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urkb\Documents\BARBARA\2018\1_postopki JN 2018\__V8-18B_ OPREMA_center za ednoskopije in intenzivo\portal RD\POPR RD 2\"/>
    </mc:Choice>
  </mc:AlternateContent>
  <bookViews>
    <workbookView xWindow="0" yWindow="0" windowWidth="28800" windowHeight="11535" tabRatio="749"/>
  </bookViews>
  <sheets>
    <sheet name="1_INTENZIVA" sheetId="2" r:id="rId1"/>
    <sheet name="1 INTENZIVA_sum" sheetId="3" r:id="rId2"/>
    <sheet name="2a ENDOSKOPIJA " sheetId="1" r:id="rId3"/>
    <sheet name="2a ENDOSKOPIJA sum" sheetId="4" r:id="rId4"/>
    <sheet name="3a VIDEOLINIJA REKTOSKOPIJA" sheetId="5" r:id="rId5"/>
    <sheet name="3a VIDEOLINIJA REKTOSKOPIJA sum" sheetId="6" r:id="rId6"/>
  </sheets>
  <definedNames>
    <definedName name="_xlnm.Print_Titles" localSheetId="0">'1_INTENZIVA'!$2:$4</definedName>
    <definedName name="_xlnm.Print_Titles" localSheetId="2">'2a ENDOSKOPIJA '!$1:$3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5" i="6" l="1"/>
  <c r="G15" i="6" l="1"/>
  <c r="G218" i="5"/>
  <c r="F11" i="6" l="1"/>
  <c r="F10" i="6"/>
  <c r="F9" i="6"/>
  <c r="F8" i="6"/>
  <c r="F7" i="6"/>
  <c r="F6" i="6"/>
  <c r="F5" i="6"/>
  <c r="G6" i="6" l="1"/>
  <c r="G50" i="5" l="1"/>
  <c r="G11" i="6"/>
  <c r="G10" i="6"/>
  <c r="G9" i="6"/>
  <c r="G8" i="6"/>
  <c r="G7" i="6"/>
  <c r="G5" i="6"/>
  <c r="G211" i="5"/>
  <c r="G210" i="5"/>
  <c r="G209" i="5"/>
  <c r="G208" i="5"/>
  <c r="G207" i="5"/>
  <c r="G206" i="5"/>
  <c r="G205" i="5"/>
  <c r="G204" i="5"/>
  <c r="G203" i="5"/>
  <c r="G202" i="5"/>
  <c r="G201" i="5"/>
  <c r="G200" i="5"/>
  <c r="G199" i="5"/>
  <c r="G190" i="5"/>
  <c r="G189" i="5"/>
  <c r="G180" i="5"/>
  <c r="G179" i="5"/>
  <c r="G178" i="5"/>
  <c r="G132" i="5"/>
  <c r="G118" i="5"/>
  <c r="G90" i="5"/>
  <c r="G80" i="5"/>
  <c r="G69" i="5"/>
  <c r="G7" i="5"/>
  <c r="G187" i="5" l="1"/>
  <c r="G13" i="6" s="1"/>
  <c r="G197" i="5"/>
  <c r="G14" i="6" s="1"/>
  <c r="G176" i="5"/>
  <c r="F95" i="4"/>
  <c r="F93" i="4"/>
  <c r="F91" i="4"/>
  <c r="F89" i="4"/>
  <c r="F87" i="4"/>
  <c r="F85" i="4"/>
  <c r="F83" i="4"/>
  <c r="F81" i="4"/>
  <c r="F77" i="4"/>
  <c r="F79" i="4"/>
  <c r="F75" i="4"/>
  <c r="F73" i="4"/>
  <c r="F71" i="4"/>
  <c r="F69" i="4"/>
  <c r="F67" i="4"/>
  <c r="F65" i="4"/>
  <c r="F63" i="4"/>
  <c r="F61" i="4"/>
  <c r="F59" i="4"/>
  <c r="F57" i="4"/>
  <c r="F55" i="4"/>
  <c r="F53" i="4"/>
  <c r="F51" i="4"/>
  <c r="F49" i="4"/>
  <c r="F47" i="4"/>
  <c r="F45" i="4"/>
  <c r="F43" i="4"/>
  <c r="F41" i="4"/>
  <c r="F39" i="4"/>
  <c r="F36" i="4"/>
  <c r="F35" i="4"/>
  <c r="F34" i="4"/>
  <c r="F33" i="4"/>
  <c r="F32" i="4"/>
  <c r="F31" i="4"/>
  <c r="F30" i="4"/>
  <c r="F29" i="4"/>
  <c r="F28" i="4"/>
  <c r="F24" i="4"/>
  <c r="F23" i="4"/>
  <c r="F22" i="4"/>
  <c r="F21" i="4"/>
  <c r="F20" i="4"/>
  <c r="F19" i="4"/>
  <c r="F18" i="4"/>
  <c r="F17" i="4"/>
  <c r="F13" i="4"/>
  <c r="F12" i="4"/>
  <c r="F11" i="4"/>
  <c r="F10" i="4"/>
  <c r="F9" i="4"/>
  <c r="F8" i="4"/>
  <c r="F7" i="4"/>
  <c r="F47" i="3"/>
  <c r="F46" i="3"/>
  <c r="F45" i="3"/>
  <c r="F44" i="3"/>
  <c r="F43" i="3"/>
  <c r="F42" i="3"/>
  <c r="F41" i="3"/>
  <c r="F40" i="3"/>
  <c r="F39" i="3"/>
  <c r="F38" i="3"/>
  <c r="F37" i="3"/>
  <c r="F36" i="3"/>
  <c r="F35" i="3"/>
  <c r="F34" i="3"/>
  <c r="F33" i="3"/>
  <c r="F32" i="3"/>
  <c r="F31" i="3"/>
  <c r="F30" i="3"/>
  <c r="F29" i="3"/>
  <c r="F28" i="3"/>
  <c r="F27" i="3"/>
  <c r="F26" i="3"/>
  <c r="F25" i="3"/>
  <c r="F24" i="3"/>
  <c r="F23" i="3"/>
  <c r="F22" i="3"/>
  <c r="F21" i="3"/>
  <c r="F20" i="3"/>
  <c r="F19" i="3"/>
  <c r="F18" i="3"/>
  <c r="F17" i="3"/>
  <c r="F16" i="3"/>
  <c r="F15" i="3"/>
  <c r="F14" i="3"/>
  <c r="F13" i="3"/>
  <c r="F12" i="3"/>
  <c r="F11" i="3"/>
  <c r="F10" i="3"/>
  <c r="F9" i="3"/>
  <c r="F8" i="3"/>
  <c r="F7" i="3"/>
  <c r="F6" i="3"/>
  <c r="F5" i="3"/>
  <c r="F4" i="3"/>
  <c r="G12" i="6" l="1"/>
  <c r="G16" i="6" s="1"/>
  <c r="G256" i="5"/>
  <c r="G95" i="4"/>
  <c r="G93" i="4"/>
  <c r="G91" i="4"/>
  <c r="G89" i="4"/>
  <c r="G87" i="4"/>
  <c r="G85" i="4"/>
  <c r="G83" i="4"/>
  <c r="G81" i="4"/>
  <c r="G79" i="4"/>
  <c r="G19" i="3"/>
  <c r="G18" i="3"/>
  <c r="G17" i="3"/>
  <c r="G16" i="3"/>
  <c r="G15" i="3"/>
  <c r="G14" i="3"/>
  <c r="G13" i="3"/>
  <c r="G12" i="3"/>
  <c r="G11" i="3"/>
  <c r="G10" i="3"/>
  <c r="G9" i="3"/>
  <c r="G8" i="3"/>
  <c r="G7" i="3"/>
  <c r="G6" i="3"/>
  <c r="G5" i="3"/>
  <c r="G4" i="3"/>
  <c r="G47" i="3"/>
  <c r="G41" i="3"/>
  <c r="G40" i="3"/>
  <c r="G39" i="3"/>
  <c r="G38" i="3"/>
  <c r="G37" i="3"/>
  <c r="G77" i="4" l="1"/>
  <c r="G75" i="4"/>
  <c r="G73" i="4"/>
  <c r="G71" i="4"/>
  <c r="G69" i="4"/>
  <c r="G67" i="4"/>
  <c r="G65" i="4"/>
  <c r="G63" i="4"/>
  <c r="G61" i="4"/>
  <c r="G59" i="4"/>
  <c r="G57" i="4"/>
  <c r="G55" i="4"/>
  <c r="G53" i="4"/>
  <c r="G51" i="4"/>
  <c r="G49" i="4"/>
  <c r="G47" i="4"/>
  <c r="G45" i="4"/>
  <c r="G43" i="4"/>
  <c r="G41" i="4"/>
  <c r="G39" i="4"/>
  <c r="G36" i="4"/>
  <c r="G35" i="4"/>
  <c r="G34" i="4"/>
  <c r="G33" i="4"/>
  <c r="G32" i="4"/>
  <c r="G31" i="4"/>
  <c r="G30" i="4"/>
  <c r="G29" i="4"/>
  <c r="G28" i="4"/>
  <c r="G24" i="4"/>
  <c r="G410" i="1"/>
  <c r="G23" i="4"/>
  <c r="G22" i="4"/>
  <c r="G21" i="4"/>
  <c r="G20" i="4"/>
  <c r="G19" i="4"/>
  <c r="G18" i="4"/>
  <c r="G17" i="4"/>
  <c r="G13" i="4"/>
  <c r="G12" i="4"/>
  <c r="G11" i="4"/>
  <c r="G10" i="4"/>
  <c r="G9" i="4"/>
  <c r="G8" i="4"/>
  <c r="G7" i="4"/>
  <c r="G46" i="3"/>
  <c r="G45" i="3"/>
  <c r="G44" i="3"/>
  <c r="G43" i="3"/>
  <c r="G42" i="3"/>
  <c r="G36" i="3"/>
  <c r="G35" i="3"/>
  <c r="G34" i="3"/>
  <c r="G33" i="3"/>
  <c r="G32" i="3"/>
  <c r="G31" i="3"/>
  <c r="G30" i="3"/>
  <c r="G29" i="3"/>
  <c r="G28" i="3"/>
  <c r="G27" i="3"/>
  <c r="G26" i="3"/>
  <c r="G25" i="3"/>
  <c r="G24" i="3"/>
  <c r="G23" i="3"/>
  <c r="G22" i="3"/>
  <c r="G21" i="3"/>
  <c r="G20" i="3"/>
  <c r="G37" i="4" l="1"/>
  <c r="G25" i="4"/>
  <c r="G14" i="4"/>
  <c r="G97" i="4" s="1"/>
  <c r="G196" i="2"/>
  <c r="G1346" i="2" l="1"/>
  <c r="G1345" i="2"/>
  <c r="G1335" i="2"/>
  <c r="G1319" i="2"/>
  <c r="G1308" i="2"/>
  <c r="G1297" i="2"/>
  <c r="G1286" i="2"/>
  <c r="G1261" i="2"/>
  <c r="G1239" i="2"/>
  <c r="G1230" i="2"/>
  <c r="G1209" i="2"/>
  <c r="G1178" i="2"/>
  <c r="G1168" i="2"/>
  <c r="G1158" i="2"/>
  <c r="G1136" i="2"/>
  <c r="G1123" i="2"/>
  <c r="G1114" i="2"/>
  <c r="G1102" i="2"/>
  <c r="G1093" i="2"/>
  <c r="G1084" i="2"/>
  <c r="G1075" i="2"/>
  <c r="G1066" i="2"/>
  <c r="G1057" i="2"/>
  <c r="G1048" i="2"/>
  <c r="G1039" i="2"/>
  <c r="G1016" i="2"/>
  <c r="G989" i="2"/>
  <c r="G955" i="2"/>
  <c r="G929" i="2"/>
  <c r="G891" i="2"/>
  <c r="G816" i="2"/>
  <c r="G800" i="2"/>
  <c r="G765" i="2"/>
  <c r="G750" i="2"/>
  <c r="G738" i="2"/>
  <c r="G721" i="2"/>
  <c r="G698" i="2"/>
  <c r="G575" i="2"/>
  <c r="G563" i="2"/>
  <c r="G498" i="2"/>
  <c r="G469" i="2"/>
  <c r="G358" i="2"/>
  <c r="G317" i="2"/>
  <c r="G151" i="2"/>
  <c r="G5" i="2"/>
  <c r="G1271" i="1"/>
  <c r="G1262" i="1"/>
  <c r="G1253" i="1"/>
  <c r="G1244" i="1"/>
  <c r="G1235" i="1"/>
  <c r="G1220" i="1"/>
  <c r="G1209" i="1"/>
  <c r="G1198" i="1"/>
  <c r="G1173" i="1"/>
  <c r="G1162" i="1"/>
  <c r="G1149" i="1"/>
  <c r="G1100" i="1"/>
  <c r="G1078" i="1"/>
  <c r="G1047" i="1"/>
  <c r="G993" i="1"/>
  <c r="G977" i="1"/>
  <c r="G943" i="1"/>
  <c r="G925" i="1"/>
  <c r="G898" i="1"/>
  <c r="G878" i="1"/>
  <c r="G852" i="1"/>
  <c r="G841" i="1"/>
  <c r="G819" i="1"/>
  <c r="G811" i="1"/>
  <c r="G795" i="1"/>
  <c r="G783" i="1"/>
  <c r="G771" i="1"/>
  <c r="G746" i="1"/>
  <c r="G682" i="1"/>
  <c r="G652" i="1"/>
  <c r="G619" i="1"/>
  <c r="G597" i="1"/>
  <c r="G576" i="1"/>
  <c r="G559" i="1"/>
  <c r="G527" i="1"/>
  <c r="G502" i="1"/>
  <c r="G478" i="1"/>
  <c r="G440" i="1"/>
  <c r="G381" i="1"/>
  <c r="G360" i="1"/>
  <c r="G343" i="1"/>
  <c r="G311" i="1"/>
  <c r="G286" i="1"/>
  <c r="G262" i="1"/>
  <c r="G225" i="1"/>
  <c r="G194" i="1"/>
  <c r="G166" i="1"/>
  <c r="G146" i="1"/>
  <c r="G115" i="1"/>
  <c r="G91" i="1"/>
  <c r="G55" i="1"/>
  <c r="G8" i="1"/>
  <c r="G1280" i="1" l="1"/>
  <c r="G1343" i="2"/>
  <c r="G48" i="3" s="1"/>
  <c r="G49" i="3" s="1"/>
  <c r="G1353" i="2" l="1"/>
</calcChain>
</file>

<file path=xl/sharedStrings.xml><?xml version="1.0" encoding="utf-8"?>
<sst xmlns="http://schemas.openxmlformats.org/spreadsheetml/2006/main" count="3297" uniqueCount="1922">
  <si>
    <t>zap.št.</t>
  </si>
  <si>
    <t>opis</t>
  </si>
  <si>
    <t>enota</t>
  </si>
  <si>
    <t>kol.</t>
  </si>
  <si>
    <t>cena v € /enota</t>
  </si>
  <si>
    <t>cena skupaj v €</t>
  </si>
  <si>
    <t>1.</t>
  </si>
  <si>
    <t>VIDEOLINIJA ZA REKTOSKOPIJO</t>
  </si>
  <si>
    <t>Lokacija: 1x 1.8.</t>
  </si>
  <si>
    <t>procesor endoskopske kamere</t>
  </si>
  <si>
    <t>kpl</t>
  </si>
  <si>
    <t>-  procesor mora zagotavljati polno (FULL HD) kvaliteto slike z resolucijo najmanj 1920x1080 točk</t>
  </si>
  <si>
    <t xml:space="preserve">   in progresivnim skeniranjem slike (1080p)</t>
  </si>
  <si>
    <t>- 2x digitalni zoom</t>
  </si>
  <si>
    <t>- omogoča algoritemsko spreminjanje barvnega spektra za boljšo diagnostiko</t>
  </si>
  <si>
    <t>- funkcija enakomerne osvetlitve celotne endoskopske slike in izboljšanega</t>
  </si>
  <si>
    <t xml:space="preserve">  kontrasta slike</t>
  </si>
  <si>
    <t>- avtomatična nastavitev intenzitete svetlobe preko izvora svetlobe s pomočjo</t>
  </si>
  <si>
    <t xml:space="preserve">  povezovalnega kabla</t>
  </si>
  <si>
    <t>- omogoča naj avtomatsko prilagoditev jakosti svetlobe  ( ko se približamo tkivu se mora</t>
  </si>
  <si>
    <t xml:space="preserve">  svetloba zmanjšati in obratno, kar omogoča optimalno osvetlitev tkiva).</t>
  </si>
  <si>
    <t xml:space="preserve">  tudi preko dodatne tipkovnice</t>
  </si>
  <si>
    <t>- funkcija nastavitve testa beline</t>
  </si>
  <si>
    <t>- vnos podatkov o pacientih preko tipkovnice</t>
  </si>
  <si>
    <t xml:space="preserve">- simultano predvajanje dveh slik ena ob drugi (side - by - side), iz dveh različnih digitalnih virov </t>
  </si>
  <si>
    <t>- proženje dokumentacije slikanja, snemanje preko gumbov na glavi kamere</t>
  </si>
  <si>
    <t>- USB vhod za shranjevanje FULL HD slike (1920x1080) in FULL HD video materiala (1920x1080) v MPEG4 formatu</t>
  </si>
  <si>
    <t>- certificiran za medicinske namene (MDD)</t>
  </si>
  <si>
    <t>- uporabniški vmesnik v slovenskem jeziku</t>
  </si>
  <si>
    <t>V kompletu dobaviti tudi:</t>
  </si>
  <si>
    <t>2. tipkovnica</t>
  </si>
  <si>
    <t>3. potrebni priključki in komunikacijski kabli</t>
  </si>
  <si>
    <t>4. USB ključ 32GB</t>
  </si>
  <si>
    <t>Proizvajalec:</t>
  </si>
  <si>
    <t>Tip:</t>
  </si>
  <si>
    <t>Kataloška številka</t>
  </si>
  <si>
    <t>Opombe:</t>
  </si>
  <si>
    <t>1.2</t>
  </si>
  <si>
    <t>endoskopska glava kamere</t>
  </si>
  <si>
    <t>FULL HD endoskopska kamera najvišjega standarda z resolucijo 1920x1080 točk in</t>
  </si>
  <si>
    <t>- programske tipke na glavi kamere morajo omogočati nastavitev vseh parametrov iz glave kamere</t>
  </si>
  <si>
    <t>1.3</t>
  </si>
  <si>
    <t>izvor svetlobe</t>
  </si>
  <si>
    <t>Zaščita class I; CF; IPX I</t>
  </si>
  <si>
    <t>1.4</t>
  </si>
  <si>
    <t>Univerzalni aparat za rezanje in koagulacijo pri klasičnih in endoskopskih posegih.</t>
  </si>
  <si>
    <t>- kontrola rezanja</t>
  </si>
  <si>
    <t>- kontrola koagulacije</t>
  </si>
  <si>
    <t>- bipolarna koagulacija 120W, 8 stopenj koagulacije</t>
  </si>
  <si>
    <t>- funkcija Autostart</t>
  </si>
  <si>
    <t>- stalna kontrola izhodne moči</t>
  </si>
  <si>
    <t>- stalna kontrola kontaktne površine nevtralne elektrode</t>
  </si>
  <si>
    <t>- kontrola vračanja tokov preko nevtralne elektrode</t>
  </si>
  <si>
    <t>- proženje koagulacije in rezanja preko stopalke ali ročnika z integriranimi tipkami</t>
  </si>
  <si>
    <t>Priključki:</t>
  </si>
  <si>
    <t xml:space="preserve">  - klasičen bipolarni 1x</t>
  </si>
  <si>
    <t xml:space="preserve">  - monopolarni 3-pin+erbe</t>
  </si>
  <si>
    <t xml:space="preserve">  - ne-nevtralna elektroda</t>
  </si>
  <si>
    <t xml:space="preserve">  - 2x nožna stopalka</t>
  </si>
  <si>
    <t>Stopalka</t>
  </si>
  <si>
    <t>Kabel za nevtralno elektrodo</t>
  </si>
  <si>
    <t>Nevtralna elektroda</t>
  </si>
  <si>
    <t>1.5</t>
  </si>
  <si>
    <t>sistem za irigacijo in aspiracijo</t>
  </si>
  <si>
    <t>- možnost hitrega izbora prednastavljenih posegov</t>
  </si>
  <si>
    <t>- nastavitev parametrov preko zaslona na dotik</t>
  </si>
  <si>
    <t>- avtomatska detekcija maksimalnih vrednosti na zaslonu enote</t>
  </si>
  <si>
    <t>- omogočati mora komunikacijo z ostalimi enotami</t>
  </si>
  <si>
    <t>Certificiran za medicinske namene (MDD)</t>
  </si>
  <si>
    <t>1.6</t>
  </si>
  <si>
    <t xml:space="preserve">  v povezavi z HD video procesorjem in monitorjem;</t>
  </si>
  <si>
    <t>- v povezavi z video procesorjem naj omogoča vsaj 2x elektronski zoom v 4 stopnjah.</t>
  </si>
  <si>
    <t xml:space="preserve">  videoprocesorjem uporabo svetlobnih filtrov, ki iz svetlobnega spektra izločijo določeno</t>
  </si>
  <si>
    <t xml:space="preserve">  izbrano barvo. S tem naj je omogočena izboljšana diagnoza patologije oziroma prepoznavanje</t>
  </si>
  <si>
    <t xml:space="preserve">  patoloških sprememb. Lažje prepoznavanje kapilarne in žilne strukture v mukozi.</t>
  </si>
  <si>
    <t>- vgrajen kanal za izpiranje med endoskopskim posegom</t>
  </si>
  <si>
    <t>- na priklopu na izvor svetlobe morajo biti vgrajeni priklopi za povezavo z videoprocesorjem</t>
  </si>
  <si>
    <t>- na ročaju mora imeti integrirane gumbe za upravljanje videoprocesorja, izvora svetlobe,</t>
  </si>
  <si>
    <t xml:space="preserve">  dokumentacijskega sistema</t>
  </si>
  <si>
    <t>- zagotovljeno upravljanje videoprocesorja, izvora svetlobe, črpalke in ostale periferne opreme</t>
  </si>
  <si>
    <t xml:space="preserve">  (tiskalnik, dokumentacijski sistem..) preko najmanj 3 vgrajenih kontrolnih gumbov, ki jih</t>
  </si>
  <si>
    <t xml:space="preserve">  uporabnik sam programira. Vsaka tipka naj ima možnost nastavitve primarne in </t>
  </si>
  <si>
    <t xml:space="preserve">  sekundarne funkcije; skupno 6 funkcij za upravljanje perifernih enot.</t>
  </si>
  <si>
    <t>Skladen z Evropsko direktivo WEEE 2002/96/EC</t>
  </si>
  <si>
    <t>Skladen s standardom EN 60601-1-2:2001; MDD 93/42/EEC</t>
  </si>
  <si>
    <t>Skladen z MDD Produktno klasifikacijo: I</t>
  </si>
  <si>
    <t>- premer delovnega dela tubusa: največ 11,8 mm</t>
  </si>
  <si>
    <t>- premer delovnega kanala: najmanj 3,4 mm</t>
  </si>
  <si>
    <t>- upogibanje naj bo najmanj:</t>
  </si>
  <si>
    <r>
      <t xml:space="preserve">  - gor/dol: 210</t>
    </r>
    <r>
      <rPr>
        <sz val="9"/>
        <rFont val="Calibri"/>
        <family val="2"/>
        <charset val="238"/>
      </rPr>
      <t>°</t>
    </r>
    <r>
      <rPr>
        <sz val="9"/>
        <rFont val="Arial Narrow"/>
        <family val="2"/>
        <charset val="238"/>
      </rPr>
      <t xml:space="preserve"> navzgor in 100</t>
    </r>
    <r>
      <rPr>
        <sz val="9"/>
        <rFont val="Calibri"/>
        <family val="2"/>
        <charset val="238"/>
      </rPr>
      <t>°</t>
    </r>
    <r>
      <rPr>
        <sz val="9"/>
        <rFont val="Arial Narrow"/>
        <family val="2"/>
        <charset val="238"/>
      </rPr>
      <t>navzdol</t>
    </r>
  </si>
  <si>
    <r>
      <t xml:space="preserve">  - desno/levo: 120</t>
    </r>
    <r>
      <rPr>
        <sz val="9"/>
        <rFont val="Calibri"/>
        <family val="2"/>
        <charset val="238"/>
      </rPr>
      <t>°</t>
    </r>
    <r>
      <rPr>
        <sz val="9"/>
        <rFont val="Arial Narrow"/>
        <family val="2"/>
        <charset val="238"/>
      </rPr>
      <t xml:space="preserve"> desno in 120</t>
    </r>
    <r>
      <rPr>
        <sz val="9"/>
        <rFont val="Calibri"/>
        <family val="2"/>
        <charset val="238"/>
      </rPr>
      <t>°</t>
    </r>
    <r>
      <rPr>
        <sz val="9"/>
        <rFont val="Arial Narrow"/>
        <family val="2"/>
        <charset val="238"/>
      </rPr>
      <t>levo</t>
    </r>
  </si>
  <si>
    <r>
      <t>- kot gledanja 140</t>
    </r>
    <r>
      <rPr>
        <sz val="9"/>
        <rFont val="Calibri"/>
        <family val="2"/>
        <charset val="238"/>
      </rPr>
      <t>°</t>
    </r>
  </si>
  <si>
    <t>- delovna dolžina endoskopa: vsaj 400 mm</t>
  </si>
  <si>
    <t>Komplet mora vsebovati:</t>
  </si>
  <si>
    <t>2. začetni set za vzdrževanje endoskopa</t>
  </si>
  <si>
    <t>Poleg endoskopa mora biti v set vključena še naslednja dodatna oprema:</t>
  </si>
  <si>
    <t>- biopsijske prijemalke za enkratno uporabo</t>
  </si>
  <si>
    <t>- ščetka za čiščenje kanala</t>
  </si>
  <si>
    <t>- adapter za čiščenje kanala voda/zrak</t>
  </si>
  <si>
    <t>- krtačka za čiščenje delovnega kanala-dolga</t>
  </si>
  <si>
    <t>- čep za kanal</t>
  </si>
  <si>
    <t>- ventil voda/zrak</t>
  </si>
  <si>
    <t>- aspiracijski ventil</t>
  </si>
  <si>
    <t>- instrument za test tesnosti aparata</t>
  </si>
  <si>
    <t>1.7</t>
  </si>
  <si>
    <t>video rektoskop</t>
  </si>
  <si>
    <t>Tehnične zahteve:</t>
  </si>
  <si>
    <t>1.7.3.</t>
  </si>
  <si>
    <r>
      <rPr>
        <sz val="9"/>
        <rFont val="Arial Narrow"/>
        <family val="2"/>
        <charset val="238"/>
      </rPr>
      <t>Optika z lečnim sistemom, dolžine 28,5 cm premere 4 mm, kot gledanja 30</t>
    </r>
    <r>
      <rPr>
        <sz val="9"/>
        <rFont val="Calibri"/>
        <family val="2"/>
        <charset val="238"/>
      </rPr>
      <t>°</t>
    </r>
    <r>
      <rPr>
        <sz val="9"/>
        <rFont val="Arial Narrow"/>
        <family val="2"/>
        <charset val="238"/>
      </rPr>
      <t>, okular pod kotom 45°; avtoklaviran</t>
    </r>
  </si>
  <si>
    <t>1.7.2.</t>
  </si>
  <si>
    <t>Delovni element za priključitev optike na rektoskop z dvema delovnima kanaloma premera do 5mm</t>
  </si>
  <si>
    <t>1.8</t>
  </si>
  <si>
    <t>proktoskop</t>
  </si>
  <si>
    <t>1.8.1.</t>
  </si>
  <si>
    <t>1.8.2.</t>
  </si>
  <si>
    <t>1.9</t>
  </si>
  <si>
    <t>rektoskopi</t>
  </si>
  <si>
    <t>1.9.1.</t>
  </si>
  <si>
    <t>1.9.2.</t>
  </si>
  <si>
    <t>1.9.3.</t>
  </si>
  <si>
    <t>1.9.4.</t>
  </si>
  <si>
    <t>1.9.5.</t>
  </si>
  <si>
    <t>Adapter za prenos svetlobe</t>
  </si>
  <si>
    <t>1.9.6.</t>
  </si>
  <si>
    <t>Nastavljivo povečevalo</t>
  </si>
  <si>
    <t>1.9.7.</t>
  </si>
  <si>
    <t>Pumpica za insuflacijo</t>
  </si>
  <si>
    <t>1.9.8.</t>
  </si>
  <si>
    <t>Optični svetlobni kabel dolžine 230 cm, premera 3,5 mm</t>
  </si>
  <si>
    <t>1.9.9.</t>
  </si>
  <si>
    <t>Monopolarna zanka inštrument dolžine 40 cm</t>
  </si>
  <si>
    <t>1.9.10.</t>
  </si>
  <si>
    <t>1.9.11.</t>
  </si>
  <si>
    <t>1.9.12.</t>
  </si>
  <si>
    <t>Inštrument za hemeroide z pumpico na vakuum</t>
  </si>
  <si>
    <t>1.9.13.</t>
  </si>
  <si>
    <t>Gumice za hemeroide</t>
  </si>
  <si>
    <t>2.</t>
  </si>
  <si>
    <t>ENDO ULTRAZVOČNA ENOTA - komplet</t>
  </si>
  <si>
    <t>Lokacija: 1x1.5.</t>
  </si>
  <si>
    <t>2.1</t>
  </si>
  <si>
    <t>UZ endoskopski kompaktni procesor</t>
  </si>
  <si>
    <r>
      <t xml:space="preserve">Funkcionalne zahteve: </t>
    </r>
    <r>
      <rPr>
        <sz val="9"/>
        <rFont val="Arial Narrow"/>
        <family val="2"/>
        <charset val="238"/>
      </rPr>
      <t>aparat mora omogočati diagnostične endoultrazvočne preiskave.</t>
    </r>
  </si>
  <si>
    <t>zagotavljati mora priključitev elektronskih radialnih ter linearnih endoultrazvočnih endoskopov</t>
  </si>
  <si>
    <t>možnost merjenja različnih točk mesta opazovanja</t>
  </si>
  <si>
    <t>frekvenčno območje mora biti v elektronskem načinu 5MHz, 7,5MHz, 10MHz  in 12MHz</t>
  </si>
  <si>
    <t>vidni obseg prikaza v več stopnjah opredeljenih v centimetrih po globini</t>
  </si>
  <si>
    <t>možnost pregleda shranjenih slik naj bo vsaj 600 (Cine memory)</t>
  </si>
  <si>
    <t>omogočati mora več nastavitev ultrazvočne slike, kot so; kontrast, gain, enhance,..</t>
  </si>
  <si>
    <t>orientacija slike: normalna/inverzna</t>
  </si>
  <si>
    <t xml:space="preserve">možnost prikaza na zaslonu: enojna ali dvojna slika </t>
  </si>
  <si>
    <t>Enota mora omogočati naslednje tehnologije:</t>
  </si>
  <si>
    <t>prikaz B načina endoultrazvočne slike</t>
  </si>
  <si>
    <t>prikaz POWER (doppler) FLOW-načina</t>
  </si>
  <si>
    <t>prikaz COLOR (doppler) FLOW načina</t>
  </si>
  <si>
    <t>izvedbo Elastografije</t>
  </si>
  <si>
    <t>prikaz THE (Tissue Harmonic Echo) oz. THI (Tissue Harmonic Imaging)</t>
  </si>
  <si>
    <t>prikaz CH-EUS (Contrast Harmonic EUS) oz. CHI (Contrast Harmonic Imaging)</t>
  </si>
  <si>
    <t>Shranjevanje fotografij in filmov (clips), ki se hranijo v internem spominu centra</t>
  </si>
  <si>
    <t>kompaktnost (mere, ki so primerne za postavitev enote na stativ ali na endoskopski voziček)</t>
  </si>
  <si>
    <t>zagotavljati morajo radialno metodo skeniranja</t>
  </si>
  <si>
    <r>
      <rPr>
        <sz val="9"/>
        <rFont val="Arial Narrow"/>
        <family val="2"/>
        <charset val="238"/>
      </rPr>
      <t>pri radialnem skeniranju mora zagotavljati prikaz polnega kroga (360</t>
    </r>
    <r>
      <rPr>
        <sz val="9"/>
        <rFont val="Calibri"/>
        <family val="2"/>
        <charset val="238"/>
      </rPr>
      <t>°</t>
    </r>
    <r>
      <rPr>
        <sz val="9"/>
        <rFont val="Arial Narrow"/>
        <family val="2"/>
        <charset val="238"/>
      </rPr>
      <t>) ter polovičnega kroga</t>
    </r>
  </si>
  <si>
    <t>možnost izbire nastavitve kontrasta, slike in ostrine</t>
  </si>
  <si>
    <t>možnost meritve razdalje med izbranimi točkami patologije</t>
  </si>
  <si>
    <t>možnost zapisa podatkov o pacientu</t>
  </si>
  <si>
    <t>možnost daljinskega upravljanja z endoskopom</t>
  </si>
  <si>
    <t>možnost priklopa USB ključa</t>
  </si>
  <si>
    <t>video izhodi: niso posebej definirani. Zagotavljati morajo povezljivost z monitorjem ter ponujenim endoskopskim videoprocesorjem</t>
  </si>
  <si>
    <t>tipkovnica mora imeti vgrajeno ” miško ” za upravljanje in LCD prikazovalnik, občutljiv na dotik</t>
  </si>
  <si>
    <t>zapis slik naj bo možen v naslednjih formatih: BMP ali JEPG</t>
  </si>
  <si>
    <t>možen mora biti priklop naslednjih zunanjih enot:</t>
  </si>
  <si>
    <t>tipkovnica</t>
  </si>
  <si>
    <t>videoprinter</t>
  </si>
  <si>
    <t>videosnemalnik</t>
  </si>
  <si>
    <t>videoprocesor</t>
  </si>
  <si>
    <t>1. ultrazvočna procesna enota, 1 kos</t>
  </si>
  <si>
    <t>2. tipkovnico z integrirano miško in integriranim LCD prikazovalnikom</t>
  </si>
  <si>
    <t>3. potrebni kabli za povezavo, 1 komplet</t>
  </si>
  <si>
    <t>4. navodila za uporabo v slovenskem jeziku</t>
  </si>
  <si>
    <t xml:space="preserve">Ponudnik mora ponuditi enoto, ki izpolnjuje vse zahteve in hkrati predstavlja najnovejši, najmodernejšii in najvišji nivo kakovosti enote na trgu v prodajnem asortimanu proizvajalca, katerega enoto ponuja. </t>
  </si>
  <si>
    <t>2.2</t>
  </si>
  <si>
    <t>endoskopski videoprocesor</t>
  </si>
  <si>
    <t>Funkcionalne zahteve:</t>
  </si>
  <si>
    <t>prikaz endoskopske slike v HDTV ločljivosti</t>
  </si>
  <si>
    <t>funkcija identifikacije endoskopa</t>
  </si>
  <si>
    <t>funkcija štetja uporab endoskopa</t>
  </si>
  <si>
    <t>funkcijo strukturne izostritve</t>
  </si>
  <si>
    <t>funkcija nastavitve kontrasta</t>
  </si>
  <si>
    <t xml:space="preserve">funkcija zamrzovanja slike in avtomatske prilagoditve jakosti svetlobe (ko se </t>
  </si>
  <si>
    <t>približamo tkivu se mora svetloba zmanjšati in obratno - to mora omogočati optimalno osvetlitev tkiva)</t>
  </si>
  <si>
    <t xml:space="preserve">vnos podatkov o pacientih preko tipkovnice </t>
  </si>
  <si>
    <t>slika v sliki ali slika ob sliki</t>
  </si>
  <si>
    <t>zamrzovanje slike</t>
  </si>
  <si>
    <t>elektronski zoom - povečava</t>
  </si>
  <si>
    <t xml:space="preserve">nastavitev različnih funkcij na gumbih endoskopa </t>
  </si>
  <si>
    <t>Ločljivost endoskopske slike: HDTV tehnologija (High Definition TV - slika visoke</t>
  </si>
  <si>
    <t>ločljivosti). Ločljivost najmanj 1920x1080 v interpolarnem ali progresivnem skeniranju.</t>
  </si>
  <si>
    <t>Razmerje slike: 16:9</t>
  </si>
  <si>
    <t xml:space="preserve">KARAKTERIZACIJA PATOLOŠKIH SPREMEMB; </t>
  </si>
  <si>
    <t xml:space="preserve">DIGITALNO DOKUMENTIRANJE: Zagotavljati mora digitalno zapisovanje endoskopske slike na notranji spominski disk, ki je integriran v videoprocesor. Fotografije morajo biti v formatu TIFF/JPEG. Po končanem endoskopskem posegu mora biti omogočen prenos fotografij na USB medij in pregled/brisanje fotografij na endoskopskem monitorju kar preko tipkovnice, ki je priključena na kamera procesor. </t>
  </si>
  <si>
    <t xml:space="preserve">Video izhodi: niso posebej določeni. Zagotavljati morajo popolno povezljivost s ponujeno opremo. </t>
  </si>
  <si>
    <t>1. videoprocesor - 1kos</t>
  </si>
  <si>
    <t>2. tipkovnica - 1 kos</t>
  </si>
  <si>
    <t>3. USB medij, najmanj 2 GB - 1kos</t>
  </si>
  <si>
    <t>4. kable za povezavo z dokumentacijskim sistemom, 1 set</t>
  </si>
  <si>
    <t>5. navodila za uporabo v slovenskem jeziku.</t>
  </si>
  <si>
    <t>2.3</t>
  </si>
  <si>
    <t>endoskopski izvor svetlobe</t>
  </si>
  <si>
    <t>avtomatska prilagoditev moči oddane svetlobe (v povezavi s procesorjem naj zagotavlja avtomatsko optimalno osvetlitev tkiva);</t>
  </si>
  <si>
    <t>vgrajeno mora imeti zračno-vodno črpalko z več stopnjami nastavitve, ki jo je po potrebi možno tudi izklopiti;</t>
  </si>
  <si>
    <t xml:space="preserve">priklop endoskopa za izvajanje endoskopskih posegov preko konektorja, ki vsebuje tako izhod svetlobe kot video izhod (endoskop se priklopi enostavno z enim samim konektorjem). </t>
  </si>
  <si>
    <t>karakterizacija patoloških sprememb - v povezavi z videoprocesorjem ter ustreznim endoskopom naj omogoča funkcije lažje karakterizacije patoloških sprememb tkiva, ki je zahtevana pri endoskopskem videoprocesorju. Pripomba:</t>
  </si>
  <si>
    <t xml:space="preserve">Ponudnik lahko ponudi bodisi ksenonski ali pa LED izvor svetlobe: </t>
  </si>
  <si>
    <t>Spekter svetlobe (svetlobni snop) naj bo moč regulirati glede na želeno obliko diagnostike in sicer:</t>
  </si>
  <si>
    <t xml:space="preserve">a.      bela svetloba (standardna endoskopska slika), </t>
  </si>
  <si>
    <t>Vsak ponujeni komplet mora vsebovati:</t>
  </si>
  <si>
    <t>1. LED ali ksenonski izvor svetlobe, 1kos</t>
  </si>
  <si>
    <t xml:space="preserve">2. dve (2) rezervni žarnici s storitvijo menjav </t>
  </si>
  <si>
    <t xml:space="preserve">3. povezovalni sinhronizacijski kabel med izvorom svetlobe in videoprocesorjem, v kolikor je to potrebno za avtomatsko prilagajanje svetlobe, </t>
  </si>
  <si>
    <t>4. navodila za uporabo v slovenskem jeziku.</t>
  </si>
  <si>
    <t>2.4</t>
  </si>
  <si>
    <t>endoskopska UZ radialna sonda</t>
  </si>
  <si>
    <t>Ponujena EUZ sonda mora zagotavljati naslednje zahteve:</t>
  </si>
  <si>
    <t>širina vidnega polja najmanj (Field of view) 100º</t>
  </si>
  <si>
    <t>globina vidnega polja najmanj od  3 do 100 mm</t>
  </si>
  <si>
    <t>zunanji premer vstavnega tubusa največ 11,8 mm</t>
  </si>
  <si>
    <t>zunanji premer distalnega dela tubusa največ 13,8mm</t>
  </si>
  <si>
    <t>delovna dolžina najmanj 1200 mm</t>
  </si>
  <si>
    <t>premer delovnega kanala najmanj 2,2 mm</t>
  </si>
  <si>
    <t>najmanjši upogibi distalnega dela morajo biti:</t>
  </si>
  <si>
    <t>zagotavljati mora najmanj frekvence delovanja:  5MHz, 7.5MHz,  10MHz in 12MHz</t>
  </si>
  <si>
    <t>območje skeniranja mora biti 360º</t>
  </si>
  <si>
    <t>uporabljati mora balonsko kontaktno metodo</t>
  </si>
  <si>
    <t>omogočati mora izvedbo Elastografije</t>
  </si>
  <si>
    <t>1. elektronska radialna sonda1 kos</t>
  </si>
  <si>
    <t xml:space="preserve">2. začetni set za vzdrževanje endoskopov 1 kpl  </t>
  </si>
  <si>
    <t>3. navodila za vzdrževanje in uporabo v slovenskem jeziku</t>
  </si>
  <si>
    <t>4. kovček za prenos endoskopa, 1 kos</t>
  </si>
  <si>
    <t xml:space="preserve">Ponudnik mora ponuditi enoto, ki izpolnjuje vse zahteve in hkrati predstavlja najnovejš, najmodernejšii in najvišji nivo kakovosti enote na trgu v prodajnem asortimanu proizvajalca, katerega enoto ponuja. </t>
  </si>
  <si>
    <t>2.5</t>
  </si>
  <si>
    <t>endoskopski monitor</t>
  </si>
  <si>
    <t>Monitor mora zagotavljati sledeče tehnične karakteristike:</t>
  </si>
  <si>
    <t>1.      kompatibilen z videoprocesorjem, ki omogoča FULL HD tehnologijo reprodukcijo slike</t>
  </si>
  <si>
    <t>2.      zagotavlja uporabo slike ob sliki</t>
  </si>
  <si>
    <t>3.      velikost monitorja najmanj 27 inčev</t>
  </si>
  <si>
    <t xml:space="preserve">4.      omogočati mora ločljivost 1920x1080 pikslov </t>
  </si>
  <si>
    <t>5.      MDD certifikat – namenjen za uporabo v medicinske namene</t>
  </si>
  <si>
    <t xml:space="preserve">6.      imeti mora ustrezne video vhode za povezavo z endoskopskim videoprocesorjem iz točke A. </t>
  </si>
  <si>
    <t>7.      video vhodi: HD-SDI, DVI</t>
  </si>
  <si>
    <t>8.      video izhodi: DVI</t>
  </si>
  <si>
    <t>9.      pritrditev monitorja po VESA standardu</t>
  </si>
  <si>
    <t>10.   prikazovanje slike v formatu 16:9</t>
  </si>
  <si>
    <t>11.   prikazovanje barv: najmanj 9 milijonov</t>
  </si>
  <si>
    <t xml:space="preserve">12.   teža - primerna za namestitev na stativ - ne več kot 12kg. </t>
  </si>
  <si>
    <t>2.7</t>
  </si>
  <si>
    <t>duodenoskop</t>
  </si>
  <si>
    <t xml:space="preserve">Endoskop, kompatibilen s ponujenim procesorjem ter izvorom svetlobe. </t>
  </si>
  <si>
    <t>Na ročaju mora imeti integrirane gumbe za upravljanje različnih funkcij videoprocesorja.</t>
  </si>
  <si>
    <t>1.      kot vidnega polja: 100°</t>
  </si>
  <si>
    <t>2.      premer distalnega dela tubusa: največ 13,7 mm</t>
  </si>
  <si>
    <t>3.      premer uvajalnega dela tubusa: največ 11,6 mm</t>
  </si>
  <si>
    <t xml:space="preserve">4.      premer delovnega kanala: vsaj 4,2 mm </t>
  </si>
  <si>
    <t xml:space="preserve">5.      upogibanje naj bo najmanj : </t>
  </si>
  <si>
    <t>a.      gor/dol: 120° navzgor in 90° navzdol</t>
  </si>
  <si>
    <t>b.      desno/levo: 110° desno in 90° levo</t>
  </si>
  <si>
    <t>1. videoduodenoskop, 1 kos</t>
  </si>
  <si>
    <t>2. začetni set za vzdrževanje endoskopa, 1x</t>
  </si>
  <si>
    <t>Poleg vsakega endoskopa mora biti v setu vključena še naslednja dodatna oprema:</t>
  </si>
  <si>
    <t>- biopsijski ventil; 10 kosov</t>
  </si>
  <si>
    <t>- ščetka za čiščenje kanala: kratka 1 kos, dolga - za čiščenje delovnega kanala 1 kos, adapter za čiščenje aspiracijskega kanala 1 kos, ventil voda/zrak 1 kos, aspiracijski ventil 1 kos, navodila za uporabo in čiščenje v angleščini in slovenščini</t>
  </si>
  <si>
    <t>- navodila za uporabo in čiščenje v slovenskem jeziku</t>
  </si>
  <si>
    <t xml:space="preserve">- kovček iz obstojnega materiala (umetno usnje, plastika ali podobno) za transport endoskopa, z ročaji </t>
  </si>
  <si>
    <t xml:space="preserve">V povezavi z videoprocesorjem mora biti omogočena identifikacija endoskopa in s tem omogočeno štetje števila preiksav za nadzor nad obremenjenostjo endoskopa in posledično planiranje servisa endoskopa. </t>
  </si>
  <si>
    <t>Reprocesiranje endoskopa brez zaščitne kape ali z zaščitno kapo.</t>
  </si>
  <si>
    <t>Na ročaju mora imeti integrirane gumbe za upravljanje različnih funkcij videoprocesorja</t>
  </si>
  <si>
    <t>kot vidnega polja: najmanj 120°</t>
  </si>
  <si>
    <t>premer distalnega dela tubusa: največ 5,5mm</t>
  </si>
  <si>
    <t>premer uvajalnega dela tubusa: največ 5,1mm</t>
  </si>
  <si>
    <t>premer delovnega kanala: najmanj 2,0mm</t>
  </si>
  <si>
    <t>upogibanje naj bo najmanj: gor/dol: 210° navzgor in  130° navzdol</t>
  </si>
  <si>
    <t>Vsak komplet mora vsebovati:</t>
  </si>
  <si>
    <t>1. Videobronhoskop,1 kos</t>
  </si>
  <si>
    <t>2. Začetni set za vzdrževanje endoskopa, 1x</t>
  </si>
  <si>
    <t>- sukcijski ventili; 10kos</t>
  </si>
  <si>
    <t>- kovček iz obstojnega materiala (umetno usnje, plastika ali podobno) za transport endoskopa, z ročaji</t>
  </si>
  <si>
    <t>3.</t>
  </si>
  <si>
    <t>VIDEOLINIJA -  GASTROSKOPIJA</t>
  </si>
  <si>
    <t>Lokacija: 1x1.3.</t>
  </si>
  <si>
    <t>3.1</t>
  </si>
  <si>
    <t>približamo tkivu se mora svetloba zmanjšati in obratno - to naj omogoča optimalno  osvetlitev tkiva.</t>
  </si>
  <si>
    <t xml:space="preserve">ločljivosti). Ločljivost najmanj 1920x1080 v interpolarnem ali progresivnem skeniranju. </t>
  </si>
  <si>
    <t xml:space="preserve">Prepoznavanje/karakterizacija kapilarne/žilne strukture in strukture površine mukoze s pomočjo selektivne ali filtrirane svetlobe. V povezavi s kompatibilnimi izvori svetlobe in endoskopom mora omogočati prikaz samo določenih (običajno nižjih) valovnih dolžin svetlobe in sicer bodisi brez filtracije ali pa z optično filtracijo svetlobe – npr. kot tehnologije NBI, BLI, ki so na trgu dobro poznane. </t>
  </si>
  <si>
    <t xml:space="preserve">OPTIČNA ZOOM TEHNOLOGIJA: V povezavi s kompatibilnim endoskopom, ki omogoča optično povečavo, mora biti omogočeno optično povečanje opazovanega tkiva na monitorju. </t>
  </si>
  <si>
    <t>5. navodila za vzdrževanje in uporabo v slovenskem jeziku.</t>
  </si>
  <si>
    <t>3.2</t>
  </si>
  <si>
    <t xml:space="preserve">karakterizacija patoloških sprememb - v povezavi z videoprocesorjem ter ustreznim endoskopom naj omogoča funkcije lažje karakterizacije patoloških sprememb tkiva, ki je zahtevana pri endoskopskem videoprocesorju. </t>
  </si>
  <si>
    <t>a.  bela svetloba (standardna endoskopska slika),</t>
  </si>
  <si>
    <t xml:space="preserve">b.  svetloba nižjih valovnih dolžin s filtracijo svetlobe ali brez nje  – tehnologije kot npr. NBI, BLI. </t>
  </si>
  <si>
    <t>2. dve (2) rezervni žarnici s storitvijo menjav</t>
  </si>
  <si>
    <t>4. navodila za vzdrževanje in uporabo v slovenskem jeziku.</t>
  </si>
  <si>
    <t>3.3</t>
  </si>
  <si>
    <t>1. monitor (1kos)</t>
  </si>
  <si>
    <t xml:space="preserve">2. priključne kable za nemoteno uporabo v povezavi z videoprocesorjem (1set) </t>
  </si>
  <si>
    <t>3. ustrezen napajali kabel (1kos)</t>
  </si>
  <si>
    <t>3.4</t>
  </si>
  <si>
    <t>elektrokirurška enota z argon plazmo</t>
  </si>
  <si>
    <t>Enota mora zagotavljati sledeče tehnične karakteristike:</t>
  </si>
  <si>
    <t>1.      enota mora imeti vsaj 3 različne programe rezanja za uporabo v endoskopijah (kolonoskopija, gastroskopija, ERCP, ESD, ipd)</t>
  </si>
  <si>
    <t>2.      enota mora imeti vsaj 2 različna programa za koagulacijo za uporabo v endoskopijah (kolonoskopija, gastroskopija, ERCP, ESD, ipd)</t>
  </si>
  <si>
    <t>3.      enota mora imeti bipolarni program za koagulacijo</t>
  </si>
  <si>
    <t>4.      enota mora zagotavljati  tehnologijo »argon plasma « za uporabo argon plasme v endoskopijah</t>
  </si>
  <si>
    <t>6.      imeti mora možnost povezave s črpalko za izpiranje ter upravljanje le-te preko iste stopalke ali naj se črpalka upravlja preko gumba na endoskopu</t>
  </si>
  <si>
    <t>7.      imeti mora avtomatično uravnavanje moči enote med posegom z namenom največje možne varnosti za pacienta</t>
  </si>
  <si>
    <t>1. elektrokirurško enoto (1kom)</t>
  </si>
  <si>
    <t>2. stopalko (1kos)</t>
  </si>
  <si>
    <t>3. vse priključne kable za nemoteno uporabo (1set)</t>
  </si>
  <si>
    <t xml:space="preserve">4. set nevtralnih elektrod (50kom) </t>
  </si>
  <si>
    <t>5. kabel za nevtralne elektrode (1kom)</t>
  </si>
  <si>
    <t>6. kabel za priklop endoterapevtskih instrumentov (1kos)</t>
  </si>
  <si>
    <t>8. navodila za vzdrževanje in uporabo v slovenskem jeziku</t>
  </si>
  <si>
    <t>9. voziček za prevoz elektrokirurške enote ter argon jeklenke, 1kom.</t>
  </si>
  <si>
    <t>3.5</t>
  </si>
  <si>
    <t>irigacijska črpalka</t>
  </si>
  <si>
    <t>1. upravljati se mora preko iste stopalke kot ponujena elektrokirurška enota ali mora imeti možnost povezave z videoprocesorjem ter upravljanje le-te preko lastne stopalke ali preko gumba na endoskopu.</t>
  </si>
  <si>
    <t>2. imeti mora možnost večstopenjske nastavitve moči pretoka oz. izpiranja.</t>
  </si>
  <si>
    <t>Ponujeni komplet mora vsebovati:</t>
  </si>
  <si>
    <t>1. črpalka za izpiranje (1kom)</t>
  </si>
  <si>
    <t>2. vse priključne kable za nemoteno uporabo (1set)</t>
  </si>
  <si>
    <t>3. ustrezne cevke za izpiranje (1set)</t>
  </si>
  <si>
    <t>4. posoda za vodo (1kom)</t>
  </si>
  <si>
    <t>5. komunikacijski kabel za povezavo s ponujeno elektrokirurško enoto (1kom) ali endoskopskim procesorjem</t>
  </si>
  <si>
    <t>6. navodila za vzdrževanje in uporabo v slovenskem jeziku.</t>
  </si>
  <si>
    <t>3.6</t>
  </si>
  <si>
    <t>aspiracijska črpalka</t>
  </si>
  <si>
    <t>1.      namenjena mora biti za uporabo pri endoskopskih posegih</t>
  </si>
  <si>
    <t>2.      imeti mora možnost večstopenjske nastavitve moči vleka</t>
  </si>
  <si>
    <t>4.      moč vakuuma 0–90 kPa (0–680 mmHg) (+/- 15%)</t>
  </si>
  <si>
    <t>5.     tiho delovanje</t>
  </si>
  <si>
    <t xml:space="preserve">1. črpalka za sukcijo </t>
  </si>
  <si>
    <t>2. ustrezno zbiralno posodo za uporabo z vrečkami za shranjevanje odpadne tekočine velikosti vsaj 2L</t>
  </si>
  <si>
    <t>3. vrečke za zbiralno posodo ustrezne velikosti, vsaj 2l</t>
  </si>
  <si>
    <t xml:space="preserve">4. ustrezne cevke za povezavo zbiralna posoda/vrečka/endoskop </t>
  </si>
  <si>
    <t>6. ustrezne nastavke (nosileci) za pritrjevanje zbiralne posode na endoskopski voziček oz stativ</t>
  </si>
  <si>
    <t>7. navodila za vzdrževanje in uporabo v slovenskem jeziku.</t>
  </si>
  <si>
    <t>3.8</t>
  </si>
  <si>
    <t>videogastroskop z optično povečavo - diagnostični</t>
  </si>
  <si>
    <t>-  Visokoresolucijski endoskop, kompatibilen s HDTV procesorjem, ki mora podpirati najsodobnejšo video tehnologijo (kot opisano pri procesorju).</t>
  </si>
  <si>
    <t>- V kombinaciji s ponujenim videoprocesorjem in izvorom svetlobe mora preko gumbov omogočati upravljanje svetlobnega spektra za lažjo diagnostiko patoloških sprememb na sluznici na načine, kot so zahtevani pri endoskopskem video procesorju.</t>
  </si>
  <si>
    <t xml:space="preserve">- Endoskop mora omogočati reprocesiranje brez zaščitne kape proti vdoru tekočine. </t>
  </si>
  <si>
    <t>- Na ročaju mora imeti poleg gumbov za kontrolo optične povečave, integrirane še gumbe za upravljanje različnih funkcij videoprocesorja; v povezavi z videoprocesorjem mora mora biti omogočena identifikacija endopskopa.</t>
  </si>
  <si>
    <t>- Imeti mora vgrajen kanal za izpiranje med endoskopskim posegom, istočasno, ko je v delovnem kanalu endoterapevtski instrument »JET KANAL«.</t>
  </si>
  <si>
    <t>1.      kot vidnega polja naj bo pri normalnem opazovanju  vsaj 140°</t>
  </si>
  <si>
    <t xml:space="preserve">2.      globina vidnega polja naj bo prilagojena glede na uporabljeno povečavo </t>
  </si>
  <si>
    <t>3.      premer distalnega dela tubusa: največ 10 mm</t>
  </si>
  <si>
    <t>4.      premer uvajalnega dela tubusa: največ 10 mm</t>
  </si>
  <si>
    <t xml:space="preserve">5.      premer delovnega kanala: vsaj 2,7 mm </t>
  </si>
  <si>
    <t>6.      vgrajen dodatni kanal za izpiranje z vodno (irigacijsko) črpalko</t>
  </si>
  <si>
    <t xml:space="preserve">7.      upogibanje naj bo najmanj : </t>
  </si>
  <si>
    <t>a.      gor/dol: 210° navzgor in 90° navzdol</t>
  </si>
  <si>
    <t>b.      desno/levo: 100° desno in 100° levo</t>
  </si>
  <si>
    <t>1. videogastroskop, 1 kos</t>
  </si>
  <si>
    <t>3. Poleg vsakega endoskopa mora biti v setu vključena še naslednja dodatna oprema:</t>
  </si>
  <si>
    <t>- navodila za vzdrževanje in uporabo v slovenskem jeziku</t>
  </si>
  <si>
    <t xml:space="preserve">V povezavi z videoprocesorjem mora biti omogočena identifikacija endoskopa in s tem omogočeno štetje števila preiksav z anadzor nad obremenjenostjo endoskopa in posledično planiranje servisa endoskopa. </t>
  </si>
  <si>
    <t>videogastroskop - terapevtski</t>
  </si>
  <si>
    <t>Visokoresolucijski endoskop, kompatibilen s HDTV procesorjem, ki mora podpirati najsodobnejšo video tehnologijo (kot opisano pri procesorju).</t>
  </si>
  <si>
    <t>V kombinaciji s ponujenim videoprocesorjem in izvorom svetlobe mora preko gumbov omogočati upravljanje svetlobnega spektra za lažjo diagnostiko patoloških sprememb na sluznici na načine, kot so zahtevani pri endoskopskem video procesorju.</t>
  </si>
  <si>
    <t xml:space="preserve">Endoskop mora omogočati reprocesiranje brez zaščitne kape proti vdoru tekočine. </t>
  </si>
  <si>
    <t>Imeti mora vgrajen kanal za izpiranje med endoskopskim posegom, istočasno, ko je v delovnem kanalu endoterapevtski instrument »JET KANAL«.</t>
  </si>
  <si>
    <t>1.      kot vidnega polja: normalno opazovanje140°</t>
  </si>
  <si>
    <t>2.      premer distalnega dela tubusa: največ 11 mm</t>
  </si>
  <si>
    <t>3.      premer uvajalnega dela tubusa: največ 11 mm</t>
  </si>
  <si>
    <t xml:space="preserve">4.      premer delovnega kanala: vsaj 3,7 mm </t>
  </si>
  <si>
    <t>4.</t>
  </si>
  <si>
    <t>VIDEOLINIJA - KOLONOSKOPIJA - komplet</t>
  </si>
  <si>
    <t>Lokacija: 1x1.4.</t>
  </si>
  <si>
    <t>4.1</t>
  </si>
  <si>
    <t>približamo tkivu se mora svetloba zmanjšati in obratno - to naj omogoča optimalno</t>
  </si>
  <si>
    <t>osvetlitev tkiva.</t>
  </si>
  <si>
    <t>4.2</t>
  </si>
  <si>
    <t xml:space="preserve">b.      svetloba nižjih valovnih dolžin s filtracijo svetlobe ali brez nje  – tehnologije kot npr. NBI, BLI. </t>
  </si>
  <si>
    <t xml:space="preserve">2. dve (2) rezervni žarnici s storitvijo menjav (v kolikor je potrebno) </t>
  </si>
  <si>
    <t>4.3</t>
  </si>
  <si>
    <t xml:space="preserve">10.   prikazovanje slike v formatu 16:9 </t>
  </si>
  <si>
    <t>Vsak ponujeni komplet naj vsebuje:</t>
  </si>
  <si>
    <t>4. navodila zavzdrževanje in uporabo v slovenskem jeziku.</t>
  </si>
  <si>
    <t>4.4</t>
  </si>
  <si>
    <t>9. voziček za prevoz elektrokirurške enote ter argon jeklenke, 1kom</t>
  </si>
  <si>
    <t>4.5</t>
  </si>
  <si>
    <t>2. imeti mora možnost večstopenjske nastavitve moči pretoka oz. izpiranja.</t>
  </si>
  <si>
    <t>Ponujeni komplet mora vsebovat:</t>
  </si>
  <si>
    <t>4.6</t>
  </si>
  <si>
    <t>1.      črpalka mora biti namenjena za uporabo pri endoskopskih posegih</t>
  </si>
  <si>
    <t>5.      maksimalna glasnost med delovanjem 40 dB (+/- 10%)</t>
  </si>
  <si>
    <t>4.7</t>
  </si>
  <si>
    <t xml:space="preserve">endoskopski CO2 insuflator  </t>
  </si>
  <si>
    <t>- zagotavlja neboleče kolonoskopije</t>
  </si>
  <si>
    <r>
      <rPr>
        <sz val="9"/>
        <rFont val="Arial Narrow"/>
        <family val="2"/>
        <charset val="238"/>
      </rPr>
      <t>- insuflacijo debelega črevesja s plinom CO</t>
    </r>
    <r>
      <rPr>
        <sz val="9"/>
        <rFont val="Calibri"/>
        <family val="2"/>
        <charset val="238"/>
      </rPr>
      <t>₂</t>
    </r>
  </si>
  <si>
    <r>
      <rPr>
        <sz val="9"/>
        <color rgb="FF000000"/>
        <rFont val="Arial Narrow"/>
        <family val="2"/>
        <charset val="238"/>
      </rPr>
      <t>- možnost priklopa na centralni priklop CO</t>
    </r>
    <r>
      <rPr>
        <sz val="9"/>
        <color rgb="FF000000"/>
        <rFont val="Calibri"/>
        <family val="2"/>
        <charset val="238"/>
      </rPr>
      <t>₂</t>
    </r>
    <r>
      <rPr>
        <sz val="9"/>
        <color rgb="FF000000"/>
        <rFont val="Arial Narrow"/>
        <family val="2"/>
        <charset val="238"/>
      </rPr>
      <t xml:space="preserve"> ali na jeklenko s CO2</t>
    </r>
  </si>
  <si>
    <r>
      <rPr>
        <sz val="9"/>
        <rFont val="Arial Narrow"/>
        <family val="2"/>
        <charset val="238"/>
      </rPr>
      <t>- z varnostnim ventilom, ki preprečuje prekomerno insufliranje CO</t>
    </r>
    <r>
      <rPr>
        <sz val="9"/>
        <rFont val="Calibri"/>
        <family val="2"/>
        <charset val="238"/>
      </rPr>
      <t>₂</t>
    </r>
    <r>
      <rPr>
        <sz val="9"/>
        <rFont val="Arial Narrow"/>
        <family val="2"/>
        <charset val="238"/>
      </rPr>
      <t xml:space="preserve"> v debelo črevo</t>
    </r>
  </si>
  <si>
    <t>- primeren za kolonoskopije, ERCP in EUS endoskopske posege</t>
  </si>
  <si>
    <t>- ponudnik mora izvesti priklop na centralni sistem CO2 na objektu (CO2 5 barov)</t>
  </si>
  <si>
    <r>
      <rPr>
        <b/>
        <sz val="9"/>
        <rFont val="Arial Narrow"/>
        <family val="2"/>
        <charset val="238"/>
      </rPr>
      <t>OPOMBA</t>
    </r>
    <r>
      <rPr>
        <sz val="9"/>
        <rFont val="Arial Narrow"/>
        <family val="2"/>
        <charset val="238"/>
      </rPr>
      <t>: Naročnik bo zagotovil priključek CO</t>
    </r>
    <r>
      <rPr>
        <sz val="9"/>
        <rFont val="Calibri"/>
        <family val="2"/>
        <charset val="238"/>
      </rPr>
      <t>₂</t>
    </r>
    <r>
      <rPr>
        <sz val="9"/>
        <rFont val="Arial Narrow"/>
        <family val="2"/>
        <charset val="238"/>
      </rPr>
      <t xml:space="preserve"> plina na endoskopskem stativu</t>
    </r>
  </si>
  <si>
    <t>mora biti dimenzij, ki omogočajo postavitev oz. montažo na endoskopski stativ</t>
  </si>
  <si>
    <t>1. insuflacijska enota, 1 kos</t>
  </si>
  <si>
    <t>2. priključna cev za priklop insuflacijske enote na stativ c centralnim CO2 priklopom, 1 kos</t>
  </si>
  <si>
    <t>3. navodila za vzdrževanje in uporabo v slovenskem jeziku.</t>
  </si>
  <si>
    <t>4.9</t>
  </si>
  <si>
    <t>videokolonoskop - pediatrični</t>
  </si>
  <si>
    <t xml:space="preserve">1.      Visokoresolucijski endoskop, kompatibilen s HDTV procesorjem, ki mora podpirati najsodobnejšo video tehnologijo (kot opisano pri procesorju); zagotavljati morra avtomatsko shranjevanje nastavitve beline v spominski čip endoskopa oz mora biti nastavitev beline tovarniško prednastavljena. </t>
  </si>
  <si>
    <t xml:space="preserve">                                                                                                                                                                                                                                                                                                                                              </t>
  </si>
  <si>
    <t>2.      V kombinaciji s ponujenim videoprocesorjem in izvorom svetlobe mora preko gumbov omogočati upravljanje svetlobnega spektra za lažjo diagnostiko patoloških sprememb na sluznici na načine, kot so zahtevani pri endoskopskem video procesorju.</t>
  </si>
  <si>
    <t>- tehnologija »High Force Transmition« ali »Advanced Force Transmition« ali ekvivalentna</t>
  </si>
  <si>
    <t>- vgrajena tehnologija zvezne prilagoditve zatrditve uvajalnega dela endoskopa med kolonoskopijo- tehnologija »Variable Stiffness« ali »Flexibility Adjuster« ali ekvivalentna</t>
  </si>
  <si>
    <t>- pri obstrukcijah oziroma težje prehodnih anatomijah debelega črevesja pa naj ima kolonoskop vgrajeno tehnologijo, ki omogoča lažje upogibanje distalnega dela in posledično lažje prehajanje preko krivin in s tem manj bolečin za pacienta- passive bending ali ekvivalentna tehnologija</t>
  </si>
  <si>
    <t xml:space="preserve">3.      Endoskop mora omogočati reprocesiranje brez zaščitne kape proti vdoru tekočine. </t>
  </si>
  <si>
    <t>4.      Na ročaju mora imeti integrirane gumbe za upravljanje različnih funkcij videoprocesorja.</t>
  </si>
  <si>
    <t>5.      Imeti mora vgrajen kanal za izpiranje med endoskopskim posegom, istočasno, ko je v delovnem kanalu endoterapevtski instrument »JET KANAL«.</t>
  </si>
  <si>
    <t>v povezavi z videoprocesorjem mora biti omogočena identifikacija endoskopa, ki ga priklopimo na izvor svetlobe, vgrajen spominski čip moraj naročniku v povezavi z videoprocesorjem in monitorjem zagotavljati vpogled v naslednje podtake: model in tip endoskopa, serijska številka endoskopa, število upporab endoskopa</t>
  </si>
  <si>
    <t>v povezavi z videoprocesrojem mora biti zagotovljeno povečanje slike na ekranu- optični ali digitalni ZOOM</t>
  </si>
  <si>
    <t xml:space="preserve">V kolikor ima ponudnik v svojem asortimanu tudi endoskope z optično zoom tehnologijo, lahko namesto pediatričnega ponudi tudi diagnostičnega s tehnologijo optičnega zooma. </t>
  </si>
  <si>
    <t>1.      kot vidnega polja: vsaj 140°</t>
  </si>
  <si>
    <t>2.      premer distalnega dela tubusa: največ 13,3 mm</t>
  </si>
  <si>
    <t>3.      premer uvajalnega dela tubusa: največ 13,3 mm</t>
  </si>
  <si>
    <t>4.      premer delovnega kanala: najmanj 3.2</t>
  </si>
  <si>
    <t>5.      vgrajen dodatni kanal za izpiranje z vodno (irigacijsko) črpalko</t>
  </si>
  <si>
    <t>6.      delovna dolžina endoskopa: najmanj 1670 mm</t>
  </si>
  <si>
    <t>a.      gor/dol: 180° navzgor in 180° navzdol</t>
  </si>
  <si>
    <t>b.      desno/levo: 160° desno in 160° levo</t>
  </si>
  <si>
    <t>Komplet za vsak ponujeni kolonoskop mora vsebovati:</t>
  </si>
  <si>
    <t>1. videokolonoskop, 1 kos</t>
  </si>
  <si>
    <t>3. poleg endoskopa mora biti v setu vključena še naslednja dodatna oprema:</t>
  </si>
  <si>
    <t>videokolonoskop - rutinski</t>
  </si>
  <si>
    <t>1.      Visokoresolucijski endoskop, kompatibilen s HDTV procesorjem, ki mora podpirati najsodobnejšo video tehnologijo (kot opisano pri procesorju).</t>
  </si>
  <si>
    <t>3.      Vgrajena tehnologija zvezne prilagoditve zatrditve uvajalnega dela endoskopa med kolonoskopijo - tehnologija »Variable Stiffness« ali »Flexibility Adjuster« ali ekvivalentna</t>
  </si>
  <si>
    <t xml:space="preserve">4.      Pri obstrukcijah oziroma težje prehodnih anatomijah debelega črevesja pa naj ima kolonoskop vgrajeno tehnologijo, ki omogoča lažje upogibanje distalnega dela in posledično lažje prehajanje preko krivin in s tem manj bolečin za pacienta- passive bending ali ekvivalentna tehnologija </t>
  </si>
  <si>
    <t xml:space="preserve">5.      Endoskop mora omogočati reprocesiranje brez zaščitne kape proti vdoru tekočine. </t>
  </si>
  <si>
    <t>6.      Na ročaju mora imeti integrirane gumbe za upravljanje različnih funkcij videoprocesorja.</t>
  </si>
  <si>
    <t>7.      Imeti mora vgrajen kanal za izpiranje med endoskopskim posegom, istočasno, ko je v delovnem kanalu endoterapevtski instrument »JET KANAL«.</t>
  </si>
  <si>
    <t>1.      kot vidnega polja: vsaj 170°</t>
  </si>
  <si>
    <t>4.      premer delovnega kanala: najmanj 3,7mm</t>
  </si>
  <si>
    <t>- kovček iz obstojnega materiala (umetno usnje, plastika ali podobno) za transport endoskopa, z ročaji.</t>
  </si>
  <si>
    <t>5.</t>
  </si>
  <si>
    <t>Lokacija: 2x1.16.1.</t>
  </si>
  <si>
    <t xml:space="preserve">Ponudnik mora v ponudbo vključiti vso potrebno programsko opremo za nemoteno delovanje strojev. Ponujeni stroji morajo biti kompatibilni z dokumentacijskim sistemom za sledenje endoskopov, ki je predmet pozicije 20. Dokumentacijski sistem. </t>
  </si>
  <si>
    <t>Dezinfektor mora zagotavljati dezinfekcijo fleksibilnih endoskopov po sistemu čisto-nečisto, t.j. mora zagotavljati prehodnost fleksibilnih endoskopov  iz nečistega v čisti prostor.</t>
  </si>
  <si>
    <t>Dezinfektor mora zagotavljati naslednje programe za termodezinfekcijo fleksibilnih endoskopov:</t>
  </si>
  <si>
    <t>Mora imeti sistem za testiranje prehodnosti kanalov (delovnega kanala, kanala voda/zrak, kanala za izpiranje) tekom cikla dezinfekcije.</t>
  </si>
  <si>
    <t>Omogočati mora visoko stopnjo dezinfekcije in s tem široko antimikrobno učinkovitost proti bakterijam, virusom, mikobakterijam.</t>
  </si>
  <si>
    <t>Priključni adapterji morajo zagotavljati barvni - kodirni sistem, ki preprečuje zamenjavo priklopov</t>
  </si>
  <si>
    <t>Vgrajen mora imeti vmesnik LAN (TCP/IP) za ”online” dokumentiranje/sledljivost.</t>
  </si>
  <si>
    <t>Vgrajeni naslednji varnostni mehanizmi:</t>
  </si>
  <si>
    <r>
      <t>6. samodezinfekcija pri vsaj 80</t>
    </r>
    <r>
      <rPr>
        <sz val="9"/>
        <rFont val="Calibri"/>
        <family val="2"/>
        <charset val="238"/>
      </rPr>
      <t>˚</t>
    </r>
    <r>
      <rPr>
        <sz val="9"/>
        <rFont val="Arial Narrow"/>
        <family val="2"/>
        <charset val="238"/>
      </rPr>
      <t>C</t>
    </r>
  </si>
  <si>
    <t xml:space="preserve">7. termodezinfektor naj uporablja dezinfekcijsko sredstvo (perocetna kislina), ki ga validira proizvajalec pralnih strojev in se smejo uporabljati za pranje endoskopov vseh priznanih proizvajalcev endoskopske opreme.  </t>
  </si>
  <si>
    <t>Ponudnik mora v ponudbo vključiti tudi:</t>
  </si>
  <si>
    <t xml:space="preserve">a)      Dezinfekcijski stroj s priključki za vse ponujene endoskope iz tega JN   </t>
  </si>
  <si>
    <r>
      <rPr>
        <sz val="9"/>
        <rFont val="Arial Narrow"/>
        <family val="2"/>
        <charset val="238"/>
      </rPr>
      <t xml:space="preserve">b)      Sistem sledljivosti s čitalcem in možnost povezave na ponujeni dokumentacijski sistem iz tega JN – set RDIF transponderjev </t>
    </r>
    <r>
      <rPr>
        <sz val="9"/>
        <color rgb="FF000000"/>
        <rFont val="Arial Narrow"/>
        <family val="2"/>
        <charset val="238"/>
      </rPr>
      <t>(20kom).</t>
    </r>
  </si>
  <si>
    <t xml:space="preserve">c)      Ustrezno košaro za dezinfekcijo ultrazvočnega endoskopa (endo UZ) za vsaj en ponujeni dezinfektor.  </t>
  </si>
  <si>
    <t>d)      Navodila za vzdrževanje in uporabo v slovenskem jeziku</t>
  </si>
  <si>
    <t xml:space="preserve">Pralni stroj mora biti kompatibilen z vsemi priznanimi proizvajalci endoskopske opreme, vključeni morajo biti vsi potrebni adapterji za izbrane endoskope po tem JN s strani naročnika.  </t>
  </si>
  <si>
    <t xml:space="preserve">V ponudbo mora ponudnik vključiti vse morebitno potrebne priključke in inštalacije za nemoteno delovanje strojev po sistemu funkcionalni ključ v roke - naročnik poskrbi za dovod priklopov (voda in elektrika) v bližino strojev. </t>
  </si>
  <si>
    <t xml:space="preserve">Ponudnik mora podati lastno izjavo, da bo v primeru morebitnih poškodb endoskopov, ki bi bile posledica morebitne nekompatibilnosti dezinfekcije s predmetnimi stroji ali kemikalijami, nudil brezpogojno garancijo in kril vse morebitne stroške tovrstnih popravil. </t>
  </si>
  <si>
    <t xml:space="preserve">Ponudnik mora zagotoviti popolno sledljivost poti endoskopa, osebja in protokolov čiščenja ter hrambe v povezavi z dokumentacijskim sistemom, ki ga ponuja na tem JN v sklopih endoskopske opreme za kolonoskopije, gastroskopije, duodenoskopije, bronhoskopije ter EUZ. </t>
  </si>
  <si>
    <t>Ponudnik mora izvesti priklop odpadnih vod iz strojev na pripravljeno instalacijo na objektu. Predhodno mora ponudnik strojev za pranje naročniku predati natančno mikrolokacijo za izpust odpadne vode.</t>
  </si>
  <si>
    <t>Termodezinfektor mora biti kompatibilen z naslednjimi standardi:</t>
  </si>
  <si>
    <t>1. EN ISO 15883-1: 2009</t>
  </si>
  <si>
    <t>2. EN ISO 15883-4: 2009</t>
  </si>
  <si>
    <t>3. CE oznaka glede na 93/42/EWG, Class Iib</t>
  </si>
  <si>
    <t>4. EN 61010-1</t>
  </si>
  <si>
    <t>5. EN 61010-2-40</t>
  </si>
  <si>
    <t>V skladu z Evropsko direktivo 2012/19/EC, o porabi električne energije in elektronske opreme</t>
  </si>
  <si>
    <t>Termodezinfektor uporablja PAA detergente/čistila v skladu z Evropskima standardoma EN ISO 15883-1 /-4</t>
  </si>
  <si>
    <t>6.</t>
  </si>
  <si>
    <t>omara za shranjevanje endoskopov</t>
  </si>
  <si>
    <t>Lokacija: 2x1.16.2., 1x1.6</t>
  </si>
  <si>
    <t>Omara mora biti namenjena shranjevanju in sušenju fleksibilnih endoskopov po dezinfekciji.</t>
  </si>
  <si>
    <t>Imeti mora sistem shranjevanja in sušenja zunanjosti  endoskopov in tudi vseh kanalov endoskopov (notranjosti)</t>
  </si>
  <si>
    <t>Vertikalno shranjevanje in sušenje endoskopov ali horizontalno shranjevanje ter sušenje endoskopov - izpolnjevati mora evropski standard NF EN 16442.</t>
  </si>
  <si>
    <t>Omara mora biti namenjena shranjevanju in sušenju fleksibilnih endoskopov po reprocesiranju / dezinfekciji.</t>
  </si>
  <si>
    <t xml:space="preserve">Police ali pritrditveni nosilci za namestitev endoskopov v sušilni omari, morajo imeti vgrajen senzor, ki zazna in aktivira sušilni cikel fleksibilnega endoskopa ob trenutku, ko se endoskop namesti v položaj shranjevanja. </t>
  </si>
  <si>
    <t>Vsak predal (pladenj) ali nosilec endoskopov naj bo opremljen s sistemom cevk (konektorjev), ki se jih priključi na vse kanale endoskopa, kot so delovni kanal, jet kanal, ipd., in tako omogoča sušenje vseh kanalov fleksibilnega endoskopa.</t>
  </si>
  <si>
    <t>Zagotavljati mora priklop priznanih proizvajalcev fleksibilnih endoskopov; vsaj Pentax, Fujifilm, Karl Storz in Olympus.</t>
  </si>
  <si>
    <t>Ponudnik mora v ponudbo vključiti adapterje za vse fleksibilne gastroskope, kolonoskope, duodenoskop in bronhoskop iz tega JN.</t>
  </si>
  <si>
    <t>Imeti mora sistem sledljivosti za posamezni endoskop. Sledljivost endoskopov se mora zagotavljati preko RFID sistema  s povezljivostjo na dokumentacijski sistem, ki je zahtevan v tem JN.</t>
  </si>
  <si>
    <t>Omare morajo imeti vložene HEPA filtre.</t>
  </si>
  <si>
    <t xml:space="preserve">Sušenje kanalov endoskopa mora biti zagotovljeno z medicinskim stisnjenim zrakom preko centralne napeljave naročnika. </t>
  </si>
  <si>
    <t xml:space="preserve">Sistem opozarjanja napak v delovanju omare in ciklu sušenja fleksibilnih endoskopov s pomočjo ustrezne tehnologije, ki je vgrajena v sušilno omaro. </t>
  </si>
  <si>
    <t xml:space="preserve">1. omara za sušenje in shranjevanje za 8 endoskopov </t>
  </si>
  <si>
    <t xml:space="preserve">2. pripadajoče število adapterjev za priklop vseh fleksibilnih gastroskopov, kolonoskopov, duodenoskopa in bronhoskopa. </t>
  </si>
  <si>
    <t>7.</t>
  </si>
  <si>
    <t>zračna pištola z nastavki</t>
  </si>
  <si>
    <t>Lokacija: 1x16.1.</t>
  </si>
  <si>
    <t>Naprava za prepihovanje in sušenje inštrumentov na komprimiran zrak.</t>
  </si>
  <si>
    <t xml:space="preserve">- komplet 8 različnih univerzalnih nastavkov, nosilcem za nastavke, pritrdilnim </t>
  </si>
  <si>
    <t xml:space="preserve">  materialom za nosilec in priključno cevjo.</t>
  </si>
  <si>
    <t>- komprimiran zrak: 1/2"</t>
  </si>
  <si>
    <t>8.</t>
  </si>
  <si>
    <t>vodna pištola z nastavki</t>
  </si>
  <si>
    <t>Naprava za čiščenje inštrumentov z mehko, demineralizirano vodo.</t>
  </si>
  <si>
    <t>- mehka, demineralizirana voda 1/2"</t>
  </si>
  <si>
    <t>9.</t>
  </si>
  <si>
    <t>UZ čistilec</t>
  </si>
  <si>
    <t>Lokacija: 1x1.16.1.</t>
  </si>
  <si>
    <t>Aparat za čiščenje z ultrazvokom,</t>
  </si>
  <si>
    <t>- notranjost izdelana iz kislino odporne nerjavne pločevine.</t>
  </si>
  <si>
    <t>Dodatna oprema:</t>
  </si>
  <si>
    <t>- pokrov iz nerjaveče pločevine ali plastike</t>
  </si>
  <si>
    <t>- košara</t>
  </si>
  <si>
    <t>10.</t>
  </si>
  <si>
    <t>aparat za merjenje tesnosti endoskopov, kompatibilen z endoskopi</t>
  </si>
  <si>
    <t>samostojen - lokacija 1.16.1</t>
  </si>
  <si>
    <t>11.</t>
  </si>
  <si>
    <t xml:space="preserve">voziček za prevoz fleksibilnih endoskopov </t>
  </si>
  <si>
    <t>Lokacija: 3x1.7.</t>
  </si>
  <si>
    <t>Voziček za prevoz fleksibilnih endoskopov.</t>
  </si>
  <si>
    <t>- velikost vozička naj bo ustrezna glede na pripadajoče pladnje za transport endoskopov</t>
  </si>
  <si>
    <t>- 4 antistatična kolesa, 2 kolesa z zavoro</t>
  </si>
  <si>
    <t>- ročaj za manipulacijo vozička</t>
  </si>
  <si>
    <t xml:space="preserve">- kapaciteta vozička: 6 pladnjev </t>
  </si>
  <si>
    <t>- pladnji izdelani iz umetnega prozornega materiala, odpornega na udarce in dezinfekcijska sredstva,</t>
  </si>
  <si>
    <t>- velikost pladnjev naj bo ustrezna glede na pripadajoči voziček za transport endoskopov</t>
  </si>
  <si>
    <t>- pladenj mora biti oblikovan tako, da je zagotovljena varna namestitev fleksibilnega endoskopa</t>
  </si>
  <si>
    <t>- 1x voziček</t>
  </si>
  <si>
    <t>- 6x pladenj s pokrovo; plastični pokrov ali PVC vrečka</t>
  </si>
  <si>
    <t>- 2x nosilec za folije</t>
  </si>
  <si>
    <t>- 300x folija (rdeča+zelena)</t>
  </si>
  <si>
    <t>12.</t>
  </si>
  <si>
    <t>pladnji za prenos fleksibilnih endoskopov</t>
  </si>
  <si>
    <t>- pladnji izdelani iz umetnega materiala, ki omogoča vizualno kontrolo vsebine pladnja, material mora biti odporen na udarce in dezinfekcijska sredstva,</t>
  </si>
  <si>
    <r>
      <rPr>
        <sz val="9"/>
        <rFont val="Arial Narrow"/>
        <family val="2"/>
        <charset val="238"/>
      </rPr>
      <t xml:space="preserve">- dimenzija pladnja: 52x52x10 cm (šxgxv) </t>
    </r>
    <r>
      <rPr>
        <sz val="9"/>
        <rFont val="Calibri"/>
        <family val="2"/>
        <charset val="238"/>
      </rPr>
      <t>±</t>
    </r>
    <r>
      <rPr>
        <sz val="9"/>
        <rFont val="Arial Narrow"/>
        <family val="2"/>
        <charset val="238"/>
      </rPr>
      <t>5%</t>
    </r>
  </si>
  <si>
    <t>- velikost pladnjev naj bo ustrezna glede na pripadajoči voziček za transport endoskopov iz poz. 11 tega popisa</t>
  </si>
  <si>
    <t>13.</t>
  </si>
  <si>
    <t>strecher</t>
  </si>
  <si>
    <t>Lokacija:1.9. 4x</t>
  </si>
  <si>
    <t>Voziček/postelja za recovery.</t>
  </si>
  <si>
    <t>- material: Alu/lahka kovina</t>
  </si>
  <si>
    <t>- dimenzije: dolžina najmanj 200 cm, širina najmanj 64 cm</t>
  </si>
  <si>
    <t>- nastavljivost višine: hidravlično, na nožni pedal na obeh straneh strecherja</t>
  </si>
  <si>
    <r>
      <t xml:space="preserve">- premičnost - najmanj štiri gumirana kolesa s centralnim zavornim sistemom, </t>
    </r>
    <r>
      <rPr>
        <sz val="9"/>
        <rFont val="Calibri"/>
        <family val="2"/>
        <charset val="238"/>
      </rPr>
      <t>Ø</t>
    </r>
    <r>
      <rPr>
        <sz val="9"/>
        <rFont val="Arial Narrow"/>
        <family val="2"/>
        <charset val="238"/>
      </rPr>
      <t xml:space="preserve"> koles najmanj 20 cm</t>
    </r>
  </si>
  <si>
    <t>- možnost zaklepanja vseh koles (zavora) in možnost zaklepanja</t>
  </si>
  <si>
    <t>posameznih koles v določeno smer (npr.naravnost),</t>
  </si>
  <si>
    <r>
      <t>- nagib zgornjega dela (zgornje tretjine) od 0</t>
    </r>
    <r>
      <rPr>
        <sz val="9"/>
        <rFont val="Calibri"/>
        <family val="2"/>
        <charset val="238"/>
      </rPr>
      <t>⁰</t>
    </r>
    <r>
      <rPr>
        <sz val="9"/>
        <rFont val="Arial Narrow"/>
        <family val="2"/>
        <charset val="238"/>
      </rPr>
      <t xml:space="preserve"> do vsaj 80</t>
    </r>
    <r>
      <rPr>
        <sz val="9"/>
        <rFont val="Calibri"/>
        <family val="2"/>
        <charset val="238"/>
      </rPr>
      <t>⁰,</t>
    </r>
  </si>
  <si>
    <r>
      <t>- možen nagib celotnega ležišča z glavo navzdol za vsaj 15</t>
    </r>
    <r>
      <rPr>
        <sz val="9"/>
        <rFont val="Calibri"/>
        <family val="2"/>
        <charset val="238"/>
      </rPr>
      <t>⁰</t>
    </r>
    <r>
      <rPr>
        <sz val="9"/>
        <rFont val="Arial Narrow"/>
        <family val="2"/>
        <charset val="238"/>
      </rPr>
      <t xml:space="preserve"> /trendelenburgov </t>
    </r>
  </si>
  <si>
    <t>- stranske ograjice na vsaki strani, premične dol/gor</t>
  </si>
  <si>
    <t>- blazina debeline 10 cm z možnostjo prevleke in pranja,</t>
  </si>
  <si>
    <t>- polica pod ležiščem za odlaganje bolnikovih osebnih stvari/obleke ali prostor za osebne stvari, integriran v pokrov podnožja</t>
  </si>
  <si>
    <t>- možnost namestitve dokumentacije o bolniku na izvlečni polici ali</t>
  </si>
  <si>
    <t>na tabli, ki je nameščena ob vznožju</t>
  </si>
  <si>
    <t>- inegrirano teleskopsko stojalo za infuzije ali možnost nastavitve stojala</t>
  </si>
  <si>
    <t>kot dodatna oprema</t>
  </si>
  <si>
    <t>14.</t>
  </si>
  <si>
    <t>pregledna miza</t>
  </si>
  <si>
    <t>Lokacija: prostor 1.3, 1.4</t>
  </si>
  <si>
    <t>Pregledovalna miza, dvodelna, prevozna, nastavljiva po višini.</t>
  </si>
  <si>
    <t>- dvo delno ergonomsko oblikovano ležišče,</t>
  </si>
  <si>
    <t>- velikost vsaj 200 cm x vsaj 70 cm</t>
  </si>
  <si>
    <t>- nosilnost do 240 kg</t>
  </si>
  <si>
    <t>- nastavljiv vzglavni in nožni del,</t>
  </si>
  <si>
    <t>- vpotegljiva majhna kolesa za premikanje po prostoru,</t>
  </si>
  <si>
    <t>- oblazinjena v materialu, ki omogoča pogosto čiščenje in razkuževanje,</t>
  </si>
  <si>
    <t>- barva po izboru projektanta oziroma uporabnika</t>
  </si>
  <si>
    <t>- zaščita IP 55</t>
  </si>
  <si>
    <t>- nosilec role za prekrivanje s pritrdilnim materialom in rolo papirja</t>
  </si>
  <si>
    <t>Pridobljen certifikat IEC 601, Direktiva 93/42/EEC (Medical Device)</t>
  </si>
  <si>
    <t>15.</t>
  </si>
  <si>
    <t>pregledna miza za rektoskopije</t>
  </si>
  <si>
    <t>Lokacija: 1x1.8.</t>
  </si>
  <si>
    <t>Opis:</t>
  </si>
  <si>
    <t>Pregledovalna miza za rektoskopijo z možnostjo postavitve mize za pregled pacienta v</t>
  </si>
  <si>
    <t>komolčno - kolenskem položaju (položaj na pregledovalni mizi, ko pacient kleči in je</t>
  </si>
  <si>
    <t xml:space="preserve">naslonjen na komolca) , pregled pacineta,  ki leži med preiskavo na levem boku in </t>
  </si>
  <si>
    <t>tudi za endoskopske ultrazvočne diagnostične in terapevtske posege.</t>
  </si>
  <si>
    <t>Miza mora omogočati enostavno spreminjanje položaja, glede na položaj pacienta,</t>
  </si>
  <si>
    <t>oziroma zahtev zdravnika.</t>
  </si>
  <si>
    <t>Sestavljena je iz treh segmentov in dodatkov, ki se jih mora enostavno odstraniti (</t>
  </si>
  <si>
    <t>prilagodljiva trebušna opora…..).</t>
  </si>
  <si>
    <t>- nosilnost minimalno 150 kg</t>
  </si>
  <si>
    <r>
      <t>- nastavljiv položaj trendelenburg med do 30</t>
    </r>
    <r>
      <rPr>
        <sz val="9"/>
        <rFont val="Calibri"/>
        <family val="2"/>
        <charset val="238"/>
      </rPr>
      <t>°</t>
    </r>
  </si>
  <si>
    <t>Dodatki:</t>
  </si>
  <si>
    <t>V ponudbi morajo biti ponujeni vsi dodatki oziroma opore za pozicioniranje mize za vse</t>
  </si>
  <si>
    <t xml:space="preserve">zgoraj omenjene preiskave (položaje pacienta med preiskavo) </t>
  </si>
  <si>
    <t>16.</t>
  </si>
  <si>
    <t>dozator kisika</t>
  </si>
  <si>
    <t>Lok: 3x1.9.</t>
  </si>
  <si>
    <t>Regulator za aplikacijo kisika.</t>
  </si>
  <si>
    <t>- merilnik pretoka kisika z regulacijo v obmoćju 0 do 15 litrov/minuto,</t>
  </si>
  <si>
    <r>
      <t xml:space="preserve">  odstopanje od točne vrednosti </t>
    </r>
    <r>
      <rPr>
        <sz val="9"/>
        <rFont val="Calibri"/>
        <family val="2"/>
        <charset val="238"/>
      </rPr>
      <t>±</t>
    </r>
    <r>
      <rPr>
        <sz val="9"/>
        <rFont val="Arial Narrow"/>
        <family val="2"/>
        <charset val="238"/>
      </rPr>
      <t>10%, z regulacijskim gumbom, z direktnim</t>
    </r>
  </si>
  <si>
    <t xml:space="preserve">  priključkom na DIN sklopko za kisik.</t>
  </si>
  <si>
    <t>- priključek za vlažilec,</t>
  </si>
  <si>
    <r>
      <t>- vlažilec 0,25 litrov iz APEC plastike odporne na sterilizacijo (do 134</t>
    </r>
    <r>
      <rPr>
        <sz val="9"/>
        <rFont val="Calibri"/>
        <family val="2"/>
        <charset val="238"/>
      </rPr>
      <t>°</t>
    </r>
    <r>
      <rPr>
        <sz val="9"/>
        <rFont val="Arial Narrow"/>
        <family val="2"/>
        <charset val="238"/>
      </rPr>
      <t>),</t>
    </r>
  </si>
  <si>
    <t>- možnost uporabe potrošnega vlažilca,</t>
  </si>
  <si>
    <t>- z možnostjo na pritrditev na stensko tirnico,</t>
  </si>
  <si>
    <t>- povezovalna cev in maska za aplikacijo kisika.</t>
  </si>
  <si>
    <t>Skladno s standardom SIST EN 738-1.</t>
  </si>
  <si>
    <t>17.</t>
  </si>
  <si>
    <t>voziček za zdravila</t>
  </si>
  <si>
    <t>Lokacija: 1x1.9.</t>
  </si>
  <si>
    <t>- delovna površina iz ABS (Acryinitril-Butadien-Styrol) materiala, z dvignjenimrobom ob</t>
  </si>
  <si>
    <t xml:space="preserve">  straneh in zadaj,</t>
  </si>
  <si>
    <t>- 4x nižji predali, 2 predala z vložnimi razdelilniki za zdravila,</t>
  </si>
  <si>
    <t>- 1x predal za infuzijske steklenice z vložnim razdelilnikom steklenic, predal višine najmanj</t>
  </si>
  <si>
    <t xml:space="preserve">  270 mm,</t>
  </si>
  <si>
    <t>- na desni strani dodaten izvlečni predal za računalnik, nosilnost vsaj 15 kg,</t>
  </si>
  <si>
    <t>- predali se med prevozom ne smejo samodejno odpirati,</t>
  </si>
  <si>
    <t>- vodila predalov integrirana v stranice predala,</t>
  </si>
  <si>
    <t>- fronte predalov se mora dati sneti ( zaradi lažjega čiščenja),</t>
  </si>
  <si>
    <t>- sistemska ključavnica za vse predale,</t>
  </si>
  <si>
    <t>- ob strani vozička nosilec za razkužilo,</t>
  </si>
  <si>
    <t>- ob strani nastavek za infuzijsko stojalo vključno z infuzijskim stojalom,</t>
  </si>
  <si>
    <t>- ob strani nosilec kontejnerja za igle,</t>
  </si>
  <si>
    <t>- ob strani koš z vrečko za odpadke,</t>
  </si>
  <si>
    <t>- nadgradni okvir z dvema vrstama kontejnerjev (zgornja vrsta 5 manjših in spodnja vrsta</t>
  </si>
  <si>
    <t xml:space="preserve">  3 večji kontejnerji),</t>
  </si>
  <si>
    <t>- odbijač za zaščito pred poškodbami na vse straneh,</t>
  </si>
  <si>
    <r>
      <t xml:space="preserve">- 4 antistatična kolesa </t>
    </r>
    <r>
      <rPr>
        <sz val="9"/>
        <rFont val="Calibri"/>
        <family val="2"/>
        <charset val="238"/>
      </rPr>
      <t>Ø</t>
    </r>
    <r>
      <rPr>
        <sz val="9"/>
        <rFont val="Arial Narrow"/>
        <family val="2"/>
        <charset val="238"/>
      </rPr>
      <t>125 mm, 2 kolesa z zavoro.</t>
    </r>
  </si>
  <si>
    <t>Dimenzija vozička brez odbijačev: 60x56x100/160 cm (šxgxv)</t>
  </si>
  <si>
    <t>Material: aluminij ali elektrolitsko galvanizirana jeklena pločevina, dvostenska prašno</t>
  </si>
  <si>
    <t>barvana in ABS.</t>
  </si>
  <si>
    <t>Dodatna oprema vozička:</t>
  </si>
  <si>
    <t>- vložni razdelilniki za zdravila v predalih po zahtevah uporabnika.</t>
  </si>
  <si>
    <t>Barva po izbiri uporabnika.</t>
  </si>
  <si>
    <t>Podobno kot: Schmitz, Optiplan ali enakovredno.</t>
  </si>
  <si>
    <t>18.</t>
  </si>
  <si>
    <t>voziček za transport materiala</t>
  </si>
  <si>
    <t>Lokacija: 2x1.6.; 1x1.16.2.</t>
  </si>
  <si>
    <t>Voziček za transport potrošnega medicinskega materiala s tremi policami.</t>
  </si>
  <si>
    <t>- velikost uporabne površine police cca. 60x50 cm, višina zgornje police 90 cm</t>
  </si>
  <si>
    <t>- ogrodje izdelano iz nerjavnega jekla,</t>
  </si>
  <si>
    <t>- vse tri police z ograjico iz nerjavnih okroglih profilov,</t>
  </si>
  <si>
    <t>- police izdelane iz nerjavne pločevine</t>
  </si>
  <si>
    <t>- roč za vodenje vozička,</t>
  </si>
  <si>
    <t>- kolesa premera 10 cm, z odbojniki, dve kolesi z zavoro,</t>
  </si>
  <si>
    <t>- kolesa ne smejo puščati sledov na finalnem tlaku in ne smejo iztopati iz vozička.</t>
  </si>
  <si>
    <t>19.</t>
  </si>
  <si>
    <t>20.</t>
  </si>
  <si>
    <t xml:space="preserve">dokumentacijski sistem </t>
  </si>
  <si>
    <t>Programska oprema mora podpirati delovne procese na oddelku. Podpirati mora celoten proces od vključno shranjevanja slik do vključno izdelave pregleda ter sledljivost endoskopske opreme. Omogočati mora:</t>
  </si>
  <si>
    <t>1. arhiviranje endoskopskih preiskav in izdelava poročila o preiskavi. Vsako videolinijo (ne glede na proizvajalca – npr. Olympus, Fujifilm) naj bo moč povezati na osebni računalnik z nameščeno zahtevano programsko opremo. Ponudnik mora zagotoviti kompatibilnost z obstoječim sistemom HIS (Birpis 21) v smislu prenosa delovne liste pacientov in poročila o preiskavi. Povezljivost z Birpis21 mora biti bo preko HL7 protokola. Ponudnikov dokumentacijski sistem mora biti kompatibilen z bolnišničnim inforamcijskim sistemom (Birpis). Ponudnik mora zagotoviti sprejem naročila s strani HIS in generiranje ter pošiljanje rezultatov (izvida) v obliki HL7 sporočila.</t>
  </si>
  <si>
    <t xml:space="preserve">a. Ponudnik naj zagotovi, da ponujena programska oprema omogoča prikaz dnevnega razporeda pacientov, ki jih preko povezave pridobi iz HIS-a. Dnevni razpored pacientov naj se prikaže na osebnem računalniku v endoskopirnici. Poleg tega naj bo za nujne primere, ko pacient ni predhodno naročen, možno ime pacienta dodati kar s pomočjo delovne postaje (osebni računalnik). </t>
  </si>
  <si>
    <t>b. Po zagonu preiskave naj bo omogočeno proženje endoskopskih slik direktno v aplikacijo kar preko gumbov na endoskopu. Po preiskavi naj bo moč te slike obdelati, označiti in jih uporabiti v poročilu o preiskavi, ki naj ga bo moč natisniti. Zagotoviti je potrebno tudi snemanje filmov. Vse slike in filmi morajo biti v fullHD.</t>
  </si>
  <si>
    <t xml:space="preserve">d. prepoznavanje videoprocesorja in endoskopa mora biti izvedena avtomatsko ali preko čitalnika RFID na videoliniji (model in serijska številka za lažje sledenje in posledično preprečevanje navzkrižne kontaminacije). </t>
  </si>
  <si>
    <t>e. enostaven vpogled v zgodovino pacienta.</t>
  </si>
  <si>
    <t xml:space="preserve">2. spremljanje ter sledenje uporabe endoskopov: </t>
  </si>
  <si>
    <t>a. zagotovljena mora biti sledljivost endoskopov v vseh fazah (uporaba, ročno čiščenje, strojno čiščenje, shranjevanje)</t>
  </si>
  <si>
    <t>b. Vsak endoskop mora biti opremljen z oddajnikom RFID.</t>
  </si>
  <si>
    <t xml:space="preserve">c. Vsako endoskopsko postajo (videolinijo), postajo za manualno čiščenje endoskopov (pomivalna korita), postajo za reprocesiranje (dezinfekcijski stroji) in postajo za sušenje in hrambo endoskopov (sušilne omare) naj bo moč opremiti s sprejemnikom RFID ali pa uporabiti strojno opremo, če je na teh postajah že integrirana. </t>
  </si>
  <si>
    <t xml:space="preserve">d. Vse oddajnike in sprejemnike naj bo moč povezati s programsko opremo za nadzor nad uporabo in sledljivostjo endoskopov. </t>
  </si>
  <si>
    <t>3. Programska oprema mora omogočati spremljanje stroškov endoskopskih posegov - vnos porabljenega materiala med preiskavo</t>
  </si>
  <si>
    <t>4. Omogočati mora vpogled v podatke dokumentacijskega sistema iz oddaljene postaje (npr. pisarna). Ponudnik mora zagotoviti morebitne potrebne licence oz. CAL- e za vsaj 13 uporabnikov.</t>
  </si>
  <si>
    <t>5. Omogočati mora naknadno urejanje podatkov in posnetkov v dokumentacijskem sistemu iz oddaljenih postaj za vsaj 4 sočasne uporabnike.</t>
  </si>
  <si>
    <t>Ostalo:</t>
  </si>
  <si>
    <t>- Ponudnik mora ponuditi sistem, ki bo deloval na operacijskem sistemu Microsoft Windows 10.</t>
  </si>
  <si>
    <t>- Celotna aplikacija v slovenskem jeziku.</t>
  </si>
  <si>
    <t>- Centralno delovanje sistema – vsi podatki iz vseh delovnih postaj naj se shranjujejo centralno na strežniku.</t>
  </si>
  <si>
    <t>- Zajem in shranjevanje slik in filmov iz endoskopskih aparatov (omogočeno naj bo proženje preko gumba na endoskopu).</t>
  </si>
  <si>
    <t>- Ponudnik mora zagotoviti sredstvo za zajem slike Full HD (1080p).</t>
  </si>
  <si>
    <t>- Ponudnik mora zagotoviti tudi ustrezen priklop sredstva za zajem slike Full HD (1080 p) na računalnike, v kolikor     za priklop potrebuje drugačno možnost od tistih, ki so zahtevane pri tehničnih karakteristikah za računalnike.</t>
  </si>
  <si>
    <t>- Zajem naj bo moč opraviti preko DICOM Store ali preko zajema video signala iz videolinije</t>
  </si>
  <si>
    <t>- Možnost zajema video sekvenc preko zajema video signala</t>
  </si>
  <si>
    <t>- Izdelava strukturiranih izvidov in posledično zagotovljen izpis statistike, glede na potrebe uporabnika.</t>
  </si>
  <si>
    <t>- Možnost dodajanja skic na izpis izvida, zagotovljena mora biti anatomska skica pregledanega organa: pljuča, debelo črevo in želodec. Sistem mora zagotavljati označevanje in opis posebnosti, ki jih je zdravnik ugotovil, vpisovanje komentarjev, itd</t>
  </si>
  <si>
    <t>- Možnost dodajanja zajetih slik na izpis izvida</t>
  </si>
  <si>
    <t>- Oddaljen dostop do arhiva slik, oddaljeno kreiranje izvidov</t>
  </si>
  <si>
    <t>- Shranjevanje podatkov pregleda in pacienta s slikami na optičnem mediju (CD, DVD)</t>
  </si>
  <si>
    <t>- Uvoz podatkov iz CD medija v program</t>
  </si>
  <si>
    <t>- Avtomatski nadzor nad nepravilno uporabo endoskopov (sledenje reprocesiranja)</t>
  </si>
  <si>
    <t>- Celoten nadzor in alarmiranje pri uporabi opreme</t>
  </si>
  <si>
    <t>- Rešitev naj bo kompatibilna z opremo vseh proizvajalcev (Olympus, Fujifilm, Karl Storz ipd.)</t>
  </si>
  <si>
    <t xml:space="preserve">Varnost in zaščita podatkov: </t>
  </si>
  <si>
    <t>• Dostop do sistema iz vsake delovne postaje naj bo urejen z uporabniškim imenom in geslom</t>
  </si>
  <si>
    <t>• Dostop do posameznih podatkov ali sistemskih funkcij za vsakega uporabnika naj bo odvisna od njihovih pravic</t>
  </si>
  <si>
    <t>• Možnost določitve posebnih uporabniških pravic za vsakega uporabnika</t>
  </si>
  <si>
    <t>• Skrivanje osebnih podatke pacientov za izbrane uporabniške skupine ( npr.: strojepisci ali študenti)</t>
  </si>
  <si>
    <t>• Vse dejavnosti v sistemu naj se evidentirajo in revidirajo.</t>
  </si>
  <si>
    <t xml:space="preserve">Celotni sklop opreme za dokumentiranje endoskopskih posegov in sledenje poti endoskopov naj vsebuje vse potrebne licence za: </t>
  </si>
  <si>
    <t>- funkcionalnost nadzora nad stroški preiskav</t>
  </si>
  <si>
    <t xml:space="preserve">- oddaljeni dostop </t>
  </si>
  <si>
    <t>- sledenje endoskopov in osebja; število RFID oddajnikov za endoskope naj bo enako kot število endoskopov, ki so predmet JN ter 10 RFID kartic za sledenje osebja«.</t>
  </si>
  <si>
    <t>- čitalec RFID – toliko, da se zadosti sledenje za celotno ponujeno opremo (vsaj 1x za manualno postajo, vsaj 1x za stroj za reprocesiranje, vsaj 3x za sušilne omare)</t>
  </si>
  <si>
    <t>- oddajniki RFID - na vseh ponujenih videolinijah, vsaj 1x na postajah za manualno čiščenje, vseh sušilnih omarah in strojih za reprocesiranje (sušilne omare vsaj 2x in stroji vsaj 2x).</t>
  </si>
  <si>
    <t xml:space="preserve">Naročnik ima trenutno v uporabi programsko opremo Endobase - ponudnik lahko ponudi tudi nadgradnjo te opreme na način, da izpolni vse zgornje zahteve. </t>
  </si>
  <si>
    <t>21.</t>
  </si>
  <si>
    <t>računalnik (enota, miška, tipkovnica)</t>
  </si>
  <si>
    <r>
      <rPr>
        <sz val="10"/>
        <rFont val="Arial Narrow"/>
        <family val="2"/>
        <charset val="238"/>
      </rPr>
      <t xml:space="preserve">lokacije: </t>
    </r>
    <r>
      <rPr>
        <b/>
        <sz val="10"/>
        <rFont val="Arial Narrow"/>
        <family val="2"/>
        <charset val="238"/>
      </rPr>
      <t xml:space="preserve"> </t>
    </r>
    <r>
      <rPr>
        <sz val="10"/>
        <rFont val="Arial Narrow"/>
        <family val="2"/>
        <charset val="238"/>
      </rPr>
      <t xml:space="preserve">2x1.1, 1.3, 1.4, 1.5, 1.7 4x, 1.8, 1.9, 1.11 </t>
    </r>
  </si>
  <si>
    <t>Operacijski sistem: Windows 10 Professional SLO, 64bit, možnost downgrade-a na Win 7 pro 64bit SLO</t>
  </si>
  <si>
    <t>Chipset: Intel Q270 ali bolje</t>
  </si>
  <si>
    <t>CPU: Intel Core i5 6. generacije ali boljši (min. 3.2GHz Base Frequency, 6MB Cache)</t>
  </si>
  <si>
    <t>RAM: 8GB DDR4 2400MHz (1 DIMM),  možnost nadgradnje na 64 GB ali več, vsaj 2 prosta slota</t>
  </si>
  <si>
    <t>Razširitvene reže: Vsaj 1 x PCI Express 3.0 x16 LP, 2 x PCI Express x1 LP (od tega ena dolžine najmanj 200mm in višine 110mm)</t>
  </si>
  <si>
    <t xml:space="preserve">Ležišče: 1 x 3.5" interni + 1 x 2.5" interni (za SSD disk) + 1 x M.2 za PCIe SSD + 1 x ležišče za optično enoto + 1 x ležišče za čitalec multimedijskih kartic </t>
  </si>
  <si>
    <t>Trdi disk: Vsaj 128GB M.2 SSD</t>
  </si>
  <si>
    <t>Optična enota: Vgrajena DVD-RW</t>
  </si>
  <si>
    <t>Priključki: Vsaj 8x USB 3.0 polne velikosti (od tega vsaj 4x spredaj), 2 x serijski, 1 RJ- 45,  VGA, 2x DisplayPort</t>
  </si>
  <si>
    <t>Grafička kartica: Intel HD Graphics, podpora za najmanj 3 neodvisne monitorje</t>
  </si>
  <si>
    <t>Mrežna kartica: Ethernet 10/100/1000</t>
  </si>
  <si>
    <t>Zvočna kartica: HD Audio, vgrajen zvočnik</t>
  </si>
  <si>
    <t>Ohišje: stolp - tower</t>
  </si>
  <si>
    <t xml:space="preserve">Tipkovnica in miška: Priložena žična USB tipkovnica (slovenski nabor, z originalno natisnjenimi znaki) in  USB miška proizvajalca računalnika </t>
  </si>
  <si>
    <t>Napajalnik: Max. 180W Autosensing z minimalno 85% učinkovitostjo PSU</t>
  </si>
  <si>
    <t>Hrupnost: Hrup računalnika merjeno po ISO 9296 pri normalnem delovanju ob dostopanju le do podatkov na trdem disku ne sme preseči LpAm&lt;=26 dBA</t>
  </si>
  <si>
    <t>Garancija: Garancija proizvajalca min. 5 let na lokaciji kupca</t>
  </si>
  <si>
    <t>Certifikati: Certifikat ustreznosti strojne opreme z Windows Professional 10 (Windows Compatible Products List)</t>
  </si>
  <si>
    <t xml:space="preserve">Ostalo: </t>
  </si>
  <si>
    <t xml:space="preserve">Reža za Kensington varnostni kabel, predpriprava za mehanski zaklep; Nadzor pristopa/boot-a izmenljivim medijem (CD, FDD access/boot control);  </t>
  </si>
  <si>
    <t>Smart USB protection, allows keyboard/mouse only, blocks all storage devices</t>
  </si>
  <si>
    <t>Stikalo za zaznavanje vdora v ohišje in zapis vseh dogodkov v BIOS; Energy Star 6.1</t>
  </si>
  <si>
    <t xml:space="preserve">Možnost blokiranja sprednji in zadnjih USB portov in serijskega porta; </t>
  </si>
  <si>
    <t>22.</t>
  </si>
  <si>
    <t xml:space="preserve">monitor LCD 24 colski </t>
  </si>
  <si>
    <t xml:space="preserve">Vidna površina zaslona: vsaj 23,8'' </t>
  </si>
  <si>
    <t>Ločljivost: 1920 x 1080, LED IPS</t>
  </si>
  <si>
    <t>Svetilnost: vsaj 250 cd/m2</t>
  </si>
  <si>
    <t>Kontrast: vsaj 1000:1</t>
  </si>
  <si>
    <t>Vidni kot (hotizontalno/vertikalno): 178/178 ali boljše</t>
  </si>
  <si>
    <t>Odzivni čas: 6ms ali manj</t>
  </si>
  <si>
    <t>Priključki: VGA, HDMI, Display Port</t>
  </si>
  <si>
    <t>Stojalo: Nastavljivo po višini (vsaj 110mm), vrtljivo, mora omogočati Tilt (vsaj -5 do 25 stopinj) in Pivot</t>
  </si>
  <si>
    <t>Garancija: Garancija proizvajalca min. 3 leta</t>
  </si>
  <si>
    <t xml:space="preserve">Monitor mora ustrezati naslednjim standardom oz. certifikatom: Energy Star 7.0 Certified, EPEAT Gold, RoHs;  </t>
  </si>
  <si>
    <t xml:space="preserve">Priložen USB, VGA in DP kabel;   </t>
  </si>
  <si>
    <t>Vgrajen USB Hub z vsaj 4 x USB 3.0 porti za priključitev zunanjih naprav (kot npr. USB ključ)</t>
  </si>
  <si>
    <t>Ponujena strojna oprema v poz. 13 mora biti od istega proizvajalca.</t>
  </si>
  <si>
    <t>23.</t>
  </si>
  <si>
    <t>profesionalni digitalni diktafon</t>
  </si>
  <si>
    <t>Zaradi kompatibilnosti diktafonov z naročnikovo programsko opremo Birpis21 in omogočanje izvajanja programske rešitve »Zvočni zapis« naročnik zahteva profesionalne digitalne diktafone Olympus DS-5000</t>
  </si>
  <si>
    <t>Pomnilniški mediji:  Reža za pomnilniško kartico: kartica Micro SD / SDHC, SD / SDHC 512 MB do 8 GB</t>
  </si>
  <si>
    <t>Varnost podatkov:  Šifriranje in deširiranje datotek (s standardom DSSPro)</t>
  </si>
  <si>
    <t>Funkcija zaklepanja diktafona:  koda PIN</t>
  </si>
  <si>
    <t>Vmesnik PC Kabel USB in odlagalna postaja</t>
  </si>
  <si>
    <t>Nalaganje podatkov v računalnik / prenos podatkov iz računalnika</t>
  </si>
  <si>
    <t>Načina snemanja: QP, SP</t>
  </si>
  <si>
    <t>Snemalni časi (pribl.) QP/SP</t>
  </si>
  <si>
    <t>Kartica 512 MB: QP - 38 ur 45 minut; SP - 79 ur 30 minut</t>
  </si>
  <si>
    <t>Format zapisa: DSS / DSSPro (DSS = Digital Speech Standard oz. digitalni govorni standard)</t>
  </si>
  <si>
    <t>Frekvenca vzorčenja;  QP 16 kHz SP 12 kHz</t>
  </si>
  <si>
    <t>Frekvenčna odzivnost; QP 200 – 7.000 Hz SP 200 – 5.000 Hz</t>
  </si>
  <si>
    <t>Določena vhodna jakost: –70 dBv</t>
  </si>
  <si>
    <t>Nastavljive tipke: 3 pametne tipke</t>
  </si>
  <si>
    <t>Mape: Do 7 map / do 199 sporočil na mapo</t>
  </si>
  <si>
    <t>Glasovni komentarji Ustni komentarji (1 na datoteko) / Govorne opombe (do 32 na datoteko)</t>
  </si>
  <si>
    <t>Tipka za nov posnetek (NEW)</t>
  </si>
  <si>
    <t>Narekovanje osnutkov</t>
  </si>
  <si>
    <t>Nastavitev možnosti posnetka</t>
  </si>
  <si>
    <t>Nastavitev prednosti</t>
  </si>
  <si>
    <t>Nastavitev identiﬁkacije avtorja:  Do 10</t>
  </si>
  <si>
    <t>Nastavitev identiﬁkacije vrste dela:  Do 10</t>
  </si>
  <si>
    <t>Funkcije za urejanje:  Prepis posnetka, vstavljanje, brisanje (posamezno / vse / delno), varnostno zaklepanje</t>
  </si>
  <si>
    <t>Previjanje posnetkov</t>
  </si>
  <si>
    <t>Predvajanje po oznakah</t>
  </si>
  <si>
    <t>Občutljivost mikrofona: Konferenca / narek</t>
  </si>
  <si>
    <t>Snemanje s funkcijo vklopa ob zaznavanju glasu (VCVA)</t>
  </si>
  <si>
    <t>Indeksne oznake: Do 32 na datoteko</t>
  </si>
  <si>
    <t>Nastavitev datuma in ure</t>
  </si>
  <si>
    <t>Način za varčevanje z energijo</t>
  </si>
  <si>
    <t>USB USB 2.0 Hi-Speed, sestavljen USB (pomnilniški / avdio / razred HID)</t>
  </si>
  <si>
    <t>Zvočnik: Vgrajen dinamični zvočnik</t>
  </si>
  <si>
    <t>Največja delovna izhodna jakost 250 mW ali več (zvočnik z uporom 8 Ω)</t>
  </si>
  <si>
    <t>Vtičnica za mikrofon / slušalko 3,5 Ø mm mini vtičnica, upor mikrofona 2 kΩ, slušalk 8 Ω ali več</t>
  </si>
  <si>
    <t>Napajanje: Nazivna vrednost: 3 V</t>
  </si>
  <si>
    <t>Baterije: Baterije za polnjenje NiMH ali dve bateriji AAA (LR03 ali R03) ali dve bateriji za polnjenje NiMH</t>
  </si>
  <si>
    <t>Življenjska doba baterij NiMH Snemanje:  SP 28 ur, QP 20 ur / Predvajanje: 10 ur</t>
  </si>
  <si>
    <t>Življenjska doba alkalnih baterij Snemanje:  SP 32 ur, QP 24 ur / Predvajanje: 13 ur</t>
  </si>
  <si>
    <t>Polnjenje baterije: Odlagalna postaja, adapter, kabel USB</t>
  </si>
  <si>
    <t>Jeziki menija:  Angleščina, nemščina</t>
  </si>
  <si>
    <t>Operacijski sistemi : Windows</t>
  </si>
  <si>
    <t>Olympusov program za urejanje in delo s posnetki DSS Player Pro R5</t>
  </si>
  <si>
    <t>24.</t>
  </si>
  <si>
    <t>optični čitalnik črtne kode</t>
  </si>
  <si>
    <t>Zaradi kompatibilnosti z diktafoni, naročnikovo programsko opremo Birpis21 in omogočanje izvajanja programske rešitve »Zvočni zapis« naročnik zahteva optične čitalnike črtne kode Olympus SC-1</t>
  </si>
  <si>
    <t>Čitalnik črtne kode SC-1 za Olympusove diktafone DS-5000iD, DS-5000 in DR-2300</t>
  </si>
  <si>
    <t>Laserski razred: izdelek 1. laserskega razreda</t>
  </si>
  <si>
    <t xml:space="preserve">Združljive črtne kode: : EAN-8, EAN-13, EAN-128, UPC-A, UPC-E, Code39, Code93, Code128, Codabar, MSI, Interleaved 2 od 5, RSS-14, RSS-Limited, RSS-Expanded </t>
  </si>
  <si>
    <t>Delovna razdalja: do 25 cm</t>
  </si>
  <si>
    <t>Odbojni kot čitalnega žarka: 80 stopinj</t>
  </si>
  <si>
    <t>25.</t>
  </si>
  <si>
    <t>oprema za prepis tonskega posnetka</t>
  </si>
  <si>
    <t>Zaradi kompatibilnosti z diktafoni, naročnikovo programsko opremo Birpis21 in omogočanje izvajanja programske rešitve »Zvočni zapis« naročnik zahteva oprema za prepis tonskega posnetka AS-7000</t>
  </si>
  <si>
    <t>Oprema za prepis tonskega posnetka AS -7000 (vsebuje stopalko RS-31, ODMS program in podbradne stereo slušalke E-62)</t>
  </si>
  <si>
    <t xml:space="preserve">Predvajalnik R5 DSS pro (programska oprema) - zapisovalni modul </t>
  </si>
  <si>
    <t>Storitve: GPO mrežna inštalacija - modul R5 DSS Pro – Integracija z Birpis21; Posodobitev programske sistemske opreme za modul R5 (Transcription &amp; Dictation)</t>
  </si>
  <si>
    <t>26.</t>
  </si>
  <si>
    <t xml:space="preserve">administrativni stol </t>
  </si>
  <si>
    <t>kom</t>
  </si>
  <si>
    <t>lokacija: 2x1.1, 1.2, 1.3, 1.4, 1.5, 4x1.7, 1.8, 1.9, 1.11</t>
  </si>
  <si>
    <t>stol s kromiranim podnožjem ali podnožjem iz poliranega aluminija na 5 antistatičnih kolesih, svetlo gumiranih, ki ne smejo puščati sledov v stiku z ostalimi materiali</t>
  </si>
  <si>
    <t>nastavljivo hrbtišče po višini in naklonu</t>
  </si>
  <si>
    <t>nastavljivo sedišče po naklonu in globini</t>
  </si>
  <si>
    <t>visok naslon</t>
  </si>
  <si>
    <t>brez opiral za roke</t>
  </si>
  <si>
    <t>z relax mehanizmom kot npr. Donati MPD170, ki mora omogočati nihanje oz. nagibanje ter blokiranje sedenja v vsaj 4 položajih.</t>
  </si>
  <si>
    <t>stol mora biti primeren za večje obremenitve, pri nihanju ne sme dvigovati nog</t>
  </si>
  <si>
    <t>nosilnost stola mora biti najmanj 120 kg (+-3%)</t>
  </si>
  <si>
    <t>sedež oblazinjen z umetnim usnjem in dvoplastno PU peno gostote 65 kg/m3, debelina najmanj 7 cm</t>
  </si>
  <si>
    <t>naslon oblazinjen z umetnim usnjem in dvoplastno PU peno gostote 35 kg/m3, debelina najmanj 7 cm</t>
  </si>
  <si>
    <t>stol mora biti uporaben za delovno višino 75 cm (+-3%) in imeti približne dimenzije (+-3%)</t>
  </si>
  <si>
    <r>
      <t>- v</t>
    </r>
    <r>
      <rPr>
        <sz val="9"/>
        <rFont val="Tahoma"/>
        <family val="2"/>
        <charset val="238"/>
      </rPr>
      <t>išina hrbtišča 74 cm.</t>
    </r>
  </si>
  <si>
    <t>- globina sedeža 50 cm.</t>
  </si>
  <si>
    <r>
      <t>- š</t>
    </r>
    <r>
      <rPr>
        <sz val="9"/>
        <rFont val="Tahoma"/>
        <family val="2"/>
        <charset val="238"/>
      </rPr>
      <t>irina sedeža 48 cm.</t>
    </r>
  </si>
  <si>
    <r>
      <t>- v</t>
    </r>
    <r>
      <rPr>
        <sz val="9"/>
        <rFont val="Tahoma"/>
        <family val="2"/>
        <charset val="238"/>
      </rPr>
      <t>išina sedeža od 45-52 cm.</t>
    </r>
  </si>
  <si>
    <t>barva oblazinjenja po izboru projektanta</t>
  </si>
  <si>
    <t>kot npr. Omega ACG, Ergomatic BRO…</t>
  </si>
  <si>
    <t>27.</t>
  </si>
  <si>
    <t>sejni stol z oznako</t>
  </si>
  <si>
    <t>Dobava in montaža stola s tehničnimi karakteristikami:</t>
  </si>
  <si>
    <r>
      <t>Lahek stol</t>
    </r>
    <r>
      <rPr>
        <sz val="9"/>
        <rFont val="Arial Narrow"/>
        <family val="2"/>
        <charset val="238"/>
      </rPr>
      <t xml:space="preserve"> </t>
    </r>
    <r>
      <rPr>
        <sz val="9"/>
        <color indexed="8"/>
        <rFont val="Arial Narrow"/>
        <family val="2"/>
        <charset val="238"/>
      </rPr>
      <t xml:space="preserve"> na aluminijastem ogrodju brez naslona za roke, ni nastavljiv po višini, brez koles. Štirinožno aluminijasto podnožje, na obloženih plastičnih čepih za trdo podlago, čepi ne smejo puščati sledov na stiku z ostalimi materiali.</t>
    </r>
  </si>
  <si>
    <t>Sedišče z naslonom v belem laminatu debeline: 0.30 ±0.08mm NCS ali RAL kode: NCS S0502-G50Y RAL 9016</t>
  </si>
  <si>
    <t>28.</t>
  </si>
  <si>
    <t>zdravniški stol z naslonom z oznako TO/ST-04</t>
  </si>
  <si>
    <t>lokacija: v vsako ordinacijo 2x (10 kom)</t>
  </si>
  <si>
    <t>Dobava in montaža stola z oznako: TO/S-04 s tehničnimi karakteristikami:</t>
  </si>
  <si>
    <t xml:space="preserve">Stol z naslonom – elektroprevoden, hidravličen, vrtljiv, nastavljiv po višini (46-58)cm +-3%, z nastavki za povečanje višine na 73 cm, premer sedeža najmanj 36cm, dopustna toleranca +3%, z jeklenim kromiranim krožnim zaprtim podnožjem, premer podnožja 54 cm +-3%, z elektroprevodnimi kolesi ( min. 5 kolesi ) s centralno zavoro, mehko oblazinjenje sedišča in naslona z elektroprevodnim materialom, vsi sestavni deli stola morajo biti primerni za čiščenje in razkuževanje, z vsemi potrebnimi certifikati, teža 7 kg </t>
  </si>
  <si>
    <t>kot npr. NovakM tip SON</t>
  </si>
  <si>
    <t>29.</t>
  </si>
  <si>
    <t>magnetna tabla (piši briši)</t>
  </si>
  <si>
    <t>lokacija: 1.12 1x</t>
  </si>
  <si>
    <t>Dobava in montaža table:</t>
  </si>
  <si>
    <t>Dimenzija table 120 cm x 180 cm.</t>
  </si>
  <si>
    <t>Tabla z belo lakirano jekleno površino, magnetna, odporna na lomljenje, odporna na zvijanje - galvanizirano jeklo na hrbtni strani</t>
  </si>
  <si>
    <t>Aluminijasti okvir table s plastičnimi vogali</t>
  </si>
  <si>
    <t>Odložna polica za pisala</t>
  </si>
  <si>
    <t>Magnetno držalo za vsaj 6 markerjev, set pisal v 4 različnih barvah, brisalnik table</t>
  </si>
  <si>
    <t>Set za montažo na steno.</t>
  </si>
  <si>
    <t>30.</t>
  </si>
  <si>
    <t>kos</t>
  </si>
  <si>
    <t>31.</t>
  </si>
  <si>
    <t>koš za ločeno zbiranje odpadkov - trojček - volumna 3x70 litrov</t>
  </si>
  <si>
    <t>Koš iz nerjavečega materiala dimenzij (87/30/80)cm +-3%, odlaganje odpadkov mora biti z zgornje strani, zahteva se ensotavna zamenjava vrečk; vrečke niso predmet tega razpisa.</t>
  </si>
  <si>
    <t>lokacija: 2x 1.20, čakalnica</t>
  </si>
  <si>
    <t>32.</t>
  </si>
  <si>
    <t>dvojni voziček z vrečama za nečisto perilo s pokrovoma</t>
  </si>
  <si>
    <t>ogrodje vozička iz nerjavečih jeklenih cevi s profilom za gumo za namestitev in enostavno pritrditev vreč z vzmetnimi ščipalkami, dvojni voziček nosilnosti 2 x (15-17)kg +- 3% z dvema pokrovoma; odpiranje s pedalom, spodaj skupna polica kot opora za vreče, 4 antistatična kolesa, ne smejo puščati sledi na stiku z drugimi materiali, od tega 2 z zavoro, z odbojniki; velikost vreč 700mm x 1000mm; vreče niso predmet tega razpisa; 
Material: nerjavno jeklo, vsi robovi gladki, zvari nevidni.</t>
  </si>
  <si>
    <t xml:space="preserve">lokacija: 1x1.2.1.; 1x1.3.1.; 1x1.4.1.; 1x1.5.1.; 1x1.8.1.
</t>
  </si>
  <si>
    <t>33.</t>
  </si>
  <si>
    <t>kontejner oz. koš za odpadno embalažo iz dejavnosti</t>
  </si>
  <si>
    <t>koš iz PVC materiala brez pokrova; mora omogočati namestitev vrečke velikosti 700mm x 1000mm; vrečke niso predmet tega razpisa</t>
  </si>
  <si>
    <t xml:space="preserve">lokacija: 5x ordinacije, 1x izliv, 1x recovery, 1x čiščenje
</t>
  </si>
  <si>
    <t>34.</t>
  </si>
  <si>
    <t xml:space="preserve">kontejner oz. voziček za zbiranje odpadkov iz zdravstva </t>
  </si>
  <si>
    <t>ogrodje vozička iz nerjavečih jeklenih cevi s profilom za gumo za namestitev in enostavno pritrditev vreč z vzmetnimi ščipalkami, odpiranje s pedalom, spodaj skupna polica kot opora za vreče, 4 antistatična kolesa, ne smejo puščati sledi na stiku z drugimi materiali, od tega 2 z zavoro, z odbojniki; velikost vreč 700mm x 1000mm; vreče niso predmet tega razpisa
Material: nerjavno jeklo, vsi robovi gladki, zvari nevidni.</t>
  </si>
  <si>
    <t xml:space="preserve">lokacija: 5x ordinacije, izliv, recovery, čiščenje
</t>
  </si>
  <si>
    <t>35.</t>
  </si>
  <si>
    <t>kontejner oz. voziček za infektivne odpadke, volumen zabojnika 30 litrov</t>
  </si>
  <si>
    <r>
      <t>ogrodje vozička iz nerjavečih jeklenih cevi, 4 antistatična kolesa, ne smejo puščati sledi na stiku z drugimi materiali, od tega 2 z zavoro, z odbojniki; odpiranje s pedalom in dvižno napravo za pokrov (vse izdelano iz nerjavečega jekla); ogrodje vozička mora omogočati enostavno namestitev in odstranitev zbirnih PVC posod za infektivne odpadke; posode in pokrovi niso predmet tega razpisa; voziček mora ustrezati dimenziji zabojnika, ki je v uporabi v SB NM in ima dimenzije: višina 40cm, višina merjena po poševnini zabojnika 39cm, širina spod</t>
    </r>
    <r>
      <rPr>
        <sz val="9"/>
        <rFont val="Arial Narrow"/>
        <family val="2"/>
        <charset val="238"/>
      </rPr>
      <t>aj 22</t>
    </r>
    <r>
      <rPr>
        <sz val="9"/>
        <color indexed="8"/>
        <rFont val="Arial Narrow"/>
        <family val="2"/>
        <charset val="238"/>
      </rPr>
      <t>cm, širina zgoraj 30cm, dolžina spodaj 32cm, dolžina zgoraj 39cm, velikost pokrova: 30x40x4cm</t>
    </r>
  </si>
  <si>
    <t xml:space="preserve">lokacija: ena ordinacija, izliv
</t>
  </si>
  <si>
    <t>SKUPAJ BREZ DDV</t>
  </si>
  <si>
    <t>zap. št.</t>
  </si>
  <si>
    <t>količina</t>
  </si>
  <si>
    <t>Monitoring</t>
  </si>
  <si>
    <t>naročnik bo ponudnika pred odločitvijo pozval na praktično predstavitev opreme in delovanje programa in tehničnih rešitev, ki so vključene v ponudbo</t>
  </si>
  <si>
    <t>a. 2 x centralna postaja (vsaka s po dvema ekranoma) za istočasni nadzor vsaj 16 bolnikov na vsaki centralni postaji</t>
  </si>
  <si>
    <t>Vsaka centralna nadzorna delovna postaja mora omogočati vsaj:</t>
  </si>
  <si>
    <t>Pregled naj omogoča, da lahko na enem ekranu vidimo vse spremljane bolnike, na drugem ekranu pa podrobnosti spremljanja posameznega bolnika. Hkrati naj ekrana omogočata prilagoditve prikaza glede na potrebe uporabnika.</t>
  </si>
  <si>
    <t>Vnašanje in urejanje podatkov o pacientih, komentarjev in nadzor parametrov na enem mestu, uporaba čitalca črtne kode.</t>
  </si>
  <si>
    <t>Urejanje poročil z grafičnim vmesnikom za vnos krivulj in hranjenje in prenos v bolnišnični informacijski sistem ter izpis na barvni laserski tiskalnik.</t>
  </si>
  <si>
    <t>Izpis nadzorovanih parametrov in krivulj v primeru alarma ali ročnega aktiviranja izpisa na posameznem monitorju.</t>
  </si>
  <si>
    <t>S predpisi in standardi dovoljene posege na monitorjih (vsaj upravljanje z alarmi, aktiviranje neinvazivne meritve krvnega tlaka pri izbranem pacientu, potrditev nekritičnih alarmov). Alarmne limite naj bo možno nastaviti hkrati za vse bolnike in ločeno za vsakega posameznega bolnika. Oba ekrana naj bosta opremeljena z vidnim alarmom, ki naj bo viden z vseh strani sestrskega pulta.</t>
  </si>
  <si>
    <t>Algoritem za analizo in alarmiranje ''beat to beat'' sprememb v srčnem utripu, ritmu in ST intervalih.</t>
  </si>
  <si>
    <t>Meritev QT/QTc segmenta z nastavljivimi alarmi, 12-kanalno EKG spremljanje</t>
  </si>
  <si>
    <t>Pregledi in analize:</t>
  </si>
  <si>
    <t>Tabularni in grafični pregled zajetih podatkov.</t>
  </si>
  <si>
    <t>Analizo aritmije, za odrasle paciente  z / brez „pacinga“.</t>
  </si>
  <si>
    <t>Meritve (Caliper) na shranjenih krivuljah.</t>
  </si>
  <si>
    <t>Povezljivost in komunikacija:</t>
  </si>
  <si>
    <t>Skladnost s standardi:</t>
  </si>
  <si>
    <t>Zagotvoljena mora biti skladnost z vsaj:</t>
  </si>
  <si>
    <t>- odpornost za defibrilacijo (IEC standard)</t>
  </si>
  <si>
    <t>- stopnja električne zaščite po normativih IEC,</t>
  </si>
  <si>
    <t>- Direktiva Sveta 93/42/EGS (o medicinskih pripomočkih)</t>
  </si>
  <si>
    <t xml:space="preserve"> - ekrani morajo biti skladni z MDD, t.i. "medical grade"</t>
  </si>
  <si>
    <t>V ponudbi mora biti vključeno:</t>
  </si>
  <si>
    <t>Vsaka centralna postaja mora imeti 2 ekrana na dotik, alarmni sistem viden z vseh strani, fiksacijo, tipkovnico, miško, potrebne kable, čitalec črtne kode.</t>
  </si>
  <si>
    <t>Dobava in montaža  aparata v/na sestrski pult, zajeti vsa potrebna dela pri vgradnji za delovanje sistema.</t>
  </si>
  <si>
    <t xml:space="preserve">b. Monitorji: ponudba mora vsebovati opremo za 17 delovnih mest oz. bolniških postelj </t>
  </si>
  <si>
    <t>Minimalne karakteristike:</t>
  </si>
  <si>
    <r>
      <t>Osnovne zahteve transportnega - primarnega merilnega modula</t>
    </r>
    <r>
      <rPr>
        <b/>
        <sz val="9"/>
        <color rgb="FFFF0000"/>
        <rFont val="Arial Narrow"/>
        <family val="2"/>
        <charset val="238"/>
      </rPr>
      <t/>
    </r>
  </si>
  <si>
    <t>Transportni - primarni merilni modul naj bo enostaven za uporabo, lahek (vključno z baterijo ne več kot 1,5 kg +/-5%), naj uporablja med seboj kompatibilni pribor in potrošni material ter naj ustreza:</t>
  </si>
  <si>
    <t>Pasivno hlajenje (brez ventilatorjev).</t>
  </si>
  <si>
    <t>Odporen na udarce (potrjeno s standardom).</t>
  </si>
  <si>
    <t>LCD TFT zaslon aktiven na dotik (touch screen) velikost diagonale ekrana vsaj 5,7 inchev</t>
  </si>
  <si>
    <t>Delovanje na baterijo vsaj 5 ur</t>
  </si>
  <si>
    <t>Prikaz naslednjih parametrov oziroma moduli:</t>
  </si>
  <si>
    <t>EKG /respiracija</t>
  </si>
  <si>
    <t>NIBP - neinvazivno merjenje krvnega tlaka</t>
  </si>
  <si>
    <r>
      <t>SpO</t>
    </r>
    <r>
      <rPr>
        <vertAlign val="subscript"/>
        <sz val="9"/>
        <rFont val="Arial Narrow"/>
        <family val="2"/>
        <charset val="238"/>
      </rPr>
      <t>2</t>
    </r>
    <r>
      <rPr>
        <sz val="9"/>
        <rFont val="Arial Narrow"/>
        <family val="2"/>
        <charset val="238"/>
      </rPr>
      <t xml:space="preserve"> - saturacija arterijske krvi s kisikom</t>
    </r>
  </si>
  <si>
    <t>2x temperatura</t>
  </si>
  <si>
    <t>2x IBP - invazivno merjenje krvnega tlaka, z oznako tipa invazivne linije (npr. Art, CVP, ICP, ipd.)</t>
  </si>
  <si>
    <t>CCO - kontinuirano spremljanje srčnega minutnega volumna oziroma parametrov srčne funkcije na transportnem monitorju ali na dodatnem LCD monitorju ali na samostoječem monitorju, ki mora biti povezan z dodatnim LCD monitorjem.</t>
  </si>
  <si>
    <r>
      <t>CO</t>
    </r>
    <r>
      <rPr>
        <vertAlign val="subscript"/>
        <sz val="9"/>
        <rFont val="Arial Narrow"/>
        <family val="2"/>
        <charset val="238"/>
      </rPr>
      <t>2</t>
    </r>
    <r>
      <rPr>
        <sz val="9"/>
        <rFont val="Arial Narrow"/>
        <family val="2"/>
        <charset val="238"/>
      </rPr>
      <t xml:space="preserve"> - koncentracija ogljikovega dioksida v izdihanem zraku, za intubirane in neintubirane bolnike</t>
    </r>
  </si>
  <si>
    <t>Transportni monitor naj zagotavlja polno kontinuiteto vseh merjenih parametrov med transportom ter naj ohranja nastavljene alarmne meje, brez ponovnih kalibracij invazivnih tlakov, brez menjave/preklopa kablov in senzorjev. Ob vrnitvi s transporta na delovišče se morajo vsi merjeni parametri prenesti v monitor oz. centralno postajo.</t>
  </si>
  <si>
    <t>Možnost prikaza vsaj 3 krivulj na zaslonu,</t>
  </si>
  <si>
    <t>Možnost prikaza 12 kanalnega diagnostičnega EKG-ja z možnostjo izpisa na centralni nadzorni postaji,</t>
  </si>
  <si>
    <t>Grafični in numerični trendi vsaj za 48 ur</t>
  </si>
  <si>
    <t xml:space="preserve">Možnost prilagoditve zaslona na željo uporabnika (prikaz večjih številk, drugačna postavitev in izgled krivulj in numeričnih podatkov), </t>
  </si>
  <si>
    <t>Osnove zahteve dodatnega - sekundarnega prikazovalnika</t>
  </si>
  <si>
    <t>Transportni monitor mora imeti povezavo z dodatnim LCD monitor - sekundarnim prikazovalnikom na katerem morajo biti prikazani vsi parametri in krivulje s primarnega monitorja in vsemi merjenimi parametri, z upravljanjem primarnega  transportnega monitorja in vseh funkcij. Dodatni LCD monitor naj bo "medical grade", montiran na gibljivo ročico na stensko tirnico, velikosti vsaj 21″, s funkcijo delovanja na dotik ("touch screen"). Dodatni LCD monitor mora omogočati: spremljanje Qt/Qtc segmenta, analizo in grafično ponazoritev ST segmenta, nadzor aritmij, možnost prikaza 12-kanalnega EKG-ja, set kliničnih meritev: hemodinamske, oksigenacijske, ventilacijske ter kalkulator za zdravila in kalkulator pljučne funkcije ter kontinuirano merjenje vrednosti PPV (Pulse Pressure Variation). Dodatni LCD monitorji morajo biti povezani v omrežje in nadzirani preko centralne postaje. Dodatni LCD monitor naj ima pasivno hlajenje brez ventilatorjev.</t>
  </si>
  <si>
    <t>Vsak monitor mora omogočati dostop do podatkov iz poljubnega monitorja, ki je priključen v isto mrežno povezavo ("Bed to Bed Overview" ali ekvivalent).</t>
  </si>
  <si>
    <t>Dodatni LCD monitor mora omogočati dostop do bolnišničnega informacijskega sistema in sobivanje z drugimi bolnišničnimi aplikacijami in tudi prikaz le teh na istem LCD monitorju. Rešitev mora zagotavljati nemoteno spremljanje in upravljanje s primarnim transportnim monitorjem in hkrati prikaz izbranih aplikacij, ki so na voljo (Birpis21,klinični informacijski sistem, internet...).</t>
  </si>
  <si>
    <t xml:space="preserve">Sistem naj podpira uporabo dveh enakih monitorjev, ki omogočata uporabniku izbiro uporabe za prikaz parametrov življenjskih funkcij, kliničnega informacijskega in bolnišničnega informacijskega sistema (Birpis21). V kolikor sistem ne omogoča uporabe dveh ekranov naj ponudnik vključi v ponudbo "medical grade pc All in one" velikosti vsaj 21 inch skladen s funkcionalnostjo zgoraj opisanega sekundarnega prikazovalnika. Ponudba mora vsebovati dva sekundarna ekrana na bolniško posteljo. </t>
  </si>
  <si>
    <t xml:space="preserve">Bolnišnična služba za informatiko mora imeti centralni nadzor nad bolnišničnimi aplikacijami (preko strežnika), ki bodo prikazane na dodatnem LCD monitorju. V kolikor rešitev zahteva poseben strežnik, mora biti le-ta vključen v ponudbo, vključno z vsemi potrebnimi licencami, device CAL licencami za 17 delovnih mest. </t>
  </si>
  <si>
    <t>Ponudnik mora zagotoviti vso potrebno opremo in morebitne potrebne licence za vzporedno delovanje in upravljanje  prikaza parametrov življenjskih funkcij, kliničnega informacijskega in bolnišničnega informacijskega sistema (Birpis21)  glede na izbiro uporabnika.</t>
  </si>
  <si>
    <t>Naročnik nima SQL server licenc, zato mora ponudnik, v kolikor jih njegova rešitev potrebuje, zagotoviti vse potrebne SQL server licence in user CAL licence za predvidene SQL server-je.</t>
  </si>
  <si>
    <t>Modularna zasnova - sekundarni monitor naj ima posebno enoto, kamor lahko povežemo dodatne module ali samostoječe monitorje za spremljanje parametrov:</t>
  </si>
  <si>
    <t>- Modul ali samostoječ monitor za spremljanje globine sedacije s prikazom stopnje zavesti (npr. BIS) z numerično vrednostjo od 0 do 100 in možnostjo uporabe otroških in odraslih senzorjev in prikazom dveh EEG krivulj na ekranu. Povezan mora biti v primarni ali sekundardni monitor, rezultati morajo biti prikazani vsaj na sekundarnem monitorju. Prikazuje naj trenutne vrednosti bispektralnega indeksa (BIS), kazalce kakovosti signala kot kvalitativen podatek o mišični aktivnosti – EMG in »SQI« - signal quality index, količnik dušenja (SR – »suppresion ratio«) in število EEG izbruhov v minuti.</t>
  </si>
  <si>
    <t>Spremljanje naj vključuje nastavitve alarmov.</t>
  </si>
  <si>
    <t xml:space="preserve">- Modul ali samostoječ monitor za spremljanje globine relaksacije (NMT/TOF). Povezan mora biti v primarni ali sekundardni monitor, rezultati morajo biti prikazani vsaj na sekundarnem monitorju. </t>
  </si>
  <si>
    <t>- Modul ali samostoječ monitor za spremljanje in simultano snemanje vsaj 12-kanalnega diagnostičnega EKG-ja (12-EKG). Povezan mora biti v primarni ali sekundardni monitor, rezultati morajo biti prikazani vsaj na sekundarnem monitorju. Prikazuje naj vsaj frekvenco srca, ime in priimek pacienta, čas snemanja, označbe krivulj, hitrost, ojačenje, nastavitev filtrov, opozorila in interpretacijo EKG. Ima naj vgrajene filtre proti motnjam v zapisu, omogoča naj zaznavanje spodbujevalca (pacemaker), detekcijo odklopljenih elektrod, prikaz impedance elektrod. Na sekundarnem monitorju naj bo prikaz vseh 12 odvodov.</t>
  </si>
  <si>
    <t>- Modul ali samostoječ monitor za spremljanje srčne funkcije (PICCO).  Povezan mora biti v primarni ali sekundardni monitor, rezultati morajo biti prikazani vsaj na sekundarnem monitorju. Kontinuirano merjenje srčnega iztisa po PiCCO-plus metodi, z invazivnim neprekinjenim merjenjem sistemskega krvnega tlaka ter vsaj sledečih parametrov: CO, PCCO, SV, SVV in PPV, GEDV, GEF, SVR, EVLW, PVP ter ScvO2, VO2 in DO2.</t>
  </si>
  <si>
    <t>- Modul ali samostoječ monitor za neinvazivno kontinuirano spremljanje srčne funkcije (CCO).  Povezan mora biti v primarni ali sekundardni monitor, rezultati morajo biti prikazani vsaj na sekundarnem monitorju. Monitoring mora vključevati merjenje minutnega vulumna srca, s prikazom parametrov CO, SVR, MAP, SV, HR, PPV, SVV ter indeksiranih vrednosti CI, SVRI, CI.</t>
  </si>
  <si>
    <t>- Modul ali samostoječ monitor za neinvazivno spremljanje cerebralne in tkivne perfuzije (NIRS)  za večkanalno spremljanje regionalne nasičenosti krvi s kisikom v možganih in tkivih skeletnih mišic (cerebralni in somatski regionalni oksimeter). Povezan mora biti v primarni ali sekundardni monitor, rezultati morajo biti prikazani vsaj na sekundarnem monitorju.</t>
  </si>
  <si>
    <t>Monitor naj omogoča spremljanje cerebralne ali somatske regionalne oksigenacije ali obeh hkrati, s hkratno možnostjo do vsaj 4 meritvenih mest (kanalov) in hkratno vidno predstavitev vseh merjenih kanalov, z grafično predstavitev vsaj do 4 krivulj (kanalov) trenda ter numerično predstavitev merjenih parametrov. Krivulje naj omogočajo izbiro premičnega kurzorja za spremljanje vrednosti v časovnih točkah. NIRS naj ponuja točnost absolutnega merjenja in merjenja sprememb v regionalni oksigenaciji in sicer naj bo absolutna točnost merjenja pod +/- 4,2 RMS, točnost merjenja sprememb oksigenacije pa pod +/- 2 RMS, ponovljivost meritev naj bo znotraj +/- 2 digita, čas vzorčenja signala naj bo pod 2 sekundama. NIRS naj prikazuje bazično vrednost rSO2 in izračunano kumulativno področje nasičenosti rSO2 pod spodnjo alarmno limito v %min, tako imenovan parameter “area under the curve” ter naj omogoča spremljanje vrednosti indeksa hemoglobina oziroma indeksa volumna krvi.</t>
  </si>
  <si>
    <t>Algoritem in senzorji merjenja naj zagotavljajo signal, ki predstavlja oksigenacijo v samem tkivu oziroma cerebralnem korteksu, pri čemer naj algoritem odstrani signal zaradi površinskih nivojev, prav tako naj algoritem vsebuje odstranjevanje ambientalne svetlobe, ki predstavlja šum signala. NIRS naj ima vsaj 5 možnosti prednastavitev različnih prikazov za različne aplikacije.</t>
  </si>
  <si>
    <t xml:space="preserve">- Modul ali samostoječ monitor za spremljanje kontinuiranega EEG (cEEG).  Povezan mora biti v primarni ali sekundardni monitor, rezultati morajo biti prikazani vsaj na sekundarnem monitorju. Aparat mora omogočati prikaz vsaj 8-kanalnega kontinuiranega EEG signala, izračun in shranjevanje vsaj 120 ur aEEG, CSA/DSA prikazom, vrednostmi SEF, MDF, PPF, TP in vrednostmi ter % δ, θ, α, β, γ. </t>
  </si>
  <si>
    <t>- Modul ali samostoječ monitor za spremljanje intrakranialnega tlaka, temperature in kisika oz. pretoka skozi ožilje v možganih (ICP, Temp, pO2). Povezan mora biti v primarni ali sekundardni monitor, rezultati morajo biti prikazani vsaj na sekundarnem monitorju. Invazivni monitor za hkratno spremljanje intrakranialnega tlaka (ICP), temperature (Temp) in kisika (pO2) v možganih in kompartment sindroma v tkivih,  s prikazom numeričnih vrednosti za vse tri in grafičnih krivulj. Monitor naj ponuja točnost merjenja pO2 znotraj +/- 3 mmHg, drift ICP spremljanja naj bo znotraj +/-1mmHg dnevno, poleg ICP naj bo prikazana amplituda ICP signala ter vrednost cerebralnega perfuzijskega tlaka (CPP). Z alarmnimi limitami za ICP, CPP, Temp in pO2. Modul ali samostoječ monitor mora omogočati uporabi katetrov za spremljanje ICP, ICP+Temp, ICP+Temp+pO2 ter ICP z zunanjo ventrikularno drenažo.</t>
  </si>
  <si>
    <t>- Modul ali samostoječ monitor za invazivno spremljanje intrakranialnega tlaka  (ICP). Povezan mora biti v primarni ali sekundardni monitor, rezultati morajo biti prikazani vsaj na sekundarnem monitorju. Prikaz vsaj ICP in CPP ter krivulje ICP, poleg ICP naj bo prikazana amplituda ICP signala. Točnost merjenja: drift ICP spremljanja naj bo znotraj +/-1mmHg dnevno. Z alarmnimi limitami za ICP in CPP. Modul ali samostoječ monitor mora omogočati uporabo katetrov za spremljanje ICP, ICP+Temp  ter ICP z zunanjo ventrikularno drenažo. Rešitev mora zagotavljati možnost spremljanja ICP tudi med transportom.</t>
  </si>
  <si>
    <t>- Modul ali samostoječ monitor za spremljanje koncentracij hlapnih anestetikov (Multi-gas). Modul ali samostoječ monitor mora biti povezan v primarni ali sekundardni monitor, rezultati morajo biti prikazani na sekundarnem prikazovalniku, prikaz vsaj: oksidul (N2O), kisik (O2), ter vsaj petih  hlapnih anestetikov (Halothane, Isoflurane, Enflurane, Sevoflurane in Desflurane) z nastavljivimi alarmnimi limitami in numeričnim prikazom in prikazom krivulj. Pretok vzorčenja naj bo nastavljiv.</t>
  </si>
  <si>
    <t>- modul za spremljanje koncentracija ogljikovega dioksida (CO2) v izdihanem zraku, za intubirane in neintubirane bolnike</t>
  </si>
  <si>
    <t>- modul  za spremljanje  IBP s povezovalnim kablom do tlačnega prevodnika</t>
  </si>
  <si>
    <t>Povezljivost in pribor</t>
  </si>
  <si>
    <t xml:space="preserve">V ponudbi mora biti vključen začetni komplet pribora za funkcionalno delovanje: potrošni material in kabli za zahtevane parametre za odrasle, razen sistemov za IBP.                                                 </t>
  </si>
  <si>
    <t xml:space="preserve">Potrebno število specifičnih modulov ali samostoječih monitorjev je: </t>
  </si>
  <si>
    <t xml:space="preserve">11 modulov ali samostoječih monitorjev za spremljanje globine sedacije s prikazom stopnje zavesti    </t>
  </si>
  <si>
    <t>2 modula ali samostoječih monitorjev za spremljanje stopnje relaksacije</t>
  </si>
  <si>
    <t xml:space="preserve"> 4 modulov ali samostoječih monitorjev za spremljanje srčne funkcije PiCCO</t>
  </si>
  <si>
    <t>2  modula ali samostoječa  monitorja za spremljanje cEEG/aEEG</t>
  </si>
  <si>
    <t>8  modulov za spremljanje CO2</t>
  </si>
  <si>
    <t>48 modulov za IBP s povezovalnim kablom do tlačnega prevodnika</t>
  </si>
  <si>
    <t>2 modula za merjenje hlapnih anestetikov</t>
  </si>
  <si>
    <t>2 modul za merjenje icp</t>
  </si>
  <si>
    <t>4 pribori za merjenje 12 kanalni ekg</t>
  </si>
  <si>
    <t>Za vse monitorje, razen dodatnega mobilnega, naj bo dobavljeno stojalo za postavitev sekundarnega monitorja na ravno površino , primarni merilni modul naj ima ročko za nošenje in obešalo za posteljo</t>
  </si>
  <si>
    <r>
      <rPr>
        <b/>
        <sz val="9"/>
        <rFont val="Arial Narrow"/>
        <family val="2"/>
        <charset val="238"/>
      </rPr>
      <t>Mobilni monitor na vozičku (MMV)</t>
    </r>
    <r>
      <rPr>
        <sz val="9"/>
        <rFont val="Arial Narrow"/>
        <family val="2"/>
        <charset val="238"/>
      </rPr>
      <t>.  Ima naj primarni merilni modul z dodatnim LCD monitorjem. Primarni merilni modul naj bo enostaven za uporabo, lahek (vključno z baterijo ne več kot 1,5 kg +/-5%). Dodatni LCD monitor naj bo dimenzije vsaj 15 inčev, "medical grade", s funkcijo delovanja na dotik ("touch screen"), na katerem morajo biti prikazani vsi parametri in krivulje s primarnega merilnega modula z možnostjo upravljanja primarnega merilnega modula in vseh funkcij. MMV naj ima vgrajeno napajanje in pasivno hlajenje brez ventilatorjev. MMV mora biti  medsebojno kompatibilen in zamenljiv z vsemi zgoraj opisanimi monitorji in moduli. MMV naj bo nameščen na mobilnem vozičku s košaro in naj bo snemljiv z vozička brez uporabe orodja. V primeru transporta naj MMV deluje na vgrajeno baterijo. monitor mora biti povezan v centralno postajo.</t>
    </r>
  </si>
  <si>
    <r>
      <t>c. Nadgradnja strežnikov:</t>
    </r>
    <r>
      <rPr>
        <sz val="9"/>
        <rFont val="Arial Narrow"/>
        <family val="2"/>
        <charset val="238"/>
      </rPr>
      <t xml:space="preserve"> dobava, montaža, priklop in povezava z obstoječim diskovnim sistemom</t>
    </r>
  </si>
  <si>
    <t>Naročnik v obstoječem okolju uporablja strežnike HPE Proliant DL380 Gen9 in jih želi za potrebe dodatnih virtualnih strežnikov razširiti. Zahtevan delovni pomnilnik se bo vgradil v 2 obstoječa strežnika. Zaradi optimizacije, lažjega vzdrževanja in uporabe obstoječih Vmware vSphere, Microsoft Windows Server Datacenter in VEEAM licenc želi naročnik zminimizirati dodatne stroške za postavitev ustrezne strežniške infrastrukture. Obstoječi strežniki imajo na razpolago dovolj procesorske moči, poodvojeno FC povezavo do diskovnega sistema in podvojeno 10Gb povezavo do centralnih stikal.</t>
  </si>
  <si>
    <t xml:space="preserve">Vsa ponujena oprema mora biti nova, neobnovljena in iz uradnega kanala proizvajalca opreme. K ponudbi mora biti priložena izjava proizvajalca, ki to potrjuje. </t>
  </si>
  <si>
    <t>32 kos HP 32GB 2Rx4 PC4-2133P-R Kit (728629-B21)</t>
  </si>
  <si>
    <t>Garancija: 60 mesecev na lokaciji naročnika z odzivnim časom najkasneje naslednji dan</t>
  </si>
  <si>
    <t>Storitve: Vgradnja delovnega pomnilnika v obstoječa strežnika, ki se mora izvesti brez motenj za produkcijsko okolje naročnika (nadgradnja se izvede v času najmanjše obremenjenosti sistema, ponoči, praznik ali čez vikend)</t>
  </si>
  <si>
    <t>Testiranje delovanja</t>
  </si>
  <si>
    <r>
      <t xml:space="preserve">d. Diskovni sistem, za oddelke intenzivne nege: </t>
    </r>
    <r>
      <rPr>
        <sz val="9"/>
        <rFont val="Arial Narrow"/>
        <family val="2"/>
        <charset val="238"/>
      </rPr>
      <t>dobava, montaža, priklop in povezava z obstoječim diskovnim sistemom</t>
    </r>
  </si>
  <si>
    <t xml:space="preserve">Naročnik v obstoječem okolju uporavlja diskovni sistem proizvajalca HP, model Storeserv 3PAR 8200. Zaradi optimizacije in lažjega vzdrževanja se zahteva nadgradnja obstoječega diskovnega sistema z dodatnim ohišjem in vgrajenimi 1,8TB SAS 10k 2.5" SFF diske, ki se bo priključil na obstoječ diskovni sistem. </t>
  </si>
  <si>
    <t xml:space="preserve">Glede na predvidene zahteve po diskovnih kapacitetah je potrebno ponuditi naslednjo opremo. Vsa oprema mora biti nova, neobnovljena in iz uradnega kanala proizvajalca opreme. K ponudbi mora biti priložena izjava proizvajalca. </t>
  </si>
  <si>
    <t>1 kos HPE 3PAR 8000 SFF(2.5in) Drive Enclosure (E7Y71A)</t>
  </si>
  <si>
    <t>24 kos HPE 3PAR 8000 1.8TB+SW 10K SFF HDD (K2P94B)</t>
  </si>
  <si>
    <t>1 kos HPE 5Y Foundation Care 24x7 Service (H7J34A5)</t>
  </si>
  <si>
    <t>1 kos HPE 3PAR 8000 Drive Encl Support (H7J34A5  YTJ)</t>
  </si>
  <si>
    <t>24 kos HPE 3PAR 8000 1.8TB+SW 10K SFF HDD Support (H7J34A5  X84)</t>
  </si>
  <si>
    <t>Osnovne specifikacije: Priložena morajo biti vodila za vgradnjo v strežniško omaro
Vklučeni morajo biti vse potrebni kabli za priključitev na diskovni sistem HP 3PAR Storeserv 8200 (K2Q35A)</t>
  </si>
  <si>
    <t>60 mesecev pravica do nadgradnje strojne programske opreme</t>
  </si>
  <si>
    <t>Storitve: Dostava in montaža opreme na lokaciji naročnika</t>
  </si>
  <si>
    <t>Priklop na obstoječi diskovni sistem</t>
  </si>
  <si>
    <t>Nadgradnja in uskladtev FW kode na vseh diskih in kontrolerjih (novi in obstoječi)</t>
  </si>
  <si>
    <t>Prezentacija dodatnih diskovnih kapacitet Vmware virtualnem okolju</t>
  </si>
  <si>
    <r>
      <t>e. NAS diskovni sistem:</t>
    </r>
    <r>
      <rPr>
        <sz val="9"/>
        <rFont val="Arial Narrow"/>
        <family val="2"/>
        <charset val="238"/>
      </rPr>
      <t xml:space="preserve"> dobava, montaža, priklop in povezava z obstoječim okoljem</t>
    </r>
  </si>
  <si>
    <t xml:space="preserve">Osnovne specifikacije: </t>
  </si>
  <si>
    <t>Ohišje višine največ 2U za vgradnjo 14 diskov ali več</t>
  </si>
  <si>
    <t>Vgrajena 2 SSD diska (RAID 1) za namestitev operacijskega sistema</t>
  </si>
  <si>
    <t>Prednameščen operacijski sistem MS Windows Storage Server 2016</t>
  </si>
  <si>
    <t xml:space="preserve">Podvojeni napajalniki </t>
  </si>
  <si>
    <t>Vsaj 2x 10Gbps ethernet vmesnik, ter 1x 10/100/1000 RJ 45 za upravljanje</t>
  </si>
  <si>
    <t>Vsaj 2 x 8Gbps FC vmesnik za povezavo na SAN okolje</t>
  </si>
  <si>
    <t>Vgrajenih vsaj 8 diskov kapacitete 8TB 12G 7.2k midrange SAS za podatke</t>
  </si>
  <si>
    <t>Možnost vgradnje najmanj dodatnih štirih (4) diskov v obstoječem ohišju</t>
  </si>
  <si>
    <t>Vključena mora biti vsa potrebna oprema za montažo v strežniško omaro in priključitev na obstoječe ethernet in FC okolje (npr. rack vodila, optični in bakreni patch kabli, vijaki,…)</t>
  </si>
  <si>
    <t>Storitve: Sestava, dostava in montaža na lokaciji naročnika</t>
  </si>
  <si>
    <t>Nadgradnja BIOSa, operacijskega sistema in FW kode kontrolerjev na zadnjo od proizvajalca priporočeno verzijo</t>
  </si>
  <si>
    <t>Priključitev v obstoječe ethernet omrežje in nastavitev IP glede na zahteve naročnka</t>
  </si>
  <si>
    <t>Nastavitev IP naslova za upravljanje diskovnega sistema</t>
  </si>
  <si>
    <t>Kreiranje RAID polja</t>
  </si>
  <si>
    <t>Priključitev v obstoječe SAN omrežje, nastavitev zon na SAN stikalih</t>
  </si>
  <si>
    <t>Prezentacija NAS diskovnih kapacitet obstoječemu Vmware in VEEAM okolju</t>
  </si>
  <si>
    <t>Transportni monitor - primarni monitor naj bo enostaven za uporabo, lahek (vključno z baterijo in ročko ne</t>
  </si>
  <si>
    <r>
      <t xml:space="preserve">več kot 1,5 kg </t>
    </r>
    <r>
      <rPr>
        <sz val="9"/>
        <rFont val="Calibri"/>
        <family val="2"/>
        <charset val="238"/>
      </rPr>
      <t>±</t>
    </r>
    <r>
      <rPr>
        <sz val="9"/>
        <rFont val="Arial Narrow"/>
        <family val="2"/>
        <charset val="238"/>
      </rPr>
      <t>5%). Biti mora kompatibilen z obstoječimi monitorji v urgentnem centru (proizvajalca NIHON KOHDEN)</t>
    </r>
  </si>
  <si>
    <t>- pasivno hlajenje (brez ventilatorja),</t>
  </si>
  <si>
    <t>- odporen na udarce (potrjeno s standardom),</t>
  </si>
  <si>
    <t>- LCD TFT zaslon aktiven na dotik (touch screen),</t>
  </si>
  <si>
    <t>- prikaz naslednjih parametrov:</t>
  </si>
  <si>
    <t xml:space="preserve">  - EKG/ respiracija</t>
  </si>
  <si>
    <t xml:space="preserve">  - NIBP (neinvazivno merjenje krvnega tlaka)</t>
  </si>
  <si>
    <t xml:space="preserve">  - SpO2 (saturacija arterijske krvi s kisikom z naprstno ščipalko za odrasle)</t>
  </si>
  <si>
    <t xml:space="preserve">  - CO2 (koncentracija ogljikovega dioksida v izdihanem zraku)</t>
  </si>
  <si>
    <t xml:space="preserve">Primarni merilni modul naj omogoča naknadno nadgradnjo vsaj z možnostmi: 2x temperatura, 2xIBP, CCO. </t>
  </si>
  <si>
    <t xml:space="preserve">Primarni merilni modul (transportni monitor) naj zagotavlja hkratno merjenje in polno kontinuiteto vseh </t>
  </si>
  <si>
    <t>naštetih merjenih parametrov (vsaj EKG, RR, SpO2, HR, NIBP, 2x temperatura) med transportom ter naj</t>
  </si>
  <si>
    <t xml:space="preserve">ohranja nastavljive alarmne meje brez menjave/preklopa kablov in senzorjev. Ob vrnitvi s transporta na </t>
  </si>
  <si>
    <t>delovišče se morajo vsi merjeni parametri prenesti v monitor oziroma centralno postajo.</t>
  </si>
  <si>
    <t>- delovanje na baterijo vsaj 4 ure,</t>
  </si>
  <si>
    <t>- možnost prikaza vsaj 3 krivulj na zaslonu,</t>
  </si>
  <si>
    <t>- možnost prikaza 12 kanalnega diagnostičnega EKG-ja možnostjo izpisa na centralni nadzorni postaji,</t>
  </si>
  <si>
    <t>- grafični in numerični trendi vsaj 48 ur</t>
  </si>
  <si>
    <t>- možnost prilagoditve zaslona na željo uporabnika (prikaz večjih številk, drugačna postavitev in izgled</t>
  </si>
  <si>
    <t xml:space="preserve">  krivulj in numeričnih podatkov,</t>
  </si>
  <si>
    <t>- primarni monitor mora imeti možnost enostavne montaže na strecher oziroma stensko šino ter mora</t>
  </si>
  <si>
    <t xml:space="preserve">  imeti ročko za prenašanje in ročko - obešalo za namestitev na strecher oziroma posteljo,</t>
  </si>
  <si>
    <t>- modularna zasnova - monitor naj ima posebno enoto za module, kamor lahko dodamo dodatne module</t>
  </si>
  <si>
    <t xml:space="preserve">  za spreminjanje parametrov</t>
  </si>
  <si>
    <t xml:space="preserve">- monitor naj ima možnost spreminjanja 12-kanalnega EKG-ja s Qt/Qtc in QRS segmenti, analizo in </t>
  </si>
  <si>
    <t xml:space="preserve">  grafično ponazoritev ST segmenta, nadzor aritmij, set kliničnih meritev: hemodinamske, oksigenacijske,</t>
  </si>
  <si>
    <t xml:space="preserve">  ventilacijske ter kalkulator za zdravila in kalkulator pljučne funkcije ter kontinuirano merjenje vrednosti PPV</t>
  </si>
  <si>
    <t xml:space="preserve">   ( Pulse Pressure Variation).</t>
  </si>
  <si>
    <t>- komplet pribora za funkcionalno delovanje: potrošnega materiala in adapter kablov za zahtevane parametre</t>
  </si>
  <si>
    <t xml:space="preserve">  za odrasle,</t>
  </si>
  <si>
    <t>- nosilec (gibljiva ročica)  za montažo transportnega monitorja na strecher oziroma stensko tirnico.</t>
  </si>
  <si>
    <t xml:space="preserve">- SIST EN 60601-1-2, SIST EN 60601-2-27; SIST EN 60601-2-34 ; </t>
  </si>
  <si>
    <t>- SIST EN 1060-4</t>
  </si>
  <si>
    <t>aparat za izvajanje in spremljanje terapije z vdihanim dušikovim oksidom (iNO) s transportnim modulom</t>
  </si>
  <si>
    <t>Splošne zahteve:</t>
  </si>
  <si>
    <t>Sistem za sinhronizirano intermitentno in kontinuirano dovajanje ter spremljanje terapije z inhalacijskim dušikovim oksidom (iNO), namenjen odraslim, otrokom, novorojenčkom in nedonošenčkom, ki omogoča z ventilatorjem sinhronizirano in proporcionalno dovajanje iNO ter merjenje vrednosti NO, NO2 in FiO2.</t>
  </si>
  <si>
    <t>Sistem mora poleg aparata vključevati mobilni podstavek na kolesih z zavornim sistemom, z montažo za vsaj 2 NO jeklenki, s košaro ali predalnikom za pribor ter vsaj 2 tlačna regulatorja za NO jeklenki, ki naj bosta tovarniško prednastavljena za povečanje varnosti delovanja in preprečevanja napačnih nastavitev tlakov.</t>
  </si>
  <si>
    <t>Aparat za dovajanje in spremljanje NO terapije mora omogočati hkraten priklop vsaj dveh (2) jeklenk s samodejnim varnostnim preklopom med njima, če se ena jeklenka izprazni. Aparat naj ima na ekranu prikaz dovajalnih tlakov obeh jeklenk in nastavljive alarmne limite za alarm ob izpraznenju jeklenk.</t>
  </si>
  <si>
    <t>Aparat za dovajanje in spremljanje iNO terapije naj bo enostavno snemljiv iz mobilnega podstavka - brez uporabe orodja. Za namene transporta naj ima aparat prenosno ročko, teža aparata za dovajanje in spremljanje NO pa naj ne presega 10kg.</t>
  </si>
  <si>
    <t>Aparat naj ima vgrajeno baterijo za delovanje ob izpadu električne energije ali transportu, ki naj zagotavlja vsaj 2 uri delovanja.</t>
  </si>
  <si>
    <t>Aparatu naj bo dodan tudi štartni set potrošnega materiala za uporabo v vsaj 10 aplikacijah. Štartni set naj vključuje vsaj 10 linij za zajem oziroma vzorčenje, ki mora imeti integriran lovilec kondeza - posodico z zaščitnim filtrom, vsaj 10 linij za dovajanje, vsaj 10 kemičnih odstranjevalcev - filtrov za izhod ventilatorja (t.i. "ventilator scavenger") ter vsaj 10 kemičnih odstranjevalcev - filtrov za izhod aparata za dovajanje in spremljanje NO (t.i. "NO scavenger") ipd., tako da pribor zagotavlja polno funkcionalnost rabe v 10 aplikacijah. Filter "scavenger" za ventilator naj bo izveden tako, da je cev dovolj dolga (vsaj 1,5m), da filter leži vodoravno in preprečuje kapljanje obarvane vode na tla. V kolikor sistem uporablja senzorje pretoka za enkratno uporabo, mora ponudnik ponuditi vsaj 10 odraslih in 10 otroških senzorjev pretoka. Vmesniki za dihalni sistem naj bodo primerni za uporabo z dihalnimi sistemi za odrasle, otroke in novorojenčke ter naj bodo kompatibilni s standardnimi ogrevanimi in neogrevanimi dihalnimi sistemi.</t>
  </si>
  <si>
    <t xml:space="preserve">Aparat naj omogoča elektronsko povezavo z ventilatorji za mehansko predihavanje pljuč in direktno elektronsko komunikacijo za časovno in amplitudno sinhronizacijo z ventilatorjevimi vpihi. </t>
  </si>
  <si>
    <t>Vsa oprema in potrošni material morajo ustrezati medicinskim standardom in nositi CE oznako skladnosti z direktivo 93/42/EEC ter EMC skladnost z EN 60601 (3. edition).</t>
  </si>
  <si>
    <t>Karakteristike in lastnosti:</t>
  </si>
  <si>
    <t>dovajanje dušikovega oksida (NO) in spremljanje NO in dušikovega dioksida (NO2) preko vgrajenega LCD ekrana</t>
  </si>
  <si>
    <t>spremljanje v razponu vsaj 100 ppm za NO in vsaj 50 ppm za NO2 z razločljivostjo vsaj 0,1 ppm za oba plina</t>
  </si>
  <si>
    <t>Nastavitve dovajanja NO naj omogočajo vsaj:</t>
  </si>
  <si>
    <t>- dovajanje, sinhronizirano z ventilatorjem, kjer uporabnik določi želeno ciljno koncentracijo NO v ppm, aparat pa samodejno dovaja ustrezen pretok NO, sinhronizirano in proporcionalno ventilatorjevim vpihom. Proporcionalnost pretoka naj zagotavlja koncentracije do vsaj 99 ppm. Sinhronizacija z ventilatorjem je lahko izvedena preko direktnega komunikacijskega kabla med NO aparatom in ventilatorjem, ali preko senzorja pretoka, ki zaznava pretoke ventilatorja. Sinhronizacija mora biti zagotovljena za odrasle, otroke in novorojence oziroma nedonošenčke.</t>
  </si>
  <si>
    <t xml:space="preserve">- klasično, kontinuirano dovajanje preko vgrajenega elektronskega dozatorja pretoka, ki naj dovaja široko območje pretokov, vsaj v območju med 20 mikrol/min do 15 l/min. V primeru kontinuiranega dovajanja naj ima aparat vgrajen algoritem za enostavno izračunavanje potrebnega dovajanega pretoka NO plina, da bi dosegli željeno terapevtsko koncentracijo NO glede na minutni volumen oziroma bazični pretok. </t>
  </si>
  <si>
    <t>jemanje vzorca plina naj bo izvedeno preko "sidestream" tehnologije, z uporabo zaščitne kondenzne posodice in vgrajenim hidrofobičnim filtrom. Vzorec naj bo čim manjši (&lt;200ml/min), še posebej pri otrocih in neonatalnih bolnikih (&lt;150ml/min). Izhod vzorčnega plina naj bo zaščiten z odstranjevalnim filtrom (t.i. scavenger).</t>
  </si>
  <si>
    <t xml:space="preserve">dovajanje in jemanje vzorca naj bo izvedeno tako, da dihalni sistem nima neogrevanega dela cevi, kjer se kondenzira voda, tako da omogoča NO terapijo ob hkratnem aktivnem vlaženju. </t>
  </si>
  <si>
    <t>Aparat naj spremlja vrednosti NO in NO2 v realnem času, prav tako naj omogoča pregled zgodovine vsaj za zadnjih 24 ur. Poleg NO in NO2 vrednosti naj spremlja tudi dejansko FiO2 koncentracijo mešanice.</t>
  </si>
  <si>
    <t>Aparat naj ima stanje pripravljenosti, prav tako naj ima vgrajen časovnik oziroma timer.</t>
  </si>
  <si>
    <t xml:space="preserve">Aparat naj ima vgrajene varnostne algoritme, ki omejujejo območja dovajanja za različne kategorije bolnikov, npr. odraslih in novorojencev. </t>
  </si>
  <si>
    <t>Ob alarmiranju mora sistem zagotavljati nemoteno dovajanje NO. Medicinskemu osebju naj bo omogočeno, da intervenira ob delujočem aparatu, ki ne prekine delovanja (npr. ob praznenju vode iz kondenze posodice).</t>
  </si>
  <si>
    <t>Aparat naj meri tudi okoljske vrednosti NO in NO2 v sobi preko vgrajenega ali samostojnega merilca z alarmnim sistemom, ki bi opozoril na previsoke okoljske vrednosti izpostavljenosti.</t>
  </si>
  <si>
    <t>Alarmi:</t>
  </si>
  <si>
    <t>aparat naj ima nastavljive alarmne limite: spodnja in zgornja za NO ter zgornja za NO2, prav tako naj ima vgrajene varnostne alarme, kot so izguba napajanja, nizko stanje baterije, ipd.</t>
  </si>
  <si>
    <t>Povezljivost in napajanje:</t>
  </si>
  <si>
    <t>aparat naj ima vsaj 2 komunikacijska priključka (RS232 ali USB ali MIB ali ekvivalent)</t>
  </si>
  <si>
    <t xml:space="preserve">poleg omrežnega napajanja naj omogoča napajanje iz nizko-napetostnega vira 12V DC ter preko vgrajene baterije, ki naj zagotavlja vsaj 2 uri delovanja </t>
  </si>
  <si>
    <t>Aparat naj deluje z jeklenkami NO, ki vsebujejo različne koncentracije NO, vsaj v območju med 50 in 1000ppm, dejanska koncentracija ene ali obeh jeklenk pa naj bosta izpisani na samem ekranu NO aparata.</t>
  </si>
  <si>
    <t>Transportni modul</t>
  </si>
  <si>
    <t>Na mobilnem podstavku mora biti vključen tudi transportni modul, ki omogča uporabo med transportom, med ročno ventilacijo in mora biti MRI kompatibilen. Transportni modul naj bo možno fiksirati na mobilnem podstavku, odstranit brez orodja in fiksirati na standardno stensko tirnico. Teža transportnega modul anaj bo pod 2kg.</t>
  </si>
  <si>
    <t>Transportni modul naj omogča nastavitve NO koncentracij vsaj v območju do 40 ppm in naj ima vgrajene alarme praznih jeklenk oziroma napačnih vhodnih tlakov plinov.</t>
  </si>
  <si>
    <t>Reference in servis</t>
  </si>
  <si>
    <t>Priložiti je potrebno slovenska navodila za uporabo. Aparat mora biti kompatibilen z različnimi ventilatorji, od klasičnih odraslih, neonatalnih, do HFO oscilatorjev (priložiti je potrebno potrdilo s strani proizvajalca oziroma ustrezne institucije za potrditev skladnosti delovanja z ventilatorji).</t>
  </si>
  <si>
    <t>Priložiti je potrebno servisni certifikat proizvajalca za vsaj 2 šolana serviserja.</t>
  </si>
  <si>
    <t>ventilator - respirator</t>
  </si>
  <si>
    <t>Naštete oblike ventilacije in ostali uporabljeni izrazi so, zaradi neenotne terminologije, mišljeni »generično«.</t>
  </si>
  <si>
    <t>Aparat za mehansko predihavanje oz. ventilator mora zahtevati naslednjim zahtevam:</t>
  </si>
  <si>
    <t xml:space="preserve">1. Načini / tipi / oblike predihavanja: </t>
  </si>
  <si>
    <t xml:space="preserve">IPPV, IPPV/Assist (CMV, Assist/Control) z vsaj: </t>
  </si>
  <si>
    <t>- volumsko kontrolirani vdihi (VC)</t>
  </si>
  <si>
    <t>- tlačno kontrolirani vdihi (PC)</t>
  </si>
  <si>
    <t>- dvojno kontrolirani vdihi (npr. PRVC/VG/AutoFlow/ VC+/ APV ali ekvivalent)</t>
  </si>
  <si>
    <t>SIMV s tlačno podporo spontanim vdihom (SIMV+PS) z vsaj:</t>
  </si>
  <si>
    <t>Spontano dihanje s CPAP podporo in vsaj:</t>
  </si>
  <si>
    <t xml:space="preserve">- tlačno podporo (CPAP+PS) </t>
  </si>
  <si>
    <t xml:space="preserve">- tlačno podporo s ciljnim dihalnim volumnom (CPAP+VS/PRVT/VG ali ekvivalent) </t>
  </si>
  <si>
    <t>- ročno nastavljivim bazičnim pretokom (t.i. base flow/flow-by/bias flow)</t>
  </si>
  <si>
    <t>- avtomatsko kompenzacijo upora umetne dihalne poti (tubus/kanila) (npr. ATC/TC/ARC/AAC ali ekvivalent)</t>
  </si>
  <si>
    <t>Samodejni oziroma prilagodljivi načini ventilacije, vsaj:</t>
  </si>
  <si>
    <t>- način ventilacije s samodejno kontrolo minutnega volumna  (npr. MMV oziroma ekvivalent),</t>
  </si>
  <si>
    <t>- s samodejnim načinom ventilacije, ki prilagaja dihalno podporo v mandatornem in spontanem dihanju glede na ustvarjen minutni volumen (npr. ASV ali AMV oziroma ekvivalent),</t>
  </si>
  <si>
    <t xml:space="preserve">- s proporcionalno ventilacijo (PPS ali PAV ali NAVA, oziroma ekvivalent) </t>
  </si>
  <si>
    <t xml:space="preserve">Ventilacija na dveh tlačnih ravneh z vsaj: </t>
  </si>
  <si>
    <t>- dodatno tlačno podporo spontanim vdihom (npr. BIPAP Bi-Level, DuoPAP, Bivent ali ekvivalent + PS)</t>
  </si>
  <si>
    <t>- možnostjo izbire med nastavitvijo frekvence preklopov med PEEP nivojema in izbiro nastavitve časov na zgornjem in spodnjem PEEP nivoju.</t>
  </si>
  <si>
    <t>- omogočanjem ekstremno inverznih I:E odnosov za uporabo t.i. APRV ventilacije</t>
  </si>
  <si>
    <t xml:space="preserve">NIV - neinvazivna ventilacija z vsaj: </t>
  </si>
  <si>
    <t>- avtomatsko in ročno kompenzacijo puščanja preko ročne nastavitve stalnega pretoka</t>
  </si>
  <si>
    <t>- izbiro terapije z visokimi pretoki (t.i. NHFT oz. HFOT terapija) preko nosne kanile s prilagojenimi nastavitvami takšne terapije (stalni pretok vsaj do 60 l/min in FiO2)</t>
  </si>
  <si>
    <t>- možnostjo uporabe maske in čelade z možnostjo CPAP in CPAP+PS ventilacije</t>
  </si>
  <si>
    <t>- Spontani vdihi s tlačno podporo PS morajo imeti kombiniran nastavljiv kriterij končanja vdiha: nastavljivo pretočno cikliranje in časovno limito.</t>
  </si>
  <si>
    <t xml:space="preserve">Apnea ventilacija z vsaj: </t>
  </si>
  <si>
    <t xml:space="preserve">- VC in PC kontroliranimi vdihi, </t>
  </si>
  <si>
    <t>- dvosmernim delovanjem: ob prekinitvi spontanega dihanja naj ventilator samodejno preskoči na apneja ventilacijo, ob povratku spontanega dihanja, naj se apneja ventilacija samodejno izklopi,</t>
  </si>
  <si>
    <t>- nastavljivim intervalom apneje.</t>
  </si>
  <si>
    <t>2. Nastavitve:</t>
  </si>
  <si>
    <t>Vnos idealne telesne teže (IBW) in predlaganje nastavitev glede na idealno telesno težo. Tovarniško naj bo predlagan dihalni volumen 6ml/kg TT, ob spremembi mednarodnih smernic naj bo prednastavitev možno programsko spremeniti brez potreb po dodatni strojni opremi.</t>
  </si>
  <si>
    <t>Ventilator naj omogoča začetne nastavitve parametrov ventilacije glede na pato-fiziologijo bolnika oziroma vzrok dihalne odpovedi. Ventilator naj ima vsaj prednastavitev za hipoksemično in hiperkapnično dihalno stisko.</t>
  </si>
  <si>
    <t>Ventilator naj ima algoritme za povišanje varnosti bolnika ob spremembi oblike ventilacije, npr. iz volumske v tlačno ventilacijo ali obratno, samodejno naj ponastavi parametre nove oblike glede na prejšnje stanje ventilacije bolnika.</t>
  </si>
  <si>
    <t>Standardni parametri ventilacije morajo omogočati razpone za ventilacijo odraslih in otrok od vsaj 5 kg naprej. To velja za vse standardne parametre, kot so npr. VT (dihalni volumen), f (frekvenca dihanja), Ti (inspiratorni čas) ali I:E odnos.</t>
  </si>
  <si>
    <t>Parametri specifičnih ventilacijskih oblik morajo omogočati vsaj:</t>
  </si>
  <si>
    <t xml:space="preserve">inverzno razmerje I:E oz. TH:TL pri dvonivojski tlačni ventilaciji z inverznim razmerjem vsaj do 20:1 </t>
  </si>
  <si>
    <t>PEEP oz. PEEPL vsaj do 45 cmH2O/mbar</t>
  </si>
  <si>
    <t>insp.tlaki PI oz. PEEPH vsaj do 70 cmH2O/mbar</t>
  </si>
  <si>
    <t>Parametri za izboljšanje sinhronizacije med bolnikom in ventilatorjem morajo omogočati vsaj nastavljiv ekspiratorni prožilnik pri podpori spontanim vdihom (PS) in pri tlačno kontroliranih vdihih (PC) pretočno cikliranje v izdih (t.i. ekspiratorna občutljivost; Flow Cycle)</t>
  </si>
  <si>
    <t>Nastavljiva koncentracija O2 med 21% in 100%</t>
  </si>
  <si>
    <t>Integriran razprševalec (ang. nebulizer), ki mora biti sinhroniziran z ventilatorjevim vpihom.</t>
  </si>
  <si>
    <t>Ventilator naj ima možnost postavitve v stanje pripravljenosti (ang. standby)</t>
  </si>
  <si>
    <t>Ventilator naj ima vgrajene varnostne mehanizme za zaščito pred VAP-om (pljučnico, povezano z mehanskim predihavanjem). Imeti mora vgrajeno samodejno spremljanje in regulacijo tlaka v mešičkih tubusov in kanil. Algoritmi naj omogočajo izbiro fiksne vrednosti tlaka v mešičku ali samodejno prilagoditev tlaka glede na ventilacijske tlake. Regulacija in spremljanje naj vključuje varnostne mehanizme in alarme ob počenem mešičku, puščanju, ipd.</t>
  </si>
  <si>
    <t>Ventilator naj ima vgrajene varnostne mehanizme pri ventilaciji bolnika v trebušni legi in povezane možnosti izgube dihalne poti oziroma puščanja.</t>
  </si>
  <si>
    <t>Ventilator naj ima tipko za izvajanje sukcije, ki začasno poviša FiO2 koncentracijo, onemogoči alarme in začasno prekine ventilacijo.</t>
  </si>
  <si>
    <t>Ventilator naj bo potrjen za uporabo dušikovega oksida (NO) in inhalacijskega anestetika (npr. sevoflurana), pri čemer naj bo izhod plinov iz ventilatorja prilagojen za priključitev filtra za odstranjevanje anestetikov, NO in NO2. Ventilator naj bo potrjen (certificiran) za uporabo z inhalacijskim anestetikom.</t>
  </si>
  <si>
    <t>3. Monitoring:</t>
  </si>
  <si>
    <t>Standardni senzorji (za pretok, tlak, FiO2) morajo biti integrirani v ohišje ventilatorja in zaščiteni pred morebitno možnostjo bakterijske in virusne kontaminacije z uporabo filtrov. Ob sumu na kontaminacijo naj ventilator omogoča avtoklav sterilizacijo pri vsaj 130°C, kompletnega sistema, ki je v stiku z bolnikovimi plini, to je inspiratorni in ekspiratorni ventil ter senzorji pretoka. V kolikor se senzorja pretoka in ekspiratornega ventila ali namenskega filtra ne da sterilizati v avtoklavu, naj ponudnik ponudi vsaj 50 senzorjev pretoka in vsaj 50 ekspiratornih membran, v primeru sterilizacije pa vsaj 2 kompleta.</t>
  </si>
  <si>
    <t>Grafična in numerična predstavitev vseh nastavljenih parametrov in izmerjenih vrednosti, vključno s časovnimi poteki-krivuljami pretoka, tlaka, volumna, CO2, tlak v požiralniku, zanke tlak-volumen, pretok-volumen, volumen-CO2, z možnostjo zamrznitve prikaza. Ekran naj prikazuje vsaj 4 krivulje hkrati.</t>
  </si>
  <si>
    <t>Grafična predstavitev zank naj ima poleg možnosti zamrznitve prikaza tudi indikacijo vrednosti parametrov v izbranem trenutku oziroma izbiro inflekcijskih točk.</t>
  </si>
  <si>
    <t>Predstavitev trendov – zgodovinskih podatkov za daljše obdobje, vsaj 72 ur.</t>
  </si>
  <si>
    <t>Standardni parametri monitoringa (O2%, frekvenca dihanja: skupna in spontana, I:E razmerje itd.)</t>
  </si>
  <si>
    <t>Monitorirani tlaki (vsaj Ppeak, Pplato, Pmean, PEEP)</t>
  </si>
  <si>
    <t>Monitorirani tlaki protektivne ventilacije (tlak v požiralniku Peso, transpulmonalni tlak Ptp)</t>
  </si>
  <si>
    <t>Minutni volumen MV – ekspiratorni skupni (MVe tot), ekspiratorni spontani (MVe spont) in puščanje (lahko MV leak ali % puščanja)</t>
  </si>
  <si>
    <t>Dihalni volumen VT – ekspiratorni (VTe), inspiratorni/dobavljeni (VTi), spontani (VTe spont) ter ekspiratorni dihalni volumen na kg telesne teže (Vte/kg).</t>
  </si>
  <si>
    <t>4. Respiratorna mehanika in parametri odvajanja:</t>
  </si>
  <si>
    <t>Ventilator naj meri vsaj sledeče parametre respiratorne mehanike in odvajanja: C, R, Pplato, Auto-PEEP z ujetim volumnom Vtrap, indeks hitrega plitkega dihanja (RSBI ali f/VT), okluzijski tlak (P0.1/P100).</t>
  </si>
  <si>
    <t>Aparat mora omogočati avtomatiziran manever t.i. kvazistatične pV zanke, ki avtomatsko določi t.i. inflekcijske točke. Manever naj izvede stopenjski algoritem med vdihom in izdihom za pravilno določitev odpiralnega in zapiralnega tlaka.</t>
  </si>
  <si>
    <t>Aparat mora omogočati manever t.i. recruitmenta pljuč, kjer ob titriranju PEEP-a lahko spremljamo trend dinamične podajnosti/kompliance, dihalnega volumna in lahko izberemo optimalno PEEP nastavitev.</t>
  </si>
  <si>
    <t xml:space="preserve">Aparat mora imeti manever t.i. recruitmenta pljuč s časovno programiranim samodejnim povišanjem vdiha (t.i. sigh) in časovno programiranim samodejnim povišanjem PEEPa. </t>
  </si>
  <si>
    <t>5. Kapnografija</t>
  </si>
  <si>
    <t>Aparat mora imeti integrirano merjenje kapnografije, s prikazom vsaj sledečih parametrov: nivoja CO2 ob koncu izdiha etCO2, nivoja CO2 ob vdihu (iCO2) za preprečevanje "re-breathinga".</t>
  </si>
  <si>
    <t>Kapnografija naj omogoča tudi grafičen prikaz CO2-krivulje, enote CO2 naj bodo izbirne vsaj med kPa in mmHg.</t>
  </si>
  <si>
    <t>6. Alarmi</t>
  </si>
  <si>
    <t>Zapis o predhodnih alarmih</t>
  </si>
  <si>
    <t>Alarmi apneje, diskonekcije dihalnega sistema in blokade pretoka v dihalnem sistemu</t>
  </si>
  <si>
    <t>Tehnični alarmi: Nizka napolnjenost baterije, izguba mrežnega napajanja, nizek tlak ali izpad medicinskih plinov – zraka in kisika ter alarm za nizek/visok FiO2</t>
  </si>
  <si>
    <t>Klinični alarmi zdravstvene nege: opozorila na potrebno menjavo dihalnih cevi, filtrov, aspiracijskega sistema, ipd.</t>
  </si>
  <si>
    <t>Imeti mora alarmne limite za vsaj:</t>
  </si>
  <si>
    <t>- nizek in visok tlak v dih. poteh Paw</t>
  </si>
  <si>
    <t>- nizek in visok ekspiratorni minutni volumen MVe</t>
  </si>
  <si>
    <t>- nizek in visok ekspiratorni dihalni volumen VTe</t>
  </si>
  <si>
    <t>- nizek in visok nivo CO2 ob koncu izdiha EtCO2</t>
  </si>
  <si>
    <t>- nizko in visoko frekvenco dihanja f</t>
  </si>
  <si>
    <t>- nizko in visoko frekvenco spontanega dihanja fspont</t>
  </si>
  <si>
    <t>- nivo dovoljenega puščanja (Leak)</t>
  </si>
  <si>
    <t>7. Medicinski plini in napajanje:</t>
  </si>
  <si>
    <t xml:space="preserve">- priključka za zrak in kisik iz centralnega visokotlačnega bolnišničnega sistema z ustreznimi DIN konektorji </t>
  </si>
  <si>
    <t>- ventilator na ima nosilec dveh jeklenk, tako da je aparat možno uporabljati v znotraj-bolniščnem transportu z neomejenimi mešanicami kisika 21-100%.</t>
  </si>
  <si>
    <t>- napajanje preko mrežnega napajanja in preko vgrajene baterije z obratovalnostjo vsaj 1 uro. Aparat naj ima možnost menjave baterije brez prekinitve delovanja aparata.</t>
  </si>
  <si>
    <t>8. Monitor in komunikacija:</t>
  </si>
  <si>
    <t>Večbarven ekran na dotik:</t>
  </si>
  <si>
    <t>- s čim večjo dimenzijo ekrana, minimalno 17 inčno diagonalo. Ekran naj bo možno montirati ločeno od pnevmatske enote, pnevmatsko enoto pa naj bo možno montirati na stropne stative oziroma polico</t>
  </si>
  <si>
    <t>- z  istočasnim prikazom nastavljenih in merjenih vrednosti, z možnostjo prilagajanja videza ekrana in različno predstavitvijo podatkov</t>
  </si>
  <si>
    <t>- z možnostjo zaklepa ekrana pred neželenimi spremembami parametrov, inspiratorno in ekspiratorno pavzo</t>
  </si>
  <si>
    <t>- ekran naj omogoča prilagoditev po željah uporabnika: nastavitvijo prikaza zgolj želenih oblik ventilacije, začetni nastavitev, prilagoditve prikaza spremljanih parametrov, ipd.</t>
  </si>
  <si>
    <t>- ekran na dotik mora biti funkcionalen tudi ob uporabi lateks ali vinilnih rokavic.</t>
  </si>
  <si>
    <t>- Ventilator naj ima vsaj 3 komunikacijske priključke za možnost povezave z računalnikom ali bolnišničnim sistemom oziroma video izhodom (vsaj 3 izmed RS232, USB, MIB, VGA, HDMI, DVI, tiskalnik).</t>
  </si>
  <si>
    <t xml:space="preserve">- Ventilator naj ima možnost priključitve drugega, neodvisno delujočega ekrana, kjer lahko uporabnik ventilator upravlja iz oddaljene lokacije (npr. pri septični ali okužbeni izolaciji, rentgenskem slikanju, ipd.). </t>
  </si>
  <si>
    <t xml:space="preserve">- Ventilator naj ima prilagoditev svetlosti ekrana glede na nočni in dnevni čas oziroma samodejni preklop med svetlim in temnim ekranom. </t>
  </si>
  <si>
    <t>- Ventilator naj omogoča prenos multimedijskih podatkov na računalnik, vsaj slik oz. posnetkov ekrana, po možnosti tudi video posnetkov.</t>
  </si>
  <si>
    <t>9. Pribor in pomožna oprema</t>
  </si>
  <si>
    <t xml:space="preserve">- mobilni podstavek – voziček, z zavorami na prednjem delu ter roko – nosilcem za dihalne cevi, ki ga je možno montirati na obeh straneh ventilatorja. </t>
  </si>
  <si>
    <t>- mobilni voziček naj ima tudi možnost nosilca dveh jeklenk za uporabo v znotraj-bolnišničnem prevozu.</t>
  </si>
  <si>
    <t>- aktivno vlaženje z avtomatsko dvojno kontrolo gretja – vlaženja. Vlažilec naj omogoča avtomatiziran način delovanja in ročno prilagodljiv način delovanja, kjer lahko uporabnik nastavi nivo vlaženja ter ogrevanje inspiratorne in ekspiratorne veje dihalnega sistema za preprečevanje kondenzacije. Ventilatorju naj bo dodan nosilec za aktivni vlažilec, temperaturna sonda ter adapter grelne žice za dvojno in enojno ogrevane dihalne sisteme.</t>
  </si>
  <si>
    <t>10. Skladnost</t>
  </si>
  <si>
    <t>- Ventlator mora imeti CE skladnost in ISO skladnost: vsaj EN 60601, EN 80601-2-12, EN 80601-2-55, DIN EN ISO 80601-2-13.</t>
  </si>
  <si>
    <t>- Ventilator mora imeti slovenska pisna navodila za uporabo in slovenske menije programske opreme.</t>
  </si>
  <si>
    <t>- Za ventilator mora imeti ponudnik vsaj 2, s strani proizvajalca šolana in certificirana serviserja.</t>
  </si>
  <si>
    <t xml:space="preserve">defibrilator s pacingom in invazivnim monitorjem </t>
  </si>
  <si>
    <t>3/5-6 kanalni EKG, tiskalnik vsaj  50mm, defibrilacijske ročke</t>
  </si>
  <si>
    <t>"Quick Combo Edge" elektrode za defibrilacijo, monitoring, sinhronizirano kardiokonverzijo in pacing oz. vsebinsko  in tehnično podobne z drugačnim poimenovanjem</t>
  </si>
  <si>
    <t>zmogljiva baterija z indikatorjem polnosti (vsaj 180 minut monitoriranja oz. 90 defibrilacij z 200J); če ponudnik ponuja več baterij, mora biti menjava možna brez uporabe orodja</t>
  </si>
  <si>
    <t>manualni defibrilator, bifazni z eskalacijo najmanj  do 200J</t>
  </si>
  <si>
    <t>vsaj 1 EKG krivulja na ekranu v manualnem modulu</t>
  </si>
  <si>
    <t>večji LCD večbarvni ekran za spremljanje 4 ali več sekund EKG krivulje (dimenzije vsaj 8 inčev diagonale)</t>
  </si>
  <si>
    <t>prenos podatkov v PC ali centralno postajo preko žične ali brezžične tehnologije (npr. IR, Bluetouth, WiFi ipd) in dodaten način za prenos podatkov (npr. spominska kartica, USB ipd)</t>
  </si>
  <si>
    <t>možnost prilagoditve TPO časovnih sekvenc na 30, 60, 90, 120, 180 sekund in možnost prilagoditve protokola na nove ERC smernice</t>
  </si>
  <si>
    <t>polnjenje na 200J v manj kot 7 sekundah</t>
  </si>
  <si>
    <t>možnost sočasnega prikaza vsaj treh krivulj</t>
  </si>
  <si>
    <t>odporen na udarce, skladno IEC standardu</t>
  </si>
  <si>
    <t>odpornost na prah in vodo, vsaj IP21</t>
  </si>
  <si>
    <t>opremeljen z vsemi priključnimi kabli in potrošnim materialom</t>
  </si>
  <si>
    <t>osnovni set potrošnega materiala (EKG papir 3 rolice, QC elektrode za odrasle: 2 para, za otroke 1 par</t>
  </si>
  <si>
    <t>SPO2 funkcija s kablom do senzorja in naprstni senzor za večkratno uporabo za odrasle</t>
  </si>
  <si>
    <t>možnost spremljanja 12-kanalnega EKG-ja z interpretacijo</t>
  </si>
  <si>
    <t>trendi za pregled parametrov za nazaj za vsaj zadnjih 12 ur</t>
  </si>
  <si>
    <t>merjenje NIBP, temperature, CO2 na intubiranih in neintubiranih bolnikih ter invazivnega krvnega tlaka - z vsemi potrebnimi priključki in povezovalnimi kabli za uporabo na odraslih bolnikih in otrocih</t>
  </si>
  <si>
    <t>ročke/kljuke za obešanje med transportom</t>
  </si>
  <si>
    <t>skupna teža defibrilatorja z napajalnikom, baterijo in zunanjimi ročkami ne sme presegati 8 kg</t>
  </si>
  <si>
    <t>avtonomija delovanja za baterijo vsaj 180 minut</t>
  </si>
  <si>
    <t>za naročnika je sprejemljiv tudi defibrilator, ki ima 2 vhoda za IP in v tem primeru dodaten, samostojni timpanični merilec temperature</t>
  </si>
  <si>
    <t>Bolniška postelja:</t>
  </si>
  <si>
    <t>nastavitev vseh položajev postelje je električna, preko za to namenjenih komand</t>
  </si>
  <si>
    <t>nastavljiva višina ležišča od 44 cm do vsaj 80 cm</t>
  </si>
  <si>
    <t>Trendelenburg/antitrendelenburg najmanj 13°/-14°</t>
  </si>
  <si>
    <t>nastavitev vzglavnega dela vsaj 65°</t>
  </si>
  <si>
    <t>nastavitev kolenskega dela 30°</t>
  </si>
  <si>
    <t>nastavitev nožnega dela 30°</t>
  </si>
  <si>
    <t>varna delovna obremenitev vsaj 225kg</t>
  </si>
  <si>
    <t>nastavitev vzglavja in kolenskega dela istočasno auto-contour</t>
  </si>
  <si>
    <t>nastavitev lateralnega naklona vsaj 15°/-15°</t>
  </si>
  <si>
    <t>CPR položaj</t>
  </si>
  <si>
    <t>zaklepanje komand</t>
  </si>
  <si>
    <t>nastavitev postelje v položaj, ki pomaga pacientu pri vstajanju iz nje</t>
  </si>
  <si>
    <t>podaljšanje postelje se vrši električno</t>
  </si>
  <si>
    <t>konstrukcija postelje omogoča RTG slikanje</t>
  </si>
  <si>
    <t>teleskopsko nastavljiv hrbtni del (ob dviganju hrbtnega dela, se le ta teleskopsko podaljšuje, da preprečuje drsenje pacienta proti vznožnemu delu)</t>
  </si>
  <si>
    <t>možnost vklopa alarma, ki opozarja da bolnik zapušča posteljo</t>
  </si>
  <si>
    <t>nočna lučka</t>
  </si>
  <si>
    <t>detektor ovir, ki sproži alarm, v kolikor so pri spuščanju postelje, pod ležiščem ovire, ali se postelja samodejno ustavi, ko zazna oviro</t>
  </si>
  <si>
    <t>delovanje vseh funkcij postelje preko omrežne napetosti 230V ter preko vgrajenega baterijskega napajanja</t>
  </si>
  <si>
    <t>vse nastavitve se lahko vršijo električno: preko stikal vgrajenih na notranji in zunanji strani  posteljnih ograjic; funkcije posameznih električnih stikal je mogoče izključiti za uporabo pacientu</t>
  </si>
  <si>
    <t>vgrajen LCD ekran za nastavitve ter prikazovalnik za tehtnico in položaje v stopinjah na obeh straneh postelje</t>
  </si>
  <si>
    <t>tehtnica omogoča vsaj 9 spominskih zapisov</t>
  </si>
  <si>
    <t>nožne komande za nastavitev višine in lateralnih nagibov</t>
  </si>
  <si>
    <t>dodatna komandna plošča pri vznožju in dodatni ročni upravljalec</t>
  </si>
  <si>
    <t>na centralni komandni plošči ali drugem vidnem delu indikator polnosti baterije</t>
  </si>
  <si>
    <t>posteljne ograjice so štiridelne, po dve na vsaki strani postelje, katere je mogoče neodvisno nameščati; hitro spuščanje ograjic je varovano s pnevmatskim cilindrom; spuščanje poteka enakomerno in nadzorovano; spuščene ne ovirajo dostopa do bolnika in se ne dotikajo tal</t>
  </si>
  <si>
    <t>vzglavna in nožna posteljna končnica sta snemljivi. Imata varnostni zatič ali mehanizem, da jih ni možno sneti brez namere; Zagotavljata hiter in enostaven poseg v primeru reanimacije</t>
  </si>
  <si>
    <t>konstrukcija postelje ne sme ovirati oziroma mora omogočati enostaven in prost dostop do pacientove glave za primer posegov; konstrukcija postelje ne sme segati preko ravni posteljne končnice</t>
  </si>
  <si>
    <t>na obeh straneh postelje so indikatorji nastavljenega kota vzglavnega dela ležišča in indikatorji nastavljenega kota trende/antitrendelenburga in lateralnega nagiba</t>
  </si>
  <si>
    <t>hitra izravnava CPR  se izvaja prostoročno z nožnim stikalom na obeh straneh postelje ali CPR ročicama; funkcija CPR izravna hrbtni del ležišča</t>
  </si>
  <si>
    <t>na vsaki strani postelje so vsaj 4 držala za drenažne vrečke, ter 4 pozicije za namestitev infuzijskih stojal; na vseh štirih vogalih postelje so zaščitni odbijači</t>
  </si>
  <si>
    <t>Integrirana izvlečna ročica pri vznožju za pomoč pri vstajanju pacienta</t>
  </si>
  <si>
    <t>Kolesa so velikosti premera vsaj 150 mm in ne puščajo sledi, katera se prosto gibljejo 360°</t>
  </si>
  <si>
    <t>centralna zavora vseh štirih koles hkrati je enostavno dostopna na obeh straneh postelje ter z možnostjo blokade enega kolesa v smeri 180° za lahko manevriranje eni osebi; Centralni zavorni sistem z samodejno-avtomatsko zavoro ob priključitvi postelje v električno napajanje</t>
  </si>
  <si>
    <t>stopnja zaščite pred prahom in vodo vsaj IP X4</t>
  </si>
  <si>
    <t>Posteljni vložek:</t>
  </si>
  <si>
    <t>ali</t>
  </si>
  <si>
    <t>aktivna antidekubitusna blazina</t>
  </si>
  <si>
    <t>notranjost blazine sestavljajo celice v dveh višinskih nivojih, izvajanje terapije v obeh nivojih,</t>
  </si>
  <si>
    <t>celice je mogoče zamenjati,</t>
  </si>
  <si>
    <t>največja teža pacienta vsaj 250 kg,</t>
  </si>
  <si>
    <t>možnost nastavitve avtomatskega vodenja,</t>
  </si>
  <si>
    <t>avtomatsko vodenje  prilagaja interval polnjenja in trdnost blazine glede na položaj in težo pacienta,</t>
  </si>
  <si>
    <t>maksimalna napolnjenost,</t>
  </si>
  <si>
    <t>ocenjevalni položaj (stalni nizek pritisk),</t>
  </si>
  <si>
    <t>v primeru dviga vzglavja za več kot 30° avtomatska prilagoditev terapije v ledvenem delu,</t>
  </si>
  <si>
    <t>polnjenje in praznjenje poteka izmenjujoče v vsaki 3 celici, z največ 8 minutnim ciklom,</t>
  </si>
  <si>
    <t>ojačani robovi blazine za oporo pacientu in ročaji v primeru premeščanja,</t>
  </si>
  <si>
    <t>v  primeru reanimacije, funkcija CPR omogoča:  blazina se hitro sprazni,</t>
  </si>
  <si>
    <t>vizualni in zvočni alarmi v primeru prekinitve toka,</t>
  </si>
  <si>
    <t>v primeru prekinitve toka ali transporta, blazina ostane napihljiva vsaj še 24 ur,</t>
  </si>
  <si>
    <t>nepremočljiva in paroprepustna prevleka,  360° zadrga, ki je v celoti  zaščitena pred stikom s tekočinami ali nečistočami,</t>
  </si>
  <si>
    <t>prevleka v celoti snemljiva in pralna v stroju.</t>
  </si>
  <si>
    <t>postelja je izdelana skladno z evropsko direktivo 93/42/EEC, priloga CE certifikat</t>
  </si>
  <si>
    <t>Obvezna dodatna oprema: trapez, infuzijsko stojalo.</t>
  </si>
  <si>
    <t>čezposteljna mizica (bolniške sobe + prostor reanimacije)</t>
  </si>
  <si>
    <t>ogrodje je izdelano iz prašno barvanih jeklenih profilov in opremljeno s štrimi dvojnimi kolesi fi 50 mm, vsaj dva morata biti opremljena z zavorami</t>
  </si>
  <si>
    <t>delovna ploskev mizice velikosti (45cm x 96cm)+-3% je nastavljiva po višini od vsaj (73cm do 100cm)+-3% in nagiba do (+­/- 38 stopinj)+-2 stopinji</t>
  </si>
  <si>
    <r>
      <t>mizica je oblikovana tako, da se delovna ploskev namesti nad bolniško posteljo, podno</t>
    </r>
    <r>
      <rPr>
        <sz val="9"/>
        <rFont val="Lucida Sans Unicode"/>
        <family val="2"/>
        <charset val="238"/>
      </rPr>
      <t>ž</t>
    </r>
    <r>
      <rPr>
        <sz val="9"/>
        <rFont val="Arial Narrow"/>
        <family val="2"/>
        <charset val="238"/>
      </rPr>
      <t>je se zapelje pod posteljo</t>
    </r>
  </si>
  <si>
    <t>po celotnem obsegu delovne ploskve je minimalen rob - cca 2 mm</t>
  </si>
  <si>
    <t>nosilnost vsaj 30 kg</t>
  </si>
  <si>
    <t>9.1.</t>
  </si>
  <si>
    <t xml:space="preserve">organizator črpalk s Centralnim informacijskim vmesnikom in WLAN kartico </t>
  </si>
  <si>
    <t>stopnja električne zaščite po normativih IEC</t>
  </si>
  <si>
    <t>odpornost proti defibrilaciji</t>
  </si>
  <si>
    <t>napajanje 220 V, preko enega električnega kabla</t>
  </si>
  <si>
    <t>skladen z direktivo 2004/108/EC - EMC</t>
  </si>
  <si>
    <t>zvočni in vizualni alarmi</t>
  </si>
  <si>
    <t>možnost združitve več organizatorjev v eno enoto brez uporabe posebnega orodja</t>
  </si>
  <si>
    <t>pritrditev črpalk v sistem z enostavnim »klik« sistemom</t>
  </si>
  <si>
    <t>ob odstranitvi katerekoli črpalke iz sistema prenos podatkov ostane nemoten</t>
  </si>
  <si>
    <t>možnost pritrditve infuzijske delovne postaje na infuzijsko stojalo, tirnico ali stranico bolniške postelje</t>
  </si>
  <si>
    <t>centralni informacijski vmesnik, ki omogoča prenos podatkov preko naslednjih vmesnikov: Ethernet, RS232, USB ključ, USB priključek za čitalec črtne kode</t>
  </si>
  <si>
    <t xml:space="preserve">WLAN kartica – omogoča brezžični prenos podatkov </t>
  </si>
  <si>
    <t>9.2.</t>
  </si>
  <si>
    <t xml:space="preserve">organizator črpalk </t>
  </si>
  <si>
    <t>Stopnja električne zaščite po normativih IEC</t>
  </si>
  <si>
    <t>Odpornost proti defibrilaciji</t>
  </si>
  <si>
    <t>Napajanje 220 V, preko enega električnega kabla</t>
  </si>
  <si>
    <t>Možnost vstavitve do 4-ih črpalk (perfuzorjev ali infuzomatov – možne različne kombinacije)</t>
  </si>
  <si>
    <t>Možnost združitve več organizatorjev v eno enoto brez uporabe posebnega orodja</t>
  </si>
  <si>
    <t>Pritrditev črpalk v sistem z enostavnim »klik« sistemom</t>
  </si>
  <si>
    <t>Ob odstranitvi katerekoli črpalke iz sistema prenos podatkov ostane nemoten</t>
  </si>
  <si>
    <t>Delovanje na akumulatorsko baterijo do najmanj 10 ur</t>
  </si>
  <si>
    <t>Možnost pritrditve infuzijske delovne postaje na infuzijsko stojalo, tirnico ali stranico bolniške postelje</t>
  </si>
  <si>
    <t>9.3.</t>
  </si>
  <si>
    <t>perfuzor</t>
  </si>
  <si>
    <t>napajanje 220 V</t>
  </si>
  <si>
    <t>zaščita pred nihanjem električne napetosti</t>
  </si>
  <si>
    <t>natančnost pretoka z največjim odstopanjem +/- 2 %, kontinuiran pretok</t>
  </si>
  <si>
    <t>vnos parametrov s pomočjo tipk</t>
  </si>
  <si>
    <t>hitrost bolusa nastavljiva med 0,01-1800 ml/h.</t>
  </si>
  <si>
    <t>samodejen izračun pretoka ob vnosu volumna in časa infuzije.</t>
  </si>
  <si>
    <t>samodejen izračun pretoka na osnovi telesne teže, volumna in koncentracije učinkovine (Dose Rate Calculation).</t>
  </si>
  <si>
    <t>možne enote pri Dose Rate Calculation: nanogram (ng), mikrogram (µg), miligram (mg), gram (g), mili Internacionalne enote (mlU), Internacionalne enote (U), kilo Internacionalne enote (klU), milion Internacionalne enote (MIU), mili mol (mmol), mili equivalenti (mEq), kalorije (kcal), površina (m2).</t>
  </si>
  <si>
    <t>nastavitev VTBI</t>
  </si>
  <si>
    <t>funkcija KVO</t>
  </si>
  <si>
    <t>možnost nastavitve okluzijskega pritiska – 9 stopenj (prikaz tudi v mmHg)</t>
  </si>
  <si>
    <t>perfuzor shrani zadnje nastavljene funkcije (»Stand by«)</t>
  </si>
  <si>
    <t>pomnilnik za zdravila in njihov način uporabe (vsaj 500 zdravil)</t>
  </si>
  <si>
    <t>osvetljen prikazovalnik kaže trenutno hitrost pretoka, celotni volumen infundirane tekočine, tlak, s katerim aparat infundira tekočino, delovanje na omrežno napetost ali na baterijo, indikator delovanja perfuzorja, sporočilo o alarmu</t>
  </si>
  <si>
    <t>možnost merjenja vmesnega volumna in časa z možnostjo resetiranja teh podatkov med trajanjem infuzije</t>
  </si>
  <si>
    <t>uravnavanje tlaka v sistemu po razrešitvi okluzije in povrnitev v prvotno stanje</t>
  </si>
  <si>
    <t>uporaba bolusov z začasnim prikazovanjem pretoka, možnostjo prednastavitve količine bolusa in časa trajanja bolusa, in povrnitev v prvotno stanje</t>
  </si>
  <si>
    <t>uporaba brizgalk od 5-60 ml (različnih proizvajalcev)</t>
  </si>
  <si>
    <t xml:space="preserve">perfuzor samodejno prepozna brizgalko </t>
  </si>
  <si>
    <t>perfuzor ima vgrajen sistem proti prostemu pretoku zdravila</t>
  </si>
  <si>
    <t xml:space="preserve">samodejni varnostni izklop perfuzorja v primeru da ta zazna napako pri doziranju zdravila </t>
  </si>
  <si>
    <t>Delovanje na akumulatorsko baterijo najmanj 8 ur pri pretoku 20 ml/h</t>
  </si>
  <si>
    <t>alarmi so zvočni in vizualni</t>
  </si>
  <si>
    <t>možnost nastavitve prioritete alarma – 3 stopnje (različni akustični signali za različno pomembna zdravila)</t>
  </si>
  <si>
    <t>prime funkcija (avtomatsko prebrizganje linije) – pred začetkom infuzije in ob alarmu za zrak v sistemu</t>
  </si>
  <si>
    <t>možnost pritrditve perfuzorja v organizator črpalk</t>
  </si>
  <si>
    <t>jezik črpalke slovenski</t>
  </si>
  <si>
    <t>9.4.</t>
  </si>
  <si>
    <t>infuzijska črpalka</t>
  </si>
  <si>
    <t>natančnost pretoka z največjim odstopanjem +/- 5 %, kontinuiran pretok</t>
  </si>
  <si>
    <t>teža do 1,5 kg</t>
  </si>
  <si>
    <t>pretok v razponu od 0,1 do najmanj 1200ml/h (v korakih po 0,01 do 1 ml/h)</t>
  </si>
  <si>
    <t>hitrost bolusa nastavljiva med 1-1200 ml/h</t>
  </si>
  <si>
    <t>samodejen izračun pretoka ob vnosu volumna in časa infuzije</t>
  </si>
  <si>
    <t>možne enote pri Dose Rate Calculation: nanogram (ng), mikrogram (µg), miligram (mg), gram (g), mili Internacionalne enote (mlU), Internacionalne enote (U), kilo Internacionalne enote (klU), milion Internacionalne enote (MIU), mili mol (mmol), mili equivalenti (mEq), kalorije (kcal), površina (m2)</t>
  </si>
  <si>
    <t>možnost spremembe pretoka brez zaustavitve infuzije</t>
  </si>
  <si>
    <t>detektor za zrak</t>
  </si>
  <si>
    <t>kapljični senzor</t>
  </si>
  <si>
    <t>ob vklopu črpalka samodejno zahteva vnos VTBI-ja (v primeru neprisotnosti kapljičnega senzorja)</t>
  </si>
  <si>
    <t>varnostna objemka, ki preprečuje prosti pretok, ko so vrata črpalke odprta ali, ko je črpalka ugasnjena</t>
  </si>
  <si>
    <t>osvetljen prikazovalnik kaže trenutno hitrost pretoka, količino iztočene infuzije, delovanje na omrežno napetost ali na baterijo, indikator delovanja črpalke, sporočilo o vzroku alarma</t>
  </si>
  <si>
    <t>črpalka shrani zadnje nastavljene funkcije (»Stand by«)</t>
  </si>
  <si>
    <t>možnost naknadne nastavitve knjižnice zdravil ob že aktivni infuziji</t>
  </si>
  <si>
    <t>možnost dajanja bolusa z začasnim prikazovanjem pretoka, možnostjo prednastavitve količine bolusa in časa trajanja bolusa, in povrnitev v prvotno stanje</t>
  </si>
  <si>
    <t>delovanje na akumulatorsko baterijo najmanj 4 ure pri pretoku 100 ml/h</t>
  </si>
  <si>
    <t>samodejni varnostni izklop infuzijske črpalke v primeru da ta zazna napako pri doziranju zdravila</t>
  </si>
  <si>
    <t>možnost pritrditve črpalke v organizator črpalk</t>
  </si>
  <si>
    <t>možnost uporabe kot črpalko za točenje transfuzije</t>
  </si>
  <si>
    <t>enteralna črpalka</t>
  </si>
  <si>
    <t>Enteralna hranilna volumetrična črpalka, ki omogoča dostavljanje merjenih količin enteralne hrane pacientu v medicinskih prostorih, izdelana iz trdnega in nelomljivega ohišja.</t>
  </si>
  <si>
    <t>Črpalka mora delovati na mrežno napajanje 220V in baterijsko napajanje; čas delovanja akumulatorske baterije mora biti najmanj 25ur pri pretoku 200 ml/h; čas polnjenja baterije sme biti največ 3,5 ure za 100% polnost.</t>
  </si>
  <si>
    <t>teža črpalke do največ 450 g,</t>
  </si>
  <si>
    <t>črpalko mora kontrolirati mikroprocesor, ki zagotavlja natančnost oskrbnega razmerja in omogoča enostavno uporabo in nadzor črpalke,</t>
  </si>
  <si>
    <t>hitrost pretoka tekočine 1-400 ml/h +-3%, v korakih po največ 1 ml/h; neprekinjeno hranjenje,</t>
  </si>
  <si>
    <t>najmanj trije načini delovanja: 1. neprekinjeno (kontinuirno) hranjenje, 2. nastavitev pretoka, prostornine in časa ter 3. hranjenje v presledkih (aplikacija bolusa)</t>
  </si>
  <si>
    <t>varnostni alarmi (zvočni in vizualni) se morajo pojaviti najmanj pri: zamašitvi, prazni posodi za infuzijsko tekočino, pri manjkajoči ali nepravilno vloženi kaseti, pri izpraznjeni bateriji, za zaznavanje zraka in pri vklopu,</t>
  </si>
  <si>
    <t>možnost najmanj dvostopenjske nastavitve glasnosti alarma,</t>
  </si>
  <si>
    <t>natančnost nastavitve parametrov +/- 10%,</t>
  </si>
  <si>
    <t>prikaz celotnega volumna dostavljene hrane,</t>
  </si>
  <si>
    <t xml:space="preserve">avtomatično shranjevanje vrednosti v spomin, </t>
  </si>
  <si>
    <t>črpalki morata biti priložena 2 uporabniška seta - potrošni material za uporabo na črpalki za dostavo hrane,</t>
  </si>
  <si>
    <t>črpalka mora imeti možnost pritrditve navpično ali vodoravno na stojalo ali posteljo,</t>
  </si>
  <si>
    <t>črpalka mora biti odporna proti defibrilaciji,</t>
  </si>
  <si>
    <t>zaščita pred vlago IP 22,</t>
  </si>
  <si>
    <t>zmožnost samotestiranja.</t>
  </si>
  <si>
    <t>Črpalka za subglotično aspiracijo mora omogočati:</t>
  </si>
  <si>
    <t>kontinuirani in intermitentni vlek,</t>
  </si>
  <si>
    <t>stikalo za izbiro aspiracije in prekinitev aspiracije,</t>
  </si>
  <si>
    <t>zaslon na katerem je dobro vidna nastavljena vrednost vleka v mmHg,</t>
  </si>
  <si>
    <t>na črpalko se mora priklopiti hidrofobni filter za zaščito črpalke in 300ml posodica s pripadajočo cevjo za sukcijo,</t>
  </si>
  <si>
    <t>zaradi varne uporabe mora črpalka omogočati nastavitev vleka s samo enim gumbom oz. eno roko,</t>
  </si>
  <si>
    <t>kovinsko držalo, ki mora omogočati pritrditev črpalke in fiksacijo potrošnega materiala,</t>
  </si>
  <si>
    <t>kovinsko držalo mora omogočati pritrditev na tirnico ali obposteljno stojalo,</t>
  </si>
  <si>
    <t>kovinsko držalo mora biti iz nerjavečega materiala odpornega  na čistila in razkužila, ki so sprejeta v SBNM,</t>
  </si>
  <si>
    <t>mobilno infuzijsko stojalo</t>
  </si>
  <si>
    <t>trodelno stabilno infuzijsko stojalo z ročnim polkrožnim opiralom za pomoč pri hoji pacienta</t>
  </si>
  <si>
    <t>stabilno podnožje s kolesi iz gume fi 75 mm, kolesa ne smejo puščati sledov ob stiku z drugimi materiali</t>
  </si>
  <si>
    <t>elektroprevodnih 5 koles, 2 kolesa z zavoro</t>
  </si>
  <si>
    <t>plastificirano 5-krako podnožje in nosilni drog</t>
  </si>
  <si>
    <t>drog za nameščanje črpalk in dvižni drog s kljukicami iz nerjavečega jekla</t>
  </si>
  <si>
    <t>Mayo mizica instrumentarna hidravlična, konzolna, iz nerjavečega jekla</t>
  </si>
  <si>
    <t>Mizica na podnožju s stebrom s vgrajeno hidravliko za dvig/spust</t>
  </si>
  <si>
    <t>- nosilni steber mora biti na ožji strani mizice, da je mogoče mizico potisniti čez OP mizo</t>
  </si>
  <si>
    <t>- možnost obračanja mizne plošče za +/- 90º</t>
  </si>
  <si>
    <t>- dvig/spust mizice z nožnim pedalom</t>
  </si>
  <si>
    <t>- poglobljena odstranljiva polica z dvignjenimi robovi, vsi robovi in koti zaoblJeni</t>
  </si>
  <si>
    <t>- velikost: cca. 70x50cm, višina mizice od tal 75 cm + dvig: 35 cm ali več</t>
  </si>
  <si>
    <t>- elektroprevodna dvojna kolesa cca.Ø 75 mm, kolesa ne smejo puščati sledov ob stiku z drugimi materiali</t>
  </si>
  <si>
    <t>- nosilno ogrodje in polica iz krom nikljevih nerjavnih jeklenih profilov in pločevine, vse brez ostrih robov in vidnih zvarov, polica gladka, ravna, vsi robovi in koti zaobljeni</t>
  </si>
  <si>
    <t>visokofrekvenčna kirurška enota z montažo na stativ</t>
  </si>
  <si>
    <t>Mono in bipolarni generator</t>
  </si>
  <si>
    <t>- avtomatska regulacija moči, električnega toka in napetosti,</t>
  </si>
  <si>
    <t>- monopolarni izhod 2x,</t>
  </si>
  <si>
    <t>- bipolarni izhod 1x,</t>
  </si>
  <si>
    <t>- moč rezanja vsaj 300W nastavljivo po 1W,</t>
  </si>
  <si>
    <t xml:space="preserve">- moč koagulacije vsaj 200 W nastavljivo po 1W, </t>
  </si>
  <si>
    <t>- izbiranje vsaj štirih načinov rezanja: Auto Cut, High Cut, Dry Cut in Bipolar Cut (za naročnika je sprejemljiv tudi aparat z drugačnimi poimenovanji rezanja, a z istimi funkcijami)</t>
  </si>
  <si>
    <t>- izbiranje vsaj petih načinov koagulacije: Soft, Forced, Swift , Spray in bipolar soft (za naročnika je sprejemljiv tudi aparat z drugačnimi poimenovanji koagulacij, a z istimi funkcijami),</t>
  </si>
  <si>
    <t>- možnost nadgradnje aparata s funkcijo Endo Cut za endoskopske posege,</t>
  </si>
  <si>
    <t>- možnost nadgradnje aparata s funkcijo Twin coag za delo z dvema monoplarnima ročnikoma naenkrat,</t>
  </si>
  <si>
    <t>- aparat mora imeti funkcijo Avto start in Avto stop,</t>
  </si>
  <si>
    <t>- konstantna kontrola upornosti povratne elektrode pacienta, ki se individualno prilagaja pacientu in ki prekine tok pri vrednostih, ki bi pomenile nevarnost opeklin</t>
  </si>
  <si>
    <t>- avtomatska zaščita pred napakami,</t>
  </si>
  <si>
    <t>- vizualna in zvočna opozorila,</t>
  </si>
  <si>
    <t>- možnost priklopa aparatov z avtomatskim vklopom; argon plazma koagulatorja, aparata za</t>
  </si>
  <si>
    <t xml:space="preserve">   avtomatsko odvajanje kirurškega dima, irigacijske črpalke ali aspiratorja,</t>
  </si>
  <si>
    <t>- LCD ekran s prikazom nastavitev načina rezanja, načina koagulacije, izbrane jakosti in ostalih nastavljivih parametrov,</t>
  </si>
  <si>
    <t>- aparat mora imeti možnost nastavitve vsaj 10 programov,</t>
  </si>
  <si>
    <t>- varnostni razred 1 po standardu SIST EN 60601-1</t>
  </si>
  <si>
    <t>Ponudba mora vsebovati:</t>
  </si>
  <si>
    <t>- elektrokirurški generator</t>
  </si>
  <si>
    <t>- aktivacija bipolarne elektrode tudi z nožnim stikalom</t>
  </si>
  <si>
    <t>- aktivacija monopolarne elektrode s stikalom na ročniku z dvema tipkama</t>
  </si>
  <si>
    <t>- set (50) nevtralnih elektrod za enkratno uporabo z varnostnim obročem proti opeklinam (za naročnika je sprejemljiv tudi drugačen tip pripadajočih elektrod, ki ima 100% varnost pred opeklinami na mestu negativne elektrode),</t>
  </si>
  <si>
    <t>- priključni kabel za nevtralne elektrode,</t>
  </si>
  <si>
    <t>- 5 kos monopolarni kabel z ročnikom z dvema tipkama ter setom monopolarnih nastavkov, z možnostjo resterilizacije</t>
  </si>
  <si>
    <t>- bipolarna pinceta s priključnim kablom, z možnostjo resterilizacije</t>
  </si>
  <si>
    <t>naprava s pretočnim načinom ogrevanja (pretok najmanj 180ml/min)</t>
  </si>
  <si>
    <t>Grelec se uporabi za segrevanje tekočin, ki se dajejo pacientu. Uporaba je univerzalna in vključuje segrevanje transfuzij, infuzij, tekočin za dializo, hemofiltracijo, aferezo in kontrastne medije.</t>
  </si>
  <si>
    <t xml:space="preserve">dim. naprave največ h/š/l = (29 x 13 x 18)cm </t>
  </si>
  <si>
    <t>termostat z volumnom 0,25 m3, temperaturno območje do 40°C,</t>
  </si>
  <si>
    <t>suhi grelec (tekočino mora segreti v največ 60 sekundah),</t>
  </si>
  <si>
    <t>pretok najmanj 180ml/min,</t>
  </si>
  <si>
    <t>grelec za infuzije je istočasno tudi grelec za kri in krvne derivate, zato morajo imeti grelci, ki so vezani na svoje infuzijske in transfuzijske sisteme, odgovarjajoče filtre, preko katerih teče tekočina,</t>
  </si>
  <si>
    <t>za naročnika je sprejemljiv tudi aparat, ki deluje kot suhi grelec s pomočjo grelnega rokava, ki je senzorsko nadzorovan, ki ne potrebuje specialnega potrošnega materiala, saj uporablja standardne infuzijske sisteme  ali sisteme za administracijo krvi; gretje z rokavom omogoča gretje tekočine do kanile pacientov, kar onemogoča ohlajevanje  tekočin pred aplikacijo; delovno območje od 33°C do 43°C (toleranca +-1°C), z nastavitvijo koraka 1°C</t>
  </si>
  <si>
    <t>grelec naj ima kontrolni sistem oz. nadzor temperature in alarmni sistem ob morebitni prekoračitvi temperatur</t>
  </si>
  <si>
    <t>grelec mora podpirati uporabo klasičnih infuzijskih sistemov 4-5 mm oz. 6-7 mm za krvne derivate</t>
  </si>
  <si>
    <t>mobilni anestezijski aparat z monitorjem</t>
  </si>
  <si>
    <t>Anestezijski aparat za inhalacijsko anestezijo odraslih in otrok z uporabo samodejne in</t>
  </si>
  <si>
    <t>ročne ventilacije ter spontanega dihanja.</t>
  </si>
  <si>
    <t>Oblike predihavanja:</t>
  </si>
  <si>
    <t>- prostorninsko krmiljeno predihavanje (VCV)</t>
  </si>
  <si>
    <t>- SIMV/PS</t>
  </si>
  <si>
    <t>- tlačno krmiljeno predihavanje (PCV)</t>
  </si>
  <si>
    <t>- tlačna podpora (PS)</t>
  </si>
  <si>
    <t>- ročno predihavanje</t>
  </si>
  <si>
    <t>- spontano dihanje</t>
  </si>
  <si>
    <t>Ventilator:</t>
  </si>
  <si>
    <t>- električni, elektronsko krmiljen in nadzorovan anestezijski ventilator</t>
  </si>
  <si>
    <t>- vdihni volumen 20 do 1400 ml</t>
  </si>
  <si>
    <t>- največji pretok do 85 l/min</t>
  </si>
  <si>
    <t>- nastavljiv sprožilec (trigger) 2 do 15 l/min</t>
  </si>
  <si>
    <t>- nastavljiv PEEP 0 do 20 mbar, vrednosti nad 5 sekvenčno višanje po 1mbar</t>
  </si>
  <si>
    <t>- nastavljiva frekvenca ob zastoju dihanja 3-20 /min</t>
  </si>
  <si>
    <t>- kompenzacija sistemske podajnosti (compliance)</t>
  </si>
  <si>
    <t>Dihalni sistem:</t>
  </si>
  <si>
    <t>- možnost "low flow" in "minimal flow" anestezije</t>
  </si>
  <si>
    <t>- vgrajen absorber ogljikovega dioksida, možna menjava med delovanjem aparata brez padca podajnosti sistema</t>
  </si>
  <si>
    <t>- preizkus tesnosti z merjenjem sistemske popustljivosti (compliance), ki ju (oba parametra) na koncu testiranja izpiše</t>
  </si>
  <si>
    <t xml:space="preserve">Doziranje plinov: </t>
  </si>
  <si>
    <t>- mešalec plinov (kisik, dušikov oksidul in zrak)</t>
  </si>
  <si>
    <t>- območje odmerjenja do 12 l/min</t>
  </si>
  <si>
    <t>- zagotavlja minimalno inspiratorno koncentracijo kisika (ORC) pri anesteziji z majhnimi pretoki (25%)</t>
  </si>
  <si>
    <t>- izpiranje sistema s čistim kisikom (vsaj 70 l/min)</t>
  </si>
  <si>
    <t xml:space="preserve">Monitoring ventilacija: </t>
  </si>
  <si>
    <t>- vgrajen večbarvni ekran velikosti diagonale najmanj 26 cm</t>
  </si>
  <si>
    <t>- vdihna in izdihane koncentracije kisika, hlapnega anestetika, N20 in CO2</t>
  </si>
  <si>
    <t>- frekvenca dihanja</t>
  </si>
  <si>
    <t>- dihalni volumen</t>
  </si>
  <si>
    <t>- minutni volumen</t>
  </si>
  <si>
    <t>- dihalni tlak</t>
  </si>
  <si>
    <t>- PEEP</t>
  </si>
  <si>
    <t>- krivulja izdihanega CO2 (ET CO2) z vrednostjo v kPa</t>
  </si>
  <si>
    <t>Monitoring dihalnih plinov:</t>
  </si>
  <si>
    <t>- vgrajen modul za merjenje vdihne in izdihne koncentracije CO2, N2O in hlapnih</t>
  </si>
  <si>
    <t xml:space="preserve">  anestetikov s samodejno prepoznavo vrste anestetika</t>
  </si>
  <si>
    <t>Monitoring bolnika:</t>
  </si>
  <si>
    <t>- snemljiv monitor, barvni zaslon občutljiv na dotik, diagonale najmanj 380 mm</t>
  </si>
  <si>
    <t>- vgrajena baterija za delovanje brez električnega napajanja najmanj 180 min</t>
  </si>
  <si>
    <t>- prikaz najmanj desetih kanalov hkrati</t>
  </si>
  <si>
    <t>- prikaz monitoringa dihalnih plinov</t>
  </si>
  <si>
    <t>- EKG s tremi in petimi odvodi</t>
  </si>
  <si>
    <t>- dve temperaturi</t>
  </si>
  <si>
    <t>- funkcionalna nasičenost krvi s kisikom SpO2 ( frekvenca utripa, pletizmogram in respirogram)</t>
  </si>
  <si>
    <t>- neinvazivni krvni tlak (NIBP) s tlačnimi vrednostmi za sistolo, diastolo in srednjim tlakom</t>
  </si>
  <si>
    <t>- modularni sistem z možnostjo nadgradnje za 2 invazivna krvna tlaka (IBP)</t>
  </si>
  <si>
    <t>- najmanj 120 urni trend</t>
  </si>
  <si>
    <t>- nosilni / priključni sistem za bolnikov monitor na anestezijski aparat</t>
  </si>
  <si>
    <t>Drugo:</t>
  </si>
  <si>
    <t>- natični priključni sistem za dva hlapilnika</t>
  </si>
  <si>
    <t>- dodatni pretočni merilec kisika za inhalacijo</t>
  </si>
  <si>
    <t>- sistem za odvod anestezijskih plinov</t>
  </si>
  <si>
    <t>- aspirator s priborom</t>
  </si>
  <si>
    <t>- držalo dihalnih cevi</t>
  </si>
  <si>
    <t>- priključne cevi za medicinske pline</t>
  </si>
  <si>
    <t>- rezervna oskrba s kisikom ( jeklenka in reducirni ventil)</t>
  </si>
  <si>
    <t>- dva komunikacijska vmesnika RS 232</t>
  </si>
  <si>
    <t>- dve vgrajeni omrežni vtičnici</t>
  </si>
  <si>
    <t>- izvlečljiva pisalna podloga</t>
  </si>
  <si>
    <t>- mobilni podstavek</t>
  </si>
  <si>
    <t>- ves potreben pribor za uporabo ( senzorji, kabli, manšete za RR, kabli za EKG, kabel za merjenje SatO2 in priključki)</t>
  </si>
  <si>
    <t xml:space="preserve">- velikost podvozja vključno s kolesi do max. 75 x 85 cm </t>
  </si>
  <si>
    <t>- mobilnost aparata: zadosti velika in dobro premična kolesa, na katerih mora biti patent za zaščito kablov</t>
  </si>
  <si>
    <t>- hemodinamski monitor mora biti zanesljivo pritrjen na aparat</t>
  </si>
  <si>
    <t>voziček za reanimacijo</t>
  </si>
  <si>
    <t>Material: aluminij in plastika, ABS(Acryinitril-Butadien-Styrol), omogoča lahko in učinkovito</t>
  </si>
  <si>
    <t>čiščenje in razkuževanje, zaobljena oblika delovne površine onemogoča nalaganje prahu in</t>
  </si>
  <si>
    <t>umazanije ter ščiti pred udarci.</t>
  </si>
  <si>
    <t>Delovna površina vozička je ergonomsko oblikovana, iz ABS (Acryinitril-Butadien-Styrol) materiala, zadaj in ob straneh naraščajoče dvignjena.</t>
  </si>
  <si>
    <t xml:space="preserve">Dimenzije vozička : </t>
  </si>
  <si>
    <t>višina vozička s kolesi 1010 mm+-3%,</t>
  </si>
  <si>
    <t>dolžina 765+-3% mm  z zaščito pred poškodbami,</t>
  </si>
  <si>
    <t>širina 580+-3% mm, z zaščito pred poškodbami.</t>
  </si>
  <si>
    <r>
      <rPr>
        <b/>
        <sz val="9"/>
        <rFont val="Arial Narrow"/>
        <family val="2"/>
        <charset val="238"/>
      </rPr>
      <t>Na levi bočni strani</t>
    </r>
    <r>
      <rPr>
        <sz val="9"/>
        <rFont val="Arial Narrow"/>
        <family val="2"/>
        <charset val="238"/>
      </rPr>
      <t xml:space="preserve"> so nameščene tri plastične košare za pripomočke in razkužila ter ročaj za pomikanje vozička.</t>
    </r>
  </si>
  <si>
    <r>
      <rPr>
        <b/>
        <sz val="9"/>
        <rFont val="Arial Narrow"/>
        <family val="2"/>
        <charset val="238"/>
      </rPr>
      <t>Na desni bočni strani</t>
    </r>
    <r>
      <rPr>
        <sz val="9"/>
        <rFont val="Arial Narrow"/>
        <family val="2"/>
        <charset val="238"/>
      </rPr>
      <t xml:space="preserve"> vozička je nameščena: </t>
    </r>
  </si>
  <si>
    <t xml:space="preserve">1. konzola za eno kisikovo jeklenko in eno jeklenko za stisnjen zrak, z  mehanizmom za hitro in tesno pritrditev vsake posamezne jeklenke    </t>
  </si>
  <si>
    <t>2. dvižna delovna mizica, enostavno rokovanje.</t>
  </si>
  <si>
    <t>Voziček vsebuje 5 predalov in izvlečno polico pod prvim predalom, od tega prvi nižji, s pregradami za zdravi, drugi za ampule, zadnji višji za steklenice.</t>
  </si>
  <si>
    <t>Predali:</t>
  </si>
  <si>
    <t>1. predal višine 128 mm, s pregradami za ampule</t>
  </si>
  <si>
    <t>2. izvlečna mizica,</t>
  </si>
  <si>
    <t>3. predal višine 128 mm,</t>
  </si>
  <si>
    <t>4. predal višine 128 mm,</t>
  </si>
  <si>
    <t>5. predal višine 192 mm,</t>
  </si>
  <si>
    <t>6. predal višine 192 mm,</t>
  </si>
  <si>
    <t>Predali vozička so opremljeni z lahkim vakumskim mehanizmom, ki omogoča samostojno zapiranje predalov. Onemogočeno prevračanje vozička.</t>
  </si>
  <si>
    <t>Hrbtna stran vozička:</t>
  </si>
  <si>
    <t>1. štiri vtičnice za elektriko</t>
  </si>
  <si>
    <t>2. reanimacijska deska</t>
  </si>
  <si>
    <t>3. konzola za držalo za inf. stojalo, z vključenim stojalom</t>
  </si>
  <si>
    <t>4. mrežasta košara za katetre</t>
  </si>
  <si>
    <t>5. mizica za defribilator - 1 premikajoča polica za defribilator, dimenzija police (330x300)mm+-3%, nosilnost vsaj 15+-3% kg</t>
  </si>
  <si>
    <r>
      <t>Voziček vsebuje štiri antistatična</t>
    </r>
    <r>
      <rPr>
        <sz val="9"/>
        <color rgb="FFFF0000"/>
        <rFont val="Arial Narrow"/>
        <family val="2"/>
        <charset val="238"/>
      </rPr>
      <t xml:space="preserve"> </t>
    </r>
    <r>
      <rPr>
        <sz val="9"/>
        <rFont val="Arial Narrow"/>
        <family val="2"/>
        <charset val="238"/>
      </rPr>
      <t>kolesa fi 125 mm, pomična v vse smeri, kolesa ne smejo puščati sledov ob stiku z drugimi materiali; dva kolesa z zavorami.</t>
    </r>
  </si>
  <si>
    <t>Voziček vsebuje odbijač za zaščito pred poškodbami in je v celoti obdan z zaščito pred poškodbami; varovano je ogrodje vozička, predali in ročaji.</t>
  </si>
  <si>
    <t>Ogrodje svetlo sivo, stranice vozička  in ročaji v barvi po izbiri naročnika.</t>
  </si>
  <si>
    <t>lokacija: pri sestrskih bazah</t>
  </si>
  <si>
    <t>reanimacijski kovček</t>
  </si>
  <si>
    <t>Oblika kovčka mora omogočati shranjevanje v reševalnih vozilih na mestu, predvidenem za kovček.</t>
  </si>
  <si>
    <t>Kovček mora omogočati tudi uporabo kot nahrbtnika, t.j. imeti mora naramnice.</t>
  </si>
  <si>
    <t>Kovček mora biti odporen na udarce.</t>
  </si>
  <si>
    <t>Ostale zahteve kovčka:</t>
  </si>
  <si>
    <t>- odstranljiv ampularij za vsaj 30 ampul,</t>
  </si>
  <si>
    <t>- dihalni balon z masko</t>
  </si>
  <si>
    <t>- navaden laringoskop z lopaticami McIntosh 2,3,4</t>
  </si>
  <si>
    <t>- vodilo za tubus</t>
  </si>
  <si>
    <t>- velika prijemalka po Magillu</t>
  </si>
  <si>
    <t>- ročni aspirator</t>
  </si>
  <si>
    <t>- 2 prijemalki po peanu</t>
  </si>
  <si>
    <t>- anatomska pinceta</t>
  </si>
  <si>
    <t>- vrečka za forsirano infuzijo 500 ml z manometrom in pumpico</t>
  </si>
  <si>
    <t>- merilec pritiska z manšeto za odrasle in otroke</t>
  </si>
  <si>
    <t>- škarje za povoje</t>
  </si>
  <si>
    <t>- univerzalne škarje</t>
  </si>
  <si>
    <t>- prenosna diagnostična lučka</t>
  </si>
  <si>
    <t>- fonendoskop</t>
  </si>
  <si>
    <t>- prostor za potrošni material (airway, aspiracijske cevke, infuzijske tekočine, venske kanile, povoje, zložence, tubuse ipd.)</t>
  </si>
  <si>
    <t>voziček za anestezijo</t>
  </si>
  <si>
    <t>Voziček vsebuje aluminijasto ogrodje, ki vsebuje plastične kontejnerje (zgornja vrsta 5 malih in spodnja štiri velike), ogrodje pritrjeno na delovno površino vozička.</t>
  </si>
  <si>
    <t>višina vozička s kolesi 1015 mm+-3%,</t>
  </si>
  <si>
    <r>
      <rPr>
        <b/>
        <sz val="9"/>
        <rFont val="Arial Narrow"/>
        <family val="2"/>
        <charset val="238"/>
      </rPr>
      <t>Na levi bočni strani</t>
    </r>
    <r>
      <rPr>
        <sz val="9"/>
        <rFont val="Arial Narrow"/>
        <family val="2"/>
        <charset val="238"/>
      </rPr>
      <t xml:space="preserve"> je nameščeno:</t>
    </r>
  </si>
  <si>
    <t>1. nastavek za infuzijsko stojalo, z vključenim infuzijskim stojalom.</t>
  </si>
  <si>
    <t>2. aluminijasta konzola za mrežasto košaro za zbiralnik za igle</t>
  </si>
  <si>
    <t>3. aluminijasta konzola za mrežasto košaro za vrečko za odpadke</t>
  </si>
  <si>
    <r>
      <rPr>
        <b/>
        <sz val="9"/>
        <rFont val="Arial Narrow"/>
        <family val="2"/>
        <charset val="238"/>
      </rPr>
      <t>Na desni bočni strani</t>
    </r>
    <r>
      <rPr>
        <sz val="9"/>
        <rFont val="Arial Narrow"/>
        <family val="2"/>
        <charset val="238"/>
      </rPr>
      <t xml:space="preserve"> vozička je nameščeno: </t>
    </r>
  </si>
  <si>
    <t>1. ročaj za pomikanje vozička</t>
  </si>
  <si>
    <t>2. aluminijasta konzola za mrežasto košaro za aspiracijske katetre</t>
  </si>
  <si>
    <t>Voziček vsebuje 5 predalov in izvlečno polico pod prvim predalom, od tega prvi nižji, s pregradami za zdravila, drugi za ampule, zadnji višji za steklenice.</t>
  </si>
  <si>
    <t>1. dva predala višine 128 mm; pod prvim predalom je izvlečna mizica za invazivne posege</t>
  </si>
  <si>
    <t>2. tretji predal je višine 192 mm</t>
  </si>
  <si>
    <t xml:space="preserve">4. četrti predal je višine 256 mm, s pregradami za plastenke 500 ml
</t>
  </si>
  <si>
    <t>Predali so opremljeni s posebnim varovalnim mehanizmom odpiranja, ki omogoča, da lahko ob odprtju predala odpremo le sosednjega. Posebni mehanizem odpiranja predalov onemogoča prevračanje vozička.</t>
  </si>
  <si>
    <t>lokacija: reanimacija</t>
  </si>
  <si>
    <t>voziček za preveze in posege</t>
  </si>
  <si>
    <t>višina vozička s kolesi 1015 mm+-3%; omejitev, ki jo je nujno potrebno upoštevati, je višina pulta = 104 cm, pod katerega bo voziček umeščen,</t>
  </si>
  <si>
    <t>Na levi bočni strani  so nameščene tri plastične košare za pripomočke</t>
  </si>
  <si>
    <t>Na desni bočni strani vozička je ročaj za pomikanje vozička.</t>
  </si>
  <si>
    <t>Voziček vsebuje:</t>
  </si>
  <si>
    <t>1. dva predala višine 128 mm,</t>
  </si>
  <si>
    <t>2. pod prvim predalom je izvlečna mizica,</t>
  </si>
  <si>
    <t>3.  tretji predal je višine 160 mm,</t>
  </si>
  <si>
    <t>4. predal je višine  288 mm, s pregradami za plastenke 500 ml.</t>
  </si>
  <si>
    <t>5. Leva stran konzola za  zaklepanje predalov z (žabica ) ključavnico</t>
  </si>
  <si>
    <r>
      <t>Voziček vsebuje štiri antistatična</t>
    </r>
    <r>
      <rPr>
        <sz val="9"/>
        <color rgb="FFFF0000"/>
        <rFont val="Arial Narrow"/>
        <family val="2"/>
        <charset val="238"/>
      </rPr>
      <t xml:space="preserve"> </t>
    </r>
    <r>
      <rPr>
        <sz val="9"/>
        <rFont val="Arial Narrow"/>
        <family val="2"/>
        <charset val="238"/>
      </rPr>
      <t>kolesa fi 125 mm, kolesa ne smejo puščati sledov ob stiku z drugimi materiali; dva kolesa z zavorami.</t>
    </r>
  </si>
  <si>
    <t>lokacija: pod sestrske nadzorne pulte</t>
  </si>
  <si>
    <t>voziček za nego (katetre)</t>
  </si>
  <si>
    <t>dolžina 580+-3% mm  z zaščito pred poškodbami,</t>
  </si>
  <si>
    <t>v notranjosti vozička mora biti izvlečna polica in prilagojene stene, vključno z 5 kom plastičnih posod, dimenzije (430x350x120)mm+-3%</t>
  </si>
  <si>
    <t>voziček se zapira z zložljivimi  vrati</t>
  </si>
  <si>
    <t>lokacija: 2.40, 2.2</t>
  </si>
  <si>
    <t xml:space="preserve">lokacija: 3x 2.40, 5x 2.2
</t>
  </si>
  <si>
    <t xml:space="preserve">lokacija: 26 kom po celi etaži
</t>
  </si>
  <si>
    <t xml:space="preserve">lokacija: 21 kom po celi etaži
</t>
  </si>
  <si>
    <t xml:space="preserve">lokacija: 10x v vsako sobo, 2x izliv, reanimacija, priročni laboratorij, 1x prostor za infektivne odpadke, 1x delovni prostor za sestre
</t>
  </si>
  <si>
    <t xml:space="preserve">kontejner oz. voziček za infektivne odpadke, volumen zabojnika 60 litrov </t>
  </si>
  <si>
    <r>
      <t>ogrodje vozička iz nerjavečih jeklenih cevi, 4 antistatična kolesa, ne smejo puščati sledi na stiku z drugimi materiali, od tega 2 z zavoro, z odbojniki; odpiranje s pedalom in dvižno napravo za pokrov (vse izdelano iz nerjavečega jekla); ogrodje vozička mora omogočati enostavno namestitev in odstranitev zbirnih PVC posod za infektivne odpadke; posode in pokrovi niso predmet tega razpisa; voziček mora ustrezati dimenziji zabojnika, ki je v uporabi v SB NM in ima dimenzije:  višina 65 cm, višina merjena po poševnini zabojnika 64cm, širina spodaj 24cm, širina zg</t>
    </r>
    <r>
      <rPr>
        <sz val="9"/>
        <rFont val="Arial Narrow"/>
        <family val="2"/>
        <charset val="238"/>
      </rPr>
      <t>oraj 30cm</t>
    </r>
    <r>
      <rPr>
        <sz val="9"/>
        <color indexed="8"/>
        <rFont val="Arial Narrow"/>
        <family val="2"/>
        <charset val="238"/>
      </rPr>
      <t>, dolžina spodaj 35cm, dolžina zgoraj 40cm, velikost pokrova: 30x40x4cm</t>
    </r>
  </si>
  <si>
    <t xml:space="preserve">lokacija: 2x izliv
</t>
  </si>
  <si>
    <t>voziček s tremi policami iz nerjaveče pločevine za prevoz ČISTEGA perila</t>
  </si>
  <si>
    <t>Postiljalni voziček s policami za čisto perilo, velikost:najmanj 80x65x105 cm:
- 3 police za čisto perilo odprte s nizkimi (do 10 cm) štiri-stranskimi ograjicami,
- 4 antistatična kolesa, ne smejo puščati sledi na stiku z drugimi materiali, od tega 2 z zavoro, z odbojniki;
Material: nerjavno jeklo, vsi robovi gladki, zvari nevidni.</t>
  </si>
  <si>
    <t xml:space="preserve">lokacija: 4x izolacija, 2 x 2.2 
</t>
  </si>
  <si>
    <t xml:space="preserve">Koš mora imeti: </t>
  </si>
  <si>
    <t xml:space="preserve">- nožno pedalo, </t>
  </si>
  <si>
    <t>- odstranljivo notranjo plastično posodo z ročajem za dvigovanje.</t>
  </si>
  <si>
    <t>Koš mora omogočati vstavitev vrečke velikosti 500mm x 600mm; vrečke niso predmet tega razpisa.</t>
  </si>
  <si>
    <t xml:space="preserve">lokacija: izliv nečisto
</t>
  </si>
  <si>
    <t>koš za steklo velikosti 7-10 litrov</t>
  </si>
  <si>
    <t>koš iz PVC materiala brez pokrova z ročajem za prenašanje; volumen 7-10 litrov</t>
  </si>
  <si>
    <t xml:space="preserve">lokacija: 2 x izliv, reanimacija, 2x skladišče
</t>
  </si>
  <si>
    <t>ultrazvočni prenosni sistem za kateterizacijo ven</t>
  </si>
  <si>
    <t>Omogoča vizualizacijo žil in anatomskih struktur okoli žil.</t>
  </si>
  <si>
    <t>Navigiranje med različnimi funkcijami s pomočjo zaslona na dotik velikosti 10-12", tipkovnice ali sonde. Zaslon je možno fiksirati z manjšim namiznim stojalom ali na stojalo s kolesi.</t>
  </si>
  <si>
    <r>
      <t>Shranjevanje slik in video posnetka je mogoč</t>
    </r>
    <r>
      <rPr>
        <b/>
        <sz val="9"/>
        <color rgb="FF0070C0"/>
        <rFont val="Arial Narrow"/>
        <family val="2"/>
        <charset val="238"/>
      </rPr>
      <t>e</t>
    </r>
    <r>
      <rPr>
        <sz val="9"/>
        <color indexed="8"/>
        <rFont val="Arial Narrow"/>
        <family val="2"/>
        <charset val="238"/>
      </rPr>
      <t xml:space="preserve"> na notranjem pomnilniku sistema in na USB shranjevalno napravo.</t>
    </r>
  </si>
  <si>
    <t>Sistem je primeren tudi za pediatrične preglede.</t>
  </si>
  <si>
    <t xml:space="preserve">sobno stranišče na kolesih </t>
  </si>
  <si>
    <t>Nosilnost vozička: najmanj 120 kg</t>
  </si>
  <si>
    <t>Teža vozička: 15 kg +/- 7%</t>
  </si>
  <si>
    <t xml:space="preserve">Širina sedeža: min. 42 cm </t>
  </si>
  <si>
    <t>Širina celotnega vozička: max 56 cm</t>
  </si>
  <si>
    <t>kovinsko ogrodje, antikorozijsko zaščiteno in prašno barvano; uporabljena zaščita mora biti nestrupena in kemično nevtralna na topila ali sredstva za razkuževanje</t>
  </si>
  <si>
    <t>sedežna blazina in naslonska hrbtna površina morata izdelani iz negorljivega pralnega materiala, odpornega na sredstva za razkuževanje</t>
  </si>
  <si>
    <t>omogočeno enostavno čiščenje</t>
  </si>
  <si>
    <t>toaletni voziček ima na hrbtnem delu nameščen ročaj za potiskanje</t>
  </si>
  <si>
    <t>naslonjali za roke oblazinjeni na zgornji strani, možnost hitre odstranitve</t>
  </si>
  <si>
    <t>trda sedežna površina z odprtino, pod sedalom nameščeni nosilci za namestitev nočne posode, ki jo je možno vložiti z zadnje strani vozička</t>
  </si>
  <si>
    <t>sedežna blazina v celoti odstranljiva</t>
  </si>
  <si>
    <t>nočna posoda s pokrovom, kompatibilno z blatexom - glej zadnjo alinejo opisa</t>
  </si>
  <si>
    <t>podnožnika z dvižnima ploščama hitro enoročno odstranljiva</t>
  </si>
  <si>
    <t>4 lahko vodljiva kolesa premera 120 mm, na zadnjih kolesih nameščeni zavori</t>
  </si>
  <si>
    <t>nočne posode morajo omogočati čiščenje in razkuževanje v termodezinfektorjih - blatexih, ki jih ima naročnik v uporabi (Gettinge)</t>
  </si>
  <si>
    <t xml:space="preserve">termodezinfektor s sušenjem </t>
  </si>
  <si>
    <t>- kot npr. Gettinge WD15 Claro</t>
  </si>
  <si>
    <t>lokacija: prostor nečisto v kleti</t>
  </si>
  <si>
    <t>tipkovnica in miš - silikonska</t>
  </si>
  <si>
    <t>- tipkovnica SILIKONSKA, USB, slovenska, narejena iz silikona, ima antimikrobno zaščito, 100% vodoodporna, pralna v pomivalnem stroju in termodezinfektorju do 70°C, varna pred politjem tekočine, brez mehanskih delov, popolnoma zatesnjena, ima zaščitno kapico za USB priključek, gumb za ON/OFF na sami tipkovnici, lasersko osvetljene modre tipke, kompatibilna z vsemi vrstami razkužil, lahko jo brišemo z robčki</t>
  </si>
  <si>
    <t>- miš SILIKONSKA, USB optična,  v celoti oblečena v silikon, ima antimikrobno zaščito, 100% vodoodporna, pralna v pomivalnem stroju, kompatibilna z vsemi vrstami razkužil, lahko jo brišemo z robčki, varna pred politjem tekočine, USB priklop</t>
  </si>
  <si>
    <t>- ponujeni silikonske tipkovnice in miši morajo biti od istega proizvajalca;</t>
  </si>
  <si>
    <t>36.</t>
  </si>
  <si>
    <t>Operacijski sistem: Windows 10 Professional SLO, 64bit</t>
  </si>
  <si>
    <t>CPU: Intel Core i7 7. generacije ali boljši (min. 3.6GHz Base Frequency, 8MB Cache)</t>
  </si>
  <si>
    <t>Razširitvene reže: Vsaj 1 x PCI Express 3.0 x16 LP, 2 x PCI Express x1 LP</t>
  </si>
  <si>
    <t>Priključki: Vsaj 6x USB 3.1 polne velikosti (od tega vsaj 2 spredaj), min 2xUSB 2.0 zadaj, 1 x serijski, 1 RJ- 45,  VGA, 2x DisplayPort, 3.5mm priključek za slušalke in mikrofon spredaj in zadaj</t>
  </si>
  <si>
    <t>Ohišje: Small form factor, max. dimenzije: 345mm Š X 310mm G X 100mm V (širina X globina X višina)</t>
  </si>
  <si>
    <t>Certifikati: Certifikat ustreznosti strojne opreme z Windows 10 Professional (Windows Compatible Products List)</t>
  </si>
  <si>
    <t xml:space="preserve">Računalnik mora imeti: Power on password, Setup password, možnost vklopa/izklopa lokalnih alarmov (npr.SMART) </t>
  </si>
  <si>
    <t>Podloga za miško</t>
  </si>
  <si>
    <t>Ponudnik pripravi osnovno sliko Windows 10 Professional operacijskega sistema po naročnikovih zahtevah in namesti na vse ponujene računalnike.</t>
  </si>
  <si>
    <t>Ponujena strojna oprema pod sklopom 1 mora biti od istega proizvajalca.</t>
  </si>
  <si>
    <t>37.</t>
  </si>
  <si>
    <t>38.</t>
  </si>
  <si>
    <t>brezžično omrežje</t>
  </si>
  <si>
    <t>Zaradi same kompatibilnosti celotnega sistema naročnik zahteva opremo proizvajalca RUCKUS Wireless, saj je le-ta že integriran v računalniški sistem.</t>
  </si>
  <si>
    <t>Brezžična dostopna točka: RUCKUS Wireless ZoneFlex 7341 ali novejši</t>
  </si>
  <si>
    <t>39.</t>
  </si>
  <si>
    <t>dostopovna stikala z dodatki</t>
  </si>
  <si>
    <t>Naročnik ima že obstoječe omrežje zgrajeno s stikali proizvajalca HP in zaradi popolne kompatibilnosti z obstoječim sistemom, poenostavljenega vzdrževanja, centralnega upravljanja, dograjevanja opreme in izobraževanja sistemskih vzdrževalcev v bolnišnici, zahtevamo izključno HP strojno opremo.</t>
  </si>
  <si>
    <t>Za potrebe povezave vozlišča intenzivne nege je potrebno nadgraditi centralna stikala z dodatnimi moduli:</t>
  </si>
  <si>
    <t>- 2 kos HPE Aruba 8-port 1G/10GbE SFP+ MACsec v3 zl2 Module (J9993A)
Vgradnja v obstoječa HP 5400R zl2 stikala s konfiguracijo
Uskladitev FW kode, integracija z obstoječim okoljem</t>
  </si>
  <si>
    <t>- 4 kos HPE Aruba 2930F 48G 4SFP+ Switch (JL254A)</t>
  </si>
  <si>
    <t>- 4 kos HPE Aruba 10G SFP+ to SFP+ 1m Direct Attach Copper Cable (J9281D)</t>
  </si>
  <si>
    <t>- 4 kos HPE Aruba 10G SFP+ LC LR 10km SMF Transceiver (J9151D)</t>
  </si>
  <si>
    <t>- 4 kos HPE Aruba 2920 2-port Stacking Module (J9733A)</t>
  </si>
  <si>
    <t>- 4 kos HPE Aruba 2920/2930M 1m Stacking Cable (J9734A)</t>
  </si>
  <si>
    <t>Osnovne specifikacije:</t>
  </si>
  <si>
    <t>Stikalo za vgradnjo v komunikacijsko omaro (19 inch)
Maksimalna višina stikala 1U
Priložen ustrezni pribor za vgradnjo v komunikacijsko omaro
Hitrost preklapljanja ("switching capacity") - najmanj 176 Gbps
Vsaj 48 x 10/100/1000 Base-T (RJ-45) vrat za priklop strežnikov
Vsaj 4 SFP+ vrat za povezavo 10Gb s centralnimi stikali 
Združevanje najmanj 8 fizičnih povezav (1GbE in 10GbE) v eno logično združeno povezavo z delitvijo prometa in avtomatičnim izločanjem nedelujočih fizičnih povezav
Podpora združevanja vsaj 4 stikal v 1 virtualni switch
Podpora najmanj 250 navideznih omrežij (VLAN) na stikalo
Vključena programska oprema za upravljanje in nadziranje stikal</t>
  </si>
  <si>
    <t>Dodatne specifikacije:</t>
  </si>
  <si>
    <t>802.1Q enkapsulacija VLAN-ov
podpora 802.1s, 802.1w, 802.3ad
podpora IGMP v3
podpora jumbo paketov vsaj do 9000 bytov
podpora usmerjanja statičnih IP-jev
podpora RPVST+
podpora VxLAN
IPv6</t>
  </si>
  <si>
    <t>Dostava in montaža stikala v komunikacijske omare na lokaciji naročnika</t>
  </si>
  <si>
    <t>Vgradnja vseh modulov in SPF vmesnikov</t>
  </si>
  <si>
    <t>Priklop v obstoječe komunikacijsko omrežje</t>
  </si>
  <si>
    <t>40.</t>
  </si>
  <si>
    <t>lokacija: 2.35 1x, 2.36 1x, 2.44 15x, 2.25, 2.26, 2.3 12x</t>
  </si>
  <si>
    <t>41.</t>
  </si>
  <si>
    <t xml:space="preserve">sejni stol </t>
  </si>
  <si>
    <r>
      <t>Lahek stol</t>
    </r>
    <r>
      <rPr>
        <sz val="10"/>
        <rFont val="Arial Narrow"/>
        <family val="2"/>
        <charset val="238"/>
      </rPr>
      <t xml:space="preserve"> </t>
    </r>
    <r>
      <rPr>
        <sz val="10"/>
        <color indexed="8"/>
        <rFont val="Arial Narrow"/>
        <family val="2"/>
        <charset val="238"/>
      </rPr>
      <t xml:space="preserve"> na aluminijastem ogrodju brez naslona za roke, ni nastavljiv po višini, brez koles. Štirinožno aluminijasto podnožje, na obloženih plastičnih čepih za trdo podlago, čepi ne smejo puščati sledov na stiku z ostalimi materiali.</t>
    </r>
  </si>
  <si>
    <t>42.</t>
  </si>
  <si>
    <t>43.</t>
  </si>
  <si>
    <t>lokacija: 2.34 (1 kom), 2.4 (2 kom), 2.5 (2 kom)</t>
  </si>
  <si>
    <t xml:space="preserve">Stol brez naslona – elektroprevoden, hidravličen, vrtljiv, nastavljiv po višini (46-58)cm +-3%,  z nastavki za povečanje višine na 73 cm, premer sedeža najmanj 36cm, dopustna toleranca +3%, z jeklenim kromiranim krožnim zaprtim podnožjem, premer podnožja 54 cm +-3%, z elektroprevodnimi kolesi ( min. 5 kolesi ) s centralno zavoro, mehko oblazinjenje sedišča z elektroprevodnim materialom, vsi sestavni deli stola morajo biti primerni za čiščenje in razkuževanje, z vsemi potrebnimi certifikati, teža 7 kg </t>
  </si>
  <si>
    <t>kot npr. NovakM tip SO</t>
  </si>
  <si>
    <t>44.</t>
  </si>
  <si>
    <t>lokacija: 2.44 1x, 2.31 1x</t>
  </si>
  <si>
    <t>45.</t>
  </si>
  <si>
    <t>garderobne omarice</t>
  </si>
  <si>
    <t>dobava in montaža garderobnih omaric iz jeklene pločevine z varjenimi stiki brez nogic; stik s tlemi zatesniti: š/g/v = (80/50/180)+-3% cm (garderobna enota, sestavljena iz dveh sekcij/enot omaric); vsaka enota mora biti vertikalno pregrajena (službena obleka/neslužbena obleka) in mora imeti vgrajen prečni drog za obešanje ter 2 obešalnika; posamezna enota garderobne omarice mora biti horizontalno pregrajena, da je možno ločeno odložišče za obleko ali brisačo; posamezna enota garderobne omarice mora imeti kromirano cilindrično varnostno ključavnico z dvema ključema; enotočkovno zaklepanje, registracija ključev; za celoten sistem je treba zagotoviti 3 generalne ključe; posamezna enota garderobne omarice mora imeti zračne odprtine na vratih za prezračevanje; posamezna enota garderobne omarice mora imeti obešalo za brisačo na hrbtni strani vrat.</t>
  </si>
  <si>
    <t>garderobni boxi</t>
  </si>
  <si>
    <t>dobava in montaža box omare iz jeklene pločevine z varjenimi stiki brez nogic za shranjevanje osebnih stvari; stik s tlemi zatesniti; barva po izboru projektanta; varnostna ključavnica z dvema ključema za vsaka vratca = vsak box posebej, velikost enega boxa = (40 x 45)cm+-3%, globine 50 cm+-3%</t>
  </si>
  <si>
    <t>prostor 2.31: dim. omare l/h/gl = 1x (120x180x50)cm+-3% + 2x (80x180x50)cm+-3% = skupaj 7x4 boxov</t>
  </si>
  <si>
    <t>- v distalnem delu naj bo vgrajena sodobna barvna čip tehnologija, ki zagotavlja HD (visoko ločljivost)</t>
  </si>
  <si>
    <t>elektrokirurški generator</t>
  </si>
  <si>
    <t>´- vgrajena sodobna barvna čip tehnologija mora endoskopu omogočati v kombinaciji z določenim</t>
  </si>
  <si>
    <t>b.      svetloba nižjih valovnih dolžin s filtracijo svetlobe ali brez nje  – tehnologije kot npr. NBI, BLI.</t>
  </si>
  <si>
    <t xml:space="preserve">navzgor/navzdol: vsaj 130º/90º </t>
  </si>
  <si>
    <t xml:space="preserve">desno/levo: vsaj 90º/ 90º </t>
  </si>
  <si>
    <r>
      <t>bronhoskop</t>
    </r>
    <r>
      <rPr>
        <b/>
        <sz val="9"/>
        <color rgb="FFFF0000"/>
        <rFont val="Arial Narrow"/>
        <family val="2"/>
        <charset val="238"/>
      </rPr>
      <t xml:space="preserve"> 
</t>
    </r>
  </si>
  <si>
    <t xml:space="preserve">globina vidnega polja: najmanj 3 do 100mm  </t>
  </si>
  <si>
    <t xml:space="preserve">endoskopski videoprocesor </t>
  </si>
  <si>
    <t xml:space="preserve">endoskopski izvor svetlobe   </t>
  </si>
  <si>
    <r>
      <t>5.      imeti mora upravljanje preko zaslona ter preko žične ali brezžične</t>
    </r>
    <r>
      <rPr>
        <sz val="9"/>
        <color rgb="FFFF0000"/>
        <rFont val="Arial Narrow"/>
        <family val="2"/>
        <charset val="238"/>
      </rPr>
      <t xml:space="preserve"> </t>
    </r>
    <r>
      <rPr>
        <sz val="9"/>
        <rFont val="Arial Narrow"/>
        <family val="2"/>
        <charset val="238"/>
      </rPr>
      <t>stopalke</t>
    </r>
  </si>
  <si>
    <t>5. filtre z ogljem za preprečevanje širjenja vonjav in preprečevanje kontaminacije črpalke ali drugi ustrezen način, ki bo zagotavljal navedeno</t>
  </si>
  <si>
    <t xml:space="preserve"> V kombinaciji s ponujenim procesorjem mora biti omogočena večkratna optična povečava mesta opazovanja s tehnologijami, ki so trenutno na voljo na tržišču, npr. dvojni fokus oz. 135x povečava. </t>
  </si>
  <si>
    <t xml:space="preserve">5.      globina zaznave naj bo od 2-100 mm   </t>
  </si>
  <si>
    <t xml:space="preserve">endoskopski videoprocesor  </t>
  </si>
  <si>
    <t xml:space="preserve">endoskopski izvor svetlobe  </t>
  </si>
  <si>
    <t xml:space="preserve">elektrokirurška enota z argon plazmo  </t>
  </si>
  <si>
    <t xml:space="preserve">aspiracijska črpalka  </t>
  </si>
  <si>
    <t xml:space="preserve">stroj za pranje in dezinfekcijo fleksibilnih endoskopov
</t>
  </si>
  <si>
    <t>Parametri, ki morajo biti izpisani na protokolu čiščenja, ki je izpisan v dokumentacijskem sistemu, modulu sledenje</t>
  </si>
  <si>
    <t xml:space="preserve">3. prikaz pretoka v kanalih endoskopov oz. funkcija ”Flow Control”, ki preverja pretok skozi vse kanale endoskopa; ob zamašitvi enega od kanalov endoskopa, nepravilnega priklopa priključnega konektorja in v primeru, da priključni konektor ni priključen na endoskop, termodezinfektor ne dovoli vklopa procesa termodezinfekcije. </t>
  </si>
  <si>
    <t>Ponudnik mora izvesti priklop strojev na pripravljeno instalacijo.</t>
  </si>
  <si>
    <t xml:space="preserve">Ponudnik mora zagotoviti skupno kapaciteto shranjevanja 24 endoskopov (gastroskopov in/ali kolonoskopov in/ali bronhoskopov), ob tem, da sme biti širina omare največ 130 cm. </t>
  </si>
  <si>
    <r>
      <t xml:space="preserve">c. Za poročilo o preiskavi mora ponudnik zagotoviti uporabo strukturirane terminologije, zagotoviti mora tudi prosto dodajanje teksta, kar omogoča kasnejšo natančno statistiko o posegih. Poleg strukturirane terminologije mora biti vključena izdelava poročila tudi na drug način (npr. diktafon itd.). Strukturirana terminologija mora biti v slovenskem jeziku. Zajemati mora terminoligijo za </t>
    </r>
    <r>
      <rPr>
        <sz val="9"/>
        <rFont val="Arial Narrow"/>
        <family val="2"/>
        <charset val="238"/>
      </rPr>
      <t>bronhoskopije</t>
    </r>
    <r>
      <rPr>
        <sz val="9"/>
        <color rgb="FF000000"/>
        <rFont val="Arial Narrow"/>
        <family val="2"/>
        <charset val="238"/>
      </rPr>
      <t xml:space="preserve">, kolonoskopije in gastroskopije. </t>
    </r>
  </si>
  <si>
    <r>
      <t xml:space="preserve">6. Dokumentacijski sistem mora zagotoviti spremljanje trenutnega stanja endoskopa v procesu uporabe, čiščenja in shranjevanja ter vso njegovo zgodovino npr. servisni posegi za celotno življenjsko dobo endoskopa. </t>
    </r>
    <r>
      <rPr>
        <sz val="9"/>
        <color rgb="FFFF0000"/>
        <rFont val="Arial Narrow"/>
        <family val="2"/>
        <charset val="238"/>
      </rPr>
      <t xml:space="preserve"> </t>
    </r>
  </si>
  <si>
    <t>Ponujena strojna oprema v poz. 21 in22 mora biti od istega proizvajalca.</t>
  </si>
  <si>
    <t>5.      imeti mora upravljanje preko zaslona ter preko žične ali brezžične stopalke</t>
  </si>
  <si>
    <t xml:space="preserve"> </t>
  </si>
  <si>
    <t xml:space="preserve">3.      nominalna zmogljivost vleka (sukcije) vsaj 43L/min </t>
  </si>
  <si>
    <r>
      <t xml:space="preserve">Komora za dezinfekcijo mora imeti dvoje vrat (ena na čisti, druga na nečisti strani), ki se vertikalno električno odpirajo oz. zapirajo in imajo vgrajeno okno primerne velikosti, da je omogočen pogled na košare z endoskopi, zaradi vizualne kontrole procesa termodezinfekcije. Steklo okna mora biti toplotno odporno in iz varnostnega stekla. Ob odprtju vrat komore se morajo vrata skriti v ohišje stroja. </t>
    </r>
    <r>
      <rPr>
        <sz val="9"/>
        <rFont val="Arial Narrow"/>
        <family val="2"/>
        <charset val="238"/>
      </rPr>
      <t xml:space="preserve"> </t>
    </r>
  </si>
  <si>
    <r>
      <t>- v</t>
    </r>
    <r>
      <rPr>
        <sz val="8"/>
        <rFont val="Tahoma"/>
        <family val="2"/>
        <charset val="238"/>
      </rPr>
      <t>išina hrbtišča 74 cm.</t>
    </r>
  </si>
  <si>
    <r>
      <t>- š</t>
    </r>
    <r>
      <rPr>
        <sz val="8"/>
        <rFont val="Tahoma"/>
        <family val="2"/>
        <charset val="238"/>
      </rPr>
      <t>irina sedeža 48 cm.</t>
    </r>
  </si>
  <si>
    <r>
      <t>- v</t>
    </r>
    <r>
      <rPr>
        <sz val="8"/>
        <rFont val="Tahoma"/>
        <family val="2"/>
        <charset val="238"/>
      </rPr>
      <t>išina sedeža od 45-52 cm.</t>
    </r>
  </si>
  <si>
    <t>Popoln pregled trenutnega dogajanja, pregled shranjenih podatkov, ki naj vključuje: krivulje, parametre, alarme, detekcije aritmij, ST segmenta, dogodkov in trendov - za najmanj 120 zadnjih  ur za vse nadzorovane parametre in krivulje, s prikazom dogodkov (alarmi in ročno vnešeni dogodki) („Full disclosure“). Full disclosure naj omogoča poln pregled krivulj, vsaj do 16 krivulj na bolnika.</t>
  </si>
  <si>
    <t>Centralna postaja naj podpira standardne komunikacijske protokole (HL7), bolnika naj bo možno sprejeti, odpustiti in ponovno sprejeti v roku 96 ur brez izgube podatkov preko centralne postaje, čitalca črtne kode in preko bolnišničnega informacijskega sistema. HL7 server mora biti vključen v ponudbi. V kolikor ponudnik še nima HL7 serverja v bolnišnici, ga mora vključiti v ponudbo in zagotoviti povezljivost vseh monitorjev, ponujenih v tem razpisu in obstoječih monitorjev v urgentnem centru naročnika.</t>
  </si>
  <si>
    <t>Centralna nadzorna delovna postaja mora omogočati priključitev monitorjev za nadzor in prikaz vitalnih funkcij in telemetrijskih oddajnikov za najmanj 16 pacientov na vsaj po dveh ekranih s tehnologijo na dotik. Z možnostjo kasnejše razširitve sistema za do 24 pacientov. Velikost ekranov mora biti vsaj 24" široki ekran "widescreen"</t>
  </si>
  <si>
    <t>Možnost vpogleda trenutnih vrednosti nadzorovanih parametrov za več pacientov hkrati ( najmanj 16, z možnostjo kasnejše razširitve sistema vsaj do 24 pacientov)  in za izbranega pacienta (alarmi, dogodki, krivulje)  iz oddaljenih računalnikov v bolnišnični mreži („Web serving“).</t>
  </si>
  <si>
    <r>
      <rPr>
        <sz val="9"/>
        <color rgb="FFFF0000"/>
        <rFont val="Arial Narrow"/>
        <family val="2"/>
        <charset val="238"/>
      </rPr>
      <t>16</t>
    </r>
    <r>
      <rPr>
        <sz val="9"/>
        <rFont val="Arial Narrow"/>
        <family val="2"/>
        <charset val="238"/>
      </rPr>
      <t xml:space="preserve">  modulov ali samostoječih monitorjev za neinvazivno spremljanje srčne funkcije CCO</t>
    </r>
  </si>
  <si>
    <t>Konfiguracija zadostnih diskovnih kapacitet glede na naročnikove zahteve</t>
  </si>
  <si>
    <t>Centralna postaja naj omogoča naknadno nadgradnjo za spremljanje več bolnikov, vsaj 24 bolnikov na postajo, vključno z bolniki, spremljanimi preko telemetrije.</t>
  </si>
  <si>
    <r>
      <t xml:space="preserve">bolniška postelja za intenzivno terapijo </t>
    </r>
    <r>
      <rPr>
        <b/>
        <sz val="9"/>
        <rFont val="Arial Narrow"/>
        <family val="2"/>
        <charset val="238"/>
      </rPr>
      <t xml:space="preserve"> (bolniške sobe)</t>
    </r>
  </si>
  <si>
    <t xml:space="preserve">infuzijska delovna postaja v sestavi (vsaka mora vsebovati po): </t>
  </si>
  <si>
    <t xml:space="preserve">mora imeti možnost vstavitve do 4-ih črpalk  -  (perfuzorjev ali infuzomatov – možne različne kombinacije) </t>
  </si>
  <si>
    <t xml:space="preserve">delovanje na akumulatorsko baterijo do najmanj 2 uri 
</t>
  </si>
  <si>
    <r>
      <t xml:space="preserve">teža do </t>
    </r>
    <r>
      <rPr>
        <strike/>
        <sz val="9"/>
        <rFont val="Arial Narrow"/>
        <family val="2"/>
        <charset val="238"/>
      </rPr>
      <t xml:space="preserve"> </t>
    </r>
    <r>
      <rPr>
        <sz val="9"/>
        <rFont val="Arial Narrow"/>
        <family val="2"/>
        <charset val="238"/>
      </rPr>
      <t xml:space="preserve">2,0  kg +/- 10%. </t>
    </r>
    <r>
      <rPr>
        <sz val="9"/>
        <color theme="3" tint="0.39997558519241921"/>
        <rFont val="Arial Narrow"/>
        <family val="2"/>
        <charset val="238"/>
      </rPr>
      <t/>
    </r>
  </si>
  <si>
    <t>kontinuiran pretok v razponu 0,01 do najmanj 999,9 ml/h (v korakih 0,01 po najmanj  0,1 ml/h).</t>
  </si>
  <si>
    <r>
      <rPr>
        <b/>
        <sz val="9"/>
        <color theme="1"/>
        <rFont val="Arial Narrow"/>
        <family val="2"/>
        <charset val="238"/>
      </rPr>
      <t>možnost</t>
    </r>
    <r>
      <rPr>
        <sz val="9"/>
        <color theme="1"/>
        <rFont val="Arial Narrow"/>
        <family val="2"/>
        <charset val="238"/>
      </rPr>
      <t xml:space="preserve"> </t>
    </r>
    <r>
      <rPr>
        <b/>
        <sz val="9"/>
        <color theme="1"/>
        <rFont val="Arial Narrow"/>
        <family val="2"/>
        <charset val="238"/>
      </rPr>
      <t>različnih profilov terapije</t>
    </r>
  </si>
  <si>
    <t>možnost različnih profilov terapije</t>
  </si>
  <si>
    <t>črpalka za subglotično aspiracijo</t>
  </si>
  <si>
    <t xml:space="preserve"> črpalka mora biti iz materiala odpornega na čistila in razkužila sprejeta v SBNM.</t>
  </si>
  <si>
    <t>- frekvenca 4 do 60 vdihov/min</t>
  </si>
  <si>
    <t>- vgrajena baterija za delovanje aparata z ventilatorjem najmanj 60 min ob izpadu električnega napajanja</t>
  </si>
  <si>
    <t>kontejner oz. koš za transfuzijske vrečke iz nerjavečega materiala, velikost 30 litrov (kot npr. od proizvajalca Prosigma d.o.o.)</t>
  </si>
  <si>
    <t>Ultrazvočni prenosni sistem je sestavljen iz konzole (zaslona na dotik) in sonde ter omogoča prikazovanje 2D ultrazvočnih posnetkov v realnem času, prilagojeno uporabo vaskularnega dostopa in merjenje velikosti žil za izbor primerne velikosti katetra. Namenjen za interventno in diagnostično ultrazvočno snemanje perifernih žil v udih in vratu, manjših organov (npr. dojk, ščitnice, testisov), mapiranje žil, UZ vodeno uvajanje različnih katetrov, vodenje biopsije in drenaže ter ocenjevanje strukture mehkega tkiva.</t>
  </si>
  <si>
    <t>- aparat mora biti izdelan iz nerjavečega jekla (kvaliteta AISI 316L/AISI 304L)                                                            
- možnost izbire programov pranja :
1. anestezijski material in 
2. pranje s sušenjem do temperature pranja s sušenjem od  94°C do 96°C 
VPRAŠANJE: prehodnost aparata - potreben podatek zaradi zaščite aparata
- zunanje mere š/v/gl = (600/850/625)mm+-3%                                                                                                                                 - notranje mere š/v/gl = (540/520/535)mm+-3%                                                                                                         
- volumen komore 180l+-3%, efektivni volumen komore 150l+-3%
- električni priključek 400V/3
- priključki za hladno, toplo in demi vodo 3/4"" na obstoječo inštalacijo  
- možnost priklopa na zunanjo demi vodo za zadnje izpiranje                                                                                                                - vgrajeni vgrajena črpalka za čistilo (od 58 - 60 °C ), črpalka za pranje anestezijskega materiala in črpalka za nevtralizator                                                                            - vstavek mora biti dvonivojski                                                                                                                                                        - kontrola pretoka dozirnih črpalk                                                                                                                                                           - podstavek in predal za shranjevanje praškov iz RF s ključavnico in lovilcem posode z detergentom                                                                                                                                                                                          - v ceni mora biti vključena postavitvena validacija aparata in pralnodezinfekcijska sredstva v osnovnem pakiranju                                                                                                                                                                                                          - v ceni mora biti vključena dobava, montaža in priklop
- stroj mora imeti zaščito v celoti iz RF oblogo 
- zagotovitev servisa v 24 urah 
Aparat mora zadostiti normi EN ISO 15883:2006, imeti nadzor rokovanja preko nadzornega panela - LCD prikazovalnika (začetek cikla, potek cikla, izpis morebitne napake med ciklom, zaključek cikla).
Avtomatsko indikacijo vzdrževanja, vertikalna drsna vrata iz varnostnega stekla,
Garancijo 24 mesecev
V ceni mora biti vključen zagon in edukacija osebja.
Aparat mora omogočiti izpis v papirni obliki za dokumentiranje procesa.</t>
  </si>
  <si>
    <r>
      <rPr>
        <sz val="9"/>
        <rFont val="Arial Narrow"/>
        <family val="2"/>
        <charset val="238"/>
      </rPr>
      <t xml:space="preserve">lokacije: </t>
    </r>
    <r>
      <rPr>
        <b/>
        <sz val="9"/>
        <rFont val="Arial Narrow"/>
        <family val="2"/>
        <charset val="238"/>
      </rPr>
      <t xml:space="preserve"> </t>
    </r>
    <r>
      <rPr>
        <sz val="9"/>
        <rFont val="Arial Narrow"/>
        <family val="2"/>
        <charset val="238"/>
      </rPr>
      <t xml:space="preserve">2x1.1, 1.3, 1.4, 1.5, 1.7 4x, 1.8, 1.9, 1.11 </t>
    </r>
  </si>
  <si>
    <r>
      <t xml:space="preserve">Naročnik predvideva postavitev rešitev monitoringa </t>
    </r>
    <r>
      <rPr>
        <sz val="9"/>
        <rFont val="Arial Narrow"/>
        <family val="2"/>
        <charset val="238"/>
      </rPr>
      <t>virtualno na obstoječih fizičnih strežnikih, ki jih v ta namen nadgrajuje ter na obstoječem diskovnem polju, ki ga tudi v ta namen razširja z dodatnimi diski, kar je oboje navedeno v specifikaciji. Za postavitev na teh kapacitetah ima naročnik Data Center licenco za Microsoft Windows serverje, prav tako ima licence za vMware, s katerim izvaja virtualizacijo in VEEAM za izdelavo back up-ov. V kolikor ponudniku predvidene kapacitete ne zadostujejo in potrebuje nove fizične strežnike in diskovno polje, mora zagotoviti tudi vse potrebne licence in device CAL licence (MS Windows Server 2012, SQL server, vMware, VEEAM licence in CAL-e).</t>
    </r>
  </si>
  <si>
    <t xml:space="preserve">V kolikor ponudnikova rešitev ne omogoča sočasno delovanje monitoringa in bodočega kliničnega informacijskega sistema (CIS) in Birpis21 na monitorjih ob 17-tih posteljah pacientov, mora ponudnik zagotoviti rešitev, ki bo to omogočala, kot npr. dostop do Birpis21 preko RDS in terminalnega strežnika. Pri tem mora ponudnik zagotoviti vse eventuelno potrebne SQL server licence in CAL licence za 17 postelj / delovišč.  </t>
  </si>
  <si>
    <t xml:space="preserve">zdravniški stol z naslonom </t>
  </si>
  <si>
    <t>zdravniški in sestrski stol brez naslona</t>
  </si>
  <si>
    <r>
      <t>Dobava in montaža stola</t>
    </r>
    <r>
      <rPr>
        <sz val="10"/>
        <rFont val="Arial Narrow"/>
        <family val="2"/>
        <charset val="238"/>
      </rPr>
      <t xml:space="preserve"> s tehničnimi karakteristikami:</t>
    </r>
  </si>
  <si>
    <r>
      <rPr>
        <b/>
        <sz val="9"/>
        <rFont val="Arial Narrow"/>
        <family val="2"/>
        <charset val="238"/>
      </rPr>
      <t>Aktivni zračni antidekubitni posteljni vložek ki je integriran na ležišče</t>
    </r>
    <r>
      <rPr>
        <sz val="9"/>
        <rFont val="Arial Narrow"/>
        <family val="2"/>
        <charset val="238"/>
      </rPr>
      <t>, z vgrajeno kompresorsko enoto in nastavljivostjo nadtlaka, z mikroklimat tehnologijo (odvaja odvečno vročino in vlago), tehnologijo avtomatske prerazporeditve polnosti blazin, glede na težo pacienta</t>
    </r>
  </si>
  <si>
    <t>SUM</t>
  </si>
  <si>
    <t>stroj za pranje in dezinfekcijo fleksibilnih endoskopov</t>
  </si>
  <si>
    <t>SKUPAJ ENDOSKOPIJE:</t>
  </si>
  <si>
    <t>cena 
skupaj v €
(braz DDV)</t>
  </si>
  <si>
    <r>
      <t xml:space="preserve">lokacije: </t>
    </r>
    <r>
      <rPr>
        <sz val="10"/>
        <rFont val="Arial Narrow"/>
        <family val="2"/>
        <charset val="238"/>
      </rPr>
      <t xml:space="preserve">2.4, 2,5, 2.6, 2.25, 2.26, 2.34, 2.35,2.36, </t>
    </r>
    <r>
      <rPr>
        <sz val="10"/>
        <color rgb="FFFF0000"/>
        <rFont val="Arial Narrow"/>
        <family val="2"/>
        <charset val="238"/>
      </rPr>
      <t xml:space="preserve">2.37 </t>
    </r>
    <r>
      <rPr>
        <sz val="10"/>
        <rFont val="Arial Narrow"/>
        <family val="2"/>
        <charset val="238"/>
      </rPr>
      <t>6x,</t>
    </r>
    <r>
      <rPr>
        <sz val="10"/>
        <color theme="1"/>
        <rFont val="Arial Narrow"/>
        <family val="2"/>
        <charset val="238"/>
      </rPr>
      <t xml:space="preserve"> sestrski nadzor 12x            </t>
    </r>
    <r>
      <rPr>
        <sz val="10"/>
        <rFont val="Arial Narrow"/>
        <family val="2"/>
        <charset val="238"/>
      </rPr>
      <t xml:space="preserve">                                                                                                                                                                            </t>
    </r>
  </si>
  <si>
    <t xml:space="preserve">´- simultano predvajanje dveh slik ena ob drugi (side-by-side), iz istega digitalnega vira v </t>
  </si>
  <si>
    <t>´- monopolarna koagulacija: 120-200W, 8 (lahko 9) stopenj koagulacije</t>
  </si>
  <si>
    <t>´- monopolarni rez max.: 220-350W, 8 (lahko 9) stopenj reza</t>
  </si>
  <si>
    <t>Vse komponente pod tč. 1. videolinija za rektoskopijo morajo biti med sebojno kompatibilne!</t>
  </si>
  <si>
    <r>
      <t>Rektoskop dolžina 30 cm, premera 18</t>
    </r>
    <r>
      <rPr>
        <sz val="9"/>
        <rFont val="Arial Narrow"/>
        <family val="2"/>
        <charset val="238"/>
      </rPr>
      <t xml:space="preserve"> mm, s pripadajočim obturatorjem</t>
    </r>
  </si>
  <si>
    <t xml:space="preserve">  standardnem pogledu in ostalih pogledov </t>
  </si>
  <si>
    <t xml:space="preserve"> ´- funkcija za izboljšano diagnozo patologije oziroma prepoznave patoloških sprememb </t>
  </si>
  <si>
    <t>lahko pa so moduli že vgrajeni v osnovni enoti.</t>
  </si>
  <si>
    <t xml:space="preserve">- omogoča prikaz slike v  najmanj v 2D tehnologiji    </t>
  </si>
  <si>
    <r>
      <t>- možnost rotacije slike za 180</t>
    </r>
    <r>
      <rPr>
        <sz val="9"/>
        <rFont val="Calibri"/>
        <family val="2"/>
        <charset val="238"/>
      </rPr>
      <t>°</t>
    </r>
  </si>
  <si>
    <t xml:space="preserve">´- omogoča priključitev različnih digitalnih modulov, ki omogočajo priklop različnih glav kamer, </t>
  </si>
  <si>
    <t xml:space="preserve">´- vse glavne funkcije kamere so dostopne preko tipk na glavi kamere iz sterilnega polja in </t>
  </si>
  <si>
    <t xml:space="preserve">tudi drugačno metodo za zagotovitev enake funkcionalnosti. </t>
  </si>
  <si>
    <t xml:space="preserve"> s pomočjo spreminjanja barvnega spektra. Naročnik dopušča </t>
  </si>
  <si>
    <t xml:space="preserve">´- vhod: za priključitev treh različnih digitalnih modulov, LAN, vsaj 4xUSB  </t>
  </si>
  <si>
    <t>(v primeru, da so moduli že vgrajeni v osnovni enoti vhodi za module niso potrebni).</t>
  </si>
  <si>
    <t>´- video vhodi: vsaj 1x3G-SDI, vsaj 2xDVI-D oz. HDMI v kolikor omogočajo ustrezen priklop komponent.</t>
  </si>
  <si>
    <t>1. digitalni modul za priklop glave kamere (modul je lahko že vgrajen v osnovni enoti)</t>
  </si>
  <si>
    <t>slikovnim razmerjem 16:9 (lahko tudi 16:10)</t>
  </si>
  <si>
    <r>
      <t>´- glava kamere z</t>
    </r>
    <r>
      <rPr>
        <strike/>
        <sz val="9"/>
        <color rgb="FFFF0000"/>
        <rFont val="Arial Narrow"/>
        <family val="2"/>
        <charset val="238"/>
      </rPr>
      <t xml:space="preserve"> </t>
    </r>
    <r>
      <rPr>
        <sz val="9"/>
        <rFont val="Arial Narrow"/>
        <family val="2"/>
        <charset val="238"/>
      </rPr>
      <t>videoadapterjem za optiko z okularjem</t>
    </r>
  </si>
  <si>
    <r>
      <t xml:space="preserve">´- </t>
    </r>
    <r>
      <rPr>
        <sz val="9"/>
        <rFont val="Arial Narrow"/>
        <family val="2"/>
        <charset val="238"/>
      </rPr>
      <t>pumpa za vpihovanje zraka in ali CO2</t>
    </r>
  </si>
  <si>
    <t xml:space="preserve">´- LED izvor svetlobe, življenjska doba žarnice do 30.000 delovnih ur, barvna temperatura 6000-7000 K </t>
  </si>
  <si>
    <t>´- samodejni test aparata najmanj ob vklopu, zaželjeno je takoj po vsakem posegu</t>
  </si>
  <si>
    <t>´- gastro cut ali druga ekvivalentna funkcija</t>
  </si>
  <si>
    <t xml:space="preserve">´- normalni pritisk 100-300 mmHg, lahko do 500mmHg </t>
  </si>
  <si>
    <t>´- maksimalni pretok 100-800 ml/min, lahko do 1000ml/min</t>
  </si>
  <si>
    <t>Video-fleksibilni rektosigmoidoskop</t>
  </si>
  <si>
    <t>1. videorektosigmoidoskop</t>
  </si>
  <si>
    <t>Rektoskop dolžine 25 cm, premere 20-21 mm, integriran priključek za insuflacijo in obturator</t>
  </si>
  <si>
    <t>Proktoskop dolžina 8-9 cm premere 20-21 mm, integriran nosilec za svetlobo, obturator</t>
  </si>
  <si>
    <t>Proktoskop dolžina 6- 6,5 cm premere 20-24 mm, integriran nosilec za svetlobo, obturator</t>
  </si>
  <si>
    <t>Rektoskop dolžina 30 cm, premera 20-21 mm, s pripadajočim obturatorjem</t>
  </si>
  <si>
    <t>Rektoskop dolžina 30 cm, premera 12 mm, s pripadajočim obturatorjem</t>
  </si>
  <si>
    <t>Rektoskop dolžina 30 cm, premera 16-18 mm, s pripadajočim obturatorjem</t>
  </si>
  <si>
    <t>Biopsijska prijemalka dolžine 35-45 cm, premera 5 mm</t>
  </si>
  <si>
    <t>Prijemalka za polipe dolžine 40 -45 cm</t>
  </si>
  <si>
    <t>21-</t>
  </si>
  <si>
    <t>lokacija: ordinacije 5x, hodnik 12x, počitek 7x, pisarna 1x, predprostor-čakalnica 8x</t>
  </si>
  <si>
    <t>Postelja ima štiridelno ležišče ( trije gibljivi ), dolžina ležišča od 200 do 225 cm z možnostjo podaljšanja za vsaj 20 cm, širina ležišča od 86 do 90 cm.</t>
  </si>
  <si>
    <t>lokacija: 2.31 12x, 2.40 6x</t>
  </si>
  <si>
    <t>lokacija: bolniške sobe (12 kom), izolacije (8 kom), 2.34 (2kom), 2.2a (2 kom)</t>
  </si>
  <si>
    <t>prostor 2.41: dim. omare 3x (120x180x50)cm+-3% + 1x (80x180x50)cm+-3% = skupaj 11x4 boxov</t>
  </si>
  <si>
    <t>bolniška postelja za intenzivno terapijo  (bolniške sobe)</t>
  </si>
  <si>
    <t>SKLOP 1: Dobava premične medicinske oprema za center intenzivne terapije za SB Novo mesto</t>
  </si>
  <si>
    <t>SKLOP 1: Dobava premične medicinske oprema za center intenzivne terapije za SB Novo mesto - REKAPITULACIJA</t>
  </si>
  <si>
    <t xml:space="preserve">SKLOP 2a Dobava premične medicinske opreme za endoskopski center za SB Novo mesto </t>
  </si>
  <si>
    <t>SKLOP 2a Dobava premične medicinske opreme za endoskopski center za SB Novo mesto - REKAPITULACIJA</t>
  </si>
  <si>
    <t>STERILIZATOR</t>
  </si>
  <si>
    <t>POSAMEZNE KOMPONENTE</t>
  </si>
  <si>
    <t>KOMORA</t>
  </si>
  <si>
    <t>-          Izdelana iz nerjavečega jekla, kvalitete AISI 316 L ali boljšega.</t>
  </si>
  <si>
    <t xml:space="preserve">-          Debelina stene komore najmanj 5 mm. </t>
  </si>
  <si>
    <t>-          Vodila za vložni voziček znotraj komore morajo biti iz enako kvalitetnega nerjavečega jekla.</t>
  </si>
  <si>
    <t>-          Notranjost komore visoko polirana zaradi lažjega čiščenja, robovi zaokroženi.</t>
  </si>
  <si>
    <t>-          Izolirana z mineralno volno brez prisotnosti CFC .</t>
  </si>
  <si>
    <t>VRATA</t>
  </si>
  <si>
    <t>-          Popolnoma avtomatsko pomična vertikalna, pnevmatsko ali električno gnana vrata.</t>
  </si>
  <si>
    <t>-          Vrata komore morajo biti iz nerjavečega jekla, kvalitete AISI 316 L ali boljšega.</t>
  </si>
  <si>
    <t xml:space="preserve">-          Izolirana z mineralno volno, brez prisotnosti CFC. </t>
  </si>
  <si>
    <t>-          Vgrajen varnostni mehanizem zaustavljanja zapiranja vrat v primeru prisotnosti ovire.</t>
  </si>
  <si>
    <t xml:space="preserve">-          Mehanizem odpiranja vrat mora zagotavljati preprečevanje odpiranja vrat, dokler se tlak v komori ne zmanjša na atmosferski tlak +/- 100 mbar. </t>
  </si>
  <si>
    <t>-          Tesnilo vrat mora biti iz trdnega silikona, ki zagotavlja dobro tesnjenje.</t>
  </si>
  <si>
    <t>NADZOR NAD PROCESI</t>
  </si>
  <si>
    <t>-          Nadzor stopnje cikla sterilizacije mora biti avtomatski, z izpisom na panelni plašči s čiste strani sterilizatorja.</t>
  </si>
  <si>
    <t>-          Na čisti strani sterilizatorja mora biti na panelni plošči omogočena izbira programa in zagon, nadzor stopnje cikla sterilizacije, nočni izklop in jutranji pred vklop, izpis morebitnih napak med ciklom, sporočilo o vzdrževanju, prikaz izmerjenih vrednosti v komori in preostali čas do konca programa.</t>
  </si>
  <si>
    <t>-          Vgrajen vizualni in zvočni alarm za morebitne napake med ciklom.</t>
  </si>
  <si>
    <t>-          Zagotovljena takojšna samodejna prekinitev cikla v primeru napake med ciklom.</t>
  </si>
  <si>
    <t>-          Uporabniški meni v slovenskem jeziku.</t>
  </si>
  <si>
    <t>-          Program nadzora nad procesi mora zagotavljati povezavo v oddaljeni računalnik. Licenca za program mora biti vključena v ceni.</t>
  </si>
  <si>
    <t xml:space="preserve">-          Na čisti strani vgrajen tiskalnik za izpisovanje posameznih ciklov sterilizacije. Na izpisu mora biti čas, datum, številka šarže in izbrani program. </t>
  </si>
  <si>
    <t>-          Na čisti in na sterilni strani sterilizatorja mora biti gumb za zaustavitev procesa v sili.</t>
  </si>
  <si>
    <t>-          Na čisti strani sterilizatorja mora biti ključ za vklop in izklop sterilizatorja.</t>
  </si>
  <si>
    <t>-          Panelna plošča mora biti iz materialov, ki se lahko čistijo in razkužujejo.</t>
  </si>
  <si>
    <t>STERILIZACIJSKI PROGRAMI</t>
  </si>
  <si>
    <t>-          134°C – instrumenti in bombaž z možnostjo poglobitve vakuumskih pulzov v sušenju in prilagoditvijo časa sterilizacije.</t>
  </si>
  <si>
    <t>-          121°C - instrumenti in bombaž z možnostjo poglobitve vakuumskih pulzov v sušenju.</t>
  </si>
  <si>
    <t>-          Čas cikla sterilizacije v skladu z EN 285-24.7.</t>
  </si>
  <si>
    <t>-          Možnost nastavitve jutranjega pred vklopa in nočnega izklopa.</t>
  </si>
  <si>
    <t>Procesor mora zagotavljati možnost nadgradnje programa v primeru spreminjanja časa sterilizacije.</t>
  </si>
  <si>
    <t xml:space="preserve"> SKLADNOST STERILIZATORJA </t>
  </si>
  <si>
    <t>-          CE certifikat</t>
  </si>
  <si>
    <t>-          EN 285: 2006 + A2: 2009: Sterilizacija. Parni sterilizatorji. Veliki sterilizatorji.</t>
  </si>
  <si>
    <t>-          Evropska direktiva o tlačni opremi 97/23 ES</t>
  </si>
  <si>
    <t>-          Direktiva o medicinskih pripomočkih 93/42 EGS</t>
  </si>
  <si>
    <t>-          Direktiva 2004/108 / ES elektromagnetna združljivost EMC</t>
  </si>
  <si>
    <t>-          Direktiva o nizki napetosti 2006/95 / ES</t>
  </si>
  <si>
    <t>-          Direktiva o strojih 98/37 ES 2006/42ES</t>
  </si>
  <si>
    <t>-          EN ISO 17665 – 1:2006</t>
  </si>
  <si>
    <t xml:space="preserve"> VOZIČEK ZA STERILIZATOR IN VLOŽNI VOZIČEK</t>
  </si>
  <si>
    <t>ponudnik mora v kpl. ponujene opreme (v sklopu ponudbene cene) zagotoviti:</t>
  </si>
  <si>
    <t xml:space="preserve"> Voziček za sterilizator  (na čisti in sterilni strani) mora biti izdelan iz nerjavečega jekla kvalitete AISI 304 ali boljšega. Kompatibilnost s sterilizatorjem. Imeti mora nameščen zavorni mehanizem, ki omogoča stabilnost vozička pri nalaganju in razlaganju sterilizatorja.</t>
  </si>
  <si>
    <t>Vložni voziček mora imeti eno polico nastavljivo po višini. Izdelan mora biti iz nerjavečega jekla kvalitete AISI 316 L ali boljšega. Kompatibilnost s sterilizatorjem in zunanjim vozičkom.</t>
  </si>
  <si>
    <t xml:space="preserve">EDUKACIJA ZAPOSLENI IN NAVODILO O DELOVANJU IN ROKOVANJU </t>
  </si>
  <si>
    <t>Ponudnik mora v sklopu ponudbene cene zagotoviti izobraževanje vsega osebja v Centralni sterilizaciji za varno in uspešno delo z opremo do faze popolnega obvladovanja sistema.</t>
  </si>
  <si>
    <t>Priložiti mora navodila za rokovanje s sterilizatorjem v slovenskem jeziku in pripadajočo originalno dokumentacijo.</t>
  </si>
  <si>
    <t>GARANCIJA, PREVENTIVNO VZDRŽEVANJE in SERVISNE STORITVE</t>
  </si>
  <si>
    <t xml:space="preserve"> Ponudnik mora nuditi min 24 mesečno garancijsko dobo.</t>
  </si>
  <si>
    <t xml:space="preserve"> Ponudnik mora v času garancijskega roka na svoje stroške zagotoviti vsa redna preventivna vzdrževanja po navodilu proizvajalca in odpravo vseh napak na opremi. </t>
  </si>
  <si>
    <t>Servisna storitev v primeru okvare mora biti zagotovljena v 12 urah od javljene napake, rok odprave napake 48 ur.</t>
  </si>
  <si>
    <t>Ponudnik mora v okviru ponudbene dokumentacije obvezno predložiti predvideni strošek preventivnega vzdrževanja za obdobje 5 let po izteku garancijske dobe in podati opis obsega preventivnega vzdrževanja po navodilu proizvajalca opreme.</t>
  </si>
  <si>
    <t>POSTAVITEV STERILIZATORJA</t>
  </si>
  <si>
    <t>Po postavitvi sterilizatorja se morajo morebitne ostale odprtine zapreti z nerjavečim jeklom primerne kvalitete tako, da se aparat primerno umesti v že obstoječo konstrukcijo. Nerjaveče jeklo mora biti primerne kvalitete za čiščenje in razkuževanje. Ponudnik mora predložiti listo čistil in razkužil kompatibilnih z opremo.</t>
  </si>
  <si>
    <t xml:space="preserve">TEHNIČNE ZAHTEVE </t>
  </si>
  <si>
    <t>PARO - PARNI GENERATOR</t>
  </si>
  <si>
    <t xml:space="preserve">-          Komora za parni generator in cevi morajo biti izdelane iz nerjavečega jekla. </t>
  </si>
  <si>
    <t xml:space="preserve">-          Generator mora samodejno dovajati visokotlačno paro z minimalnim kondezatom (suha para) v skladu z EN 285. </t>
  </si>
  <si>
    <t>-          Vgrajeni morajo biti avtomatski odvodni ventil, regulacijski ventili, varnostni ventili.</t>
  </si>
  <si>
    <t>-          Zagotovljeno mora biti avtomatsko polnjenje generatorja za zagotovitev ustrezne zmogljivosti pare za sterilizacijo.</t>
  </si>
  <si>
    <t>-          Kapaciteta generatorja med 40 – 50 kW.</t>
  </si>
  <si>
    <t>-          Ogrevanje paro – parnega generatorja preko dovoda hišne pare.</t>
  </si>
  <si>
    <t>VAKUUMSKA ČRPALKA</t>
  </si>
  <si>
    <t>Visoko zmogljiva vakuumska črpalka mora biti zaradi tišjega delovanja nameščena na vibracijskih izolatorjih. Sterilizator mora imeti vakuumsko črpalko z vodnim obročem in sistemom za varčevanje z vodo s ponovnim kroženjem in nadzorom temperature odpadne vode.</t>
  </si>
  <si>
    <t>PROCESNI VENTILI IN CEVNI RAZVODNI SISTEM</t>
  </si>
  <si>
    <t>-          Procesni ventili morajo biti pnevmatski.</t>
  </si>
  <si>
    <t>-          Ventili in cevi iz nerjavečega jekla.</t>
  </si>
  <si>
    <t>ZRAČNI FILTER</t>
  </si>
  <si>
    <t>Vgrajen mora biti zračni filter za filtracijo atmosferskega zraka in ne sme prepuščati delcev večjih od  velikosti 0,2 mm.</t>
  </si>
  <si>
    <t xml:space="preserve">RAZPOLOŽLJIVI  PRIKLJUČKI V SPLOŠNI BOLNIŠNICI NOVO MESTO </t>
  </si>
  <si>
    <t>-          Električna napetost: 3 x 400 V, 50Hz, 10A</t>
  </si>
  <si>
    <t>-          Demi  voda za parni generator: priključek 2 – 5 barov,</t>
  </si>
  <si>
    <t>-          Voda mehčana za vakuumski sistem hlajenja: priključek 2 – 5 barov,</t>
  </si>
  <si>
    <t>-          Komprimiran zrak: 5 – 7 barov.</t>
  </si>
  <si>
    <t>-          Tlak pare: 6 – 11 bar, 90 kg/h</t>
  </si>
  <si>
    <t>OSTALE ZAHTEVE</t>
  </si>
  <si>
    <t>-          Dostop servisne službe iz desne strani in spredaj.</t>
  </si>
  <si>
    <t>-          Maksimalna poraba hladne vode 270 l na cikel.</t>
  </si>
  <si>
    <t>OSTALO</t>
  </si>
  <si>
    <t>V ceno mora biti vključeno tudi:</t>
  </si>
  <si>
    <t>-          Demontaža obstoječega plazma sterilizatorja Sterrad 100S postavljenega v prostor z RF oblogo vključno z demontažo vseh obstoječih instalacijskih priključkov.</t>
  </si>
  <si>
    <t>-          Priprava vseh potrebnih instalacijskih priključkov in morebitnih ostalih gradbeno obrtniških del na lokaciji v prostoru, kamor se prestavlja plazma sterilizator.</t>
  </si>
  <si>
    <t>-          Priprava lokacije za postavitev novega parnega sterilizatorja z vsemi potrebnimi instalacijskimi priključki in gradbeno obrtniškimi deli vključno z predelavo RF oblog za delovanje novega sterilizatorja.</t>
  </si>
  <si>
    <t>Za izdelavo ponudbe je zaželen ogled stanja na lokaciji. V primeru, da ponudnik ne opravi ogleda se šteje, da so v ponudbi zajeti vsi stroški potrebni za popolno delovanje parnega sterilizatorja.</t>
  </si>
  <si>
    <t xml:space="preserve">Ponudnik naj v ponudbi predloži dokazila o svoji sposobnosti za izvedbo servisiranja ponujene opreme. Obvezna je predložitev dokazila o s strani proizvajalca pooblaščenem in usposobljenem servisu za servisiranje ponujene opreme z originalnimi rezervnimi deli v garancijskem roku in po izteku tega. </t>
  </si>
  <si>
    <t>Ponudnik bo moral na lastne stroške omogočiti ogled že delujočega aparata (model, kot ga ponuja v predmetnem JN!) v primerljivem kliničnem okolju, v kolikor bi ga naročnik k temu pozval (če opreme še ne bi poznal in bi bilo to potrebno v fazi pregleda in analize ponudb za ugotovitev ustreznosti ponujene opreme).</t>
  </si>
  <si>
    <t>Polno avtomatski parni sterilizator namenjen sterilizaciji zavitih trdih, votlih, poroznih, bombažnih materialov, ki se uporabljajo v bolnišnici in so obstojni pri temperaturah 121°C in 134°C.</t>
  </si>
  <si>
    <t>Ogrevanje sterilizatorja preko vgrajenega paro – paro generatorja.</t>
  </si>
  <si>
    <t>Biti mora prehodnega tipa, z vertikalnimi, navpično drsnimi vrati na čisti in sterilni strani, z električnim napajanjem.</t>
  </si>
  <si>
    <t>Velikost komore 8 SE oz. volumna 580 – 600 litrov.</t>
  </si>
  <si>
    <t>Zunanje mere (V x Š x G) v mm: 1900 - 2000 x 900 - 1000 x 1700 – 1800.</t>
  </si>
  <si>
    <t>Raven zvoka ob delovanju aparata maksimalno 65 dB.</t>
  </si>
  <si>
    <t>Sterilizator</t>
  </si>
  <si>
    <t xml:space="preserve">infuzijska delovna postaja v sestavi </t>
  </si>
  <si>
    <t xml:space="preserve">(vsaka mora vsebovati po): </t>
  </si>
  <si>
    <t xml:space="preserve">Vsi ponujeni endoskopi, katerih zahteve so opisane v razpisu, morajo biti najvišjega ranga kvalitete proizvajalca- torej najnovejša in najsodobnejša serija endoskopa, ki ga ponudnik ponuja v trenutku oddaje ponudbe.
Za endoskopsko opremo, ki je naročnik ne pozna, si pridržuje pravico vsaj 2-tedenskega testiranja preden sprejme odločitev o ustreznosti ponujene opreme. To bo moral zagotoviti ponudnik na svoje stroške, v kolikor bi ga k temu naročnik pozval v fazi pregleda in analize ponudb za ugotavljanje ustreznosti ponujene opreme. </t>
  </si>
  <si>
    <r>
      <t xml:space="preserve">
</t>
    </r>
    <r>
      <rPr>
        <sz val="9"/>
        <rFont val="Arial Narrow"/>
        <family val="2"/>
        <charset val="238"/>
      </rPr>
      <t xml:space="preserve">. </t>
    </r>
  </si>
  <si>
    <t>2.6</t>
  </si>
  <si>
    <t>3.7</t>
  </si>
  <si>
    <t>4.8</t>
  </si>
  <si>
    <t xml:space="preserve">Transportni monitor z nosilcem za monitor </t>
  </si>
  <si>
    <t>EM 
(enota mere)</t>
  </si>
  <si>
    <t>cena v € /EM</t>
  </si>
  <si>
    <t>cena 
skupaj v €
(brez DDV)</t>
  </si>
  <si>
    <t>cena 
v € /EM</t>
  </si>
  <si>
    <t xml:space="preserve">Proizvajalec: </t>
  </si>
  <si>
    <r>
      <t>8.      največja moč rezanja naj bo</t>
    </r>
    <r>
      <rPr>
        <sz val="9"/>
        <color rgb="FFFF0000"/>
        <rFont val="Arial Narrow"/>
        <family val="2"/>
        <charset val="238"/>
      </rPr>
      <t xml:space="preserve"> do 400 W, izhodan moč naj bo regulirana samodejno</t>
    </r>
  </si>
  <si>
    <r>
      <t>1. Čiščenje in dezinfekcija endoskopov s</t>
    </r>
    <r>
      <rPr>
        <sz val="9"/>
        <color rgb="FFFF0000"/>
        <rFont val="Arial Narrow"/>
        <family val="2"/>
        <charset val="238"/>
      </rPr>
      <t xml:space="preserve"> prepihavanjem kanalov in zunanjosti endoskopa</t>
    </r>
  </si>
  <si>
    <r>
      <t xml:space="preserve">5. upravljanje dezinfektorja preko LCD ekrana, občutljivega na dotik; prikazovati mora </t>
    </r>
    <r>
      <rPr>
        <sz val="9"/>
        <color rgb="FFFF0000"/>
        <rFont val="Arial Narrow"/>
        <family val="2"/>
        <charset val="238"/>
      </rPr>
      <t xml:space="preserve">vsaj </t>
    </r>
    <r>
      <rPr>
        <sz val="9"/>
        <color theme="1"/>
        <rFont val="Arial Narrow"/>
        <family val="2"/>
        <charset val="238"/>
      </rPr>
      <t xml:space="preserve">realne vrednosti posameznega procesa termodezinfekcije in zagotavljati prenos vrednosti v dokumentacijski sistem; prikaz naslednjih vrednosti: temperatura, količina posameznega detergenta/čistila.  </t>
    </r>
  </si>
  <si>
    <t>SKLOP 3a Dobava premične medicinske opreme za endoskopski center za SB Novo mesto -  VIDEOLINIJA ZA REKTOSKOPIJO, REKAPITULACIJA</t>
  </si>
  <si>
    <t>SKLOP 3a Dobava premične medicinske opreme za endoskopski center za SB Novo mesto - VIDEOLINIJA ZA REKTOSKOPIJO</t>
  </si>
  <si>
    <t>1.1a</t>
  </si>
  <si>
    <t>1.1b</t>
  </si>
  <si>
    <t>3.      velikost monitorja najmanj 26 inčev</t>
  </si>
  <si>
    <t>9.  prikazovanje slike v formatu 16:9</t>
  </si>
  <si>
    <t>10.   prikazovanje barv: najmanj 9 milijonov</t>
  </si>
  <si>
    <t>2. Termično samo-dezinfekcijo stroja</t>
  </si>
  <si>
    <t>3. cikel za odvzem vzorcev za higiensko kontrolo</t>
  </si>
  <si>
    <t>4. Servisni programi za potrebe servisa in vzdrževanja</t>
  </si>
  <si>
    <t>1. ID protokola</t>
  </si>
  <si>
    <t>2. ID  (serijska številka) termodezinfektorja</t>
  </si>
  <si>
    <t>3. ID endoskopa (Serijska številka, tip in ime endoskopa)</t>
  </si>
  <si>
    <t>4. ID uporabnika</t>
  </si>
  <si>
    <t>5. Ime programa</t>
  </si>
  <si>
    <t>6. Čas cikla reprocesiranja</t>
  </si>
  <si>
    <t>7. Čas pričetka in konca termodezinfekcije</t>
  </si>
  <si>
    <t>8. Količina detergentov (realne in prednastavljene)</t>
  </si>
  <si>
    <t>9. LOT številka detergentov/čistil</t>
  </si>
  <si>
    <t>10. Količina vode porabljene za posamezno fazo čiščenja</t>
  </si>
  <si>
    <t>11. Rezultati testiranje tesnosti in pretočnosti »Flow Control)</t>
  </si>
  <si>
    <t>12. Vse napake</t>
  </si>
  <si>
    <t>13. Vse aktivnosti uporabnika (Start, stop, prekinitev dovoda električne energije)</t>
  </si>
  <si>
    <r>
      <t xml:space="preserve">V primeru, da celoten cikel dezinfekcije časovno ne presega </t>
    </r>
    <r>
      <rPr>
        <sz val="9"/>
        <color rgb="FFFF0000"/>
        <rFont val="Arial Narrow"/>
        <family val="2"/>
        <charset val="238"/>
      </rPr>
      <t xml:space="preserve">51 </t>
    </r>
    <r>
      <rPr>
        <sz val="9"/>
        <rFont val="Arial Narrow"/>
        <family val="2"/>
        <charset val="238"/>
      </rPr>
      <t xml:space="preserve">minut, lahko ponudnik ponudi tudi prehodni dezinfektor z eno, individualno komoro za reprocesiranje vsaj treh (3) endoskopov. Vendar mora ponuditi takšno število dezinfektorjev, ki omogočijo dezinfekcijo vsaj šestih (6) endoskopov </t>
    </r>
    <r>
      <rPr>
        <sz val="9"/>
        <color rgb="FFFF0000"/>
        <rFont val="Arial Narrow"/>
        <family val="2"/>
        <charset val="238"/>
      </rPr>
      <t>v 51 minutah</t>
    </r>
    <r>
      <rPr>
        <sz val="9"/>
        <rFont val="Arial Narrow"/>
        <family val="2"/>
        <charset val="238"/>
      </rPr>
      <t xml:space="preserve">. V kolikor te zahteve ne izpolnjuje, lahko ponudi takšno število enokomornih prehodnih dezinfektorjev, ki izvedejo dezinfekcijo šestih endoskopov v </t>
    </r>
    <r>
      <rPr>
        <sz val="9"/>
        <color rgb="FFFF0000"/>
        <rFont val="Arial Narrow"/>
        <family val="2"/>
        <charset val="238"/>
      </rPr>
      <t>51</t>
    </r>
    <r>
      <rPr>
        <sz val="9"/>
        <rFont val="Arial Narrow"/>
        <family val="2"/>
        <charset val="238"/>
      </rPr>
      <t xml:space="preserve"> minutah, vendar pod pogojem, da po širini vsi stroji skupaj ne presegajo 200 cm, njihova efektivna višina pa mora omogočati funkcionalno uporabo.</t>
    </r>
  </si>
  <si>
    <r>
      <t xml:space="preserve">2. avtomatska kontrola procesa, avtomatično doziranje detergentov/čistil; avtomatska identifikacija posode s čistili in dokumentiranje na osnovi RFID tehnologije; stroj prepozna pravilno namestitev posode z detergentom/čistilom, rok uporabe čistila, vrsto čistila,... </t>
    </r>
    <r>
      <rPr>
        <sz val="9"/>
        <color rgb="FFFF0000"/>
        <rFont val="Arial Narrow"/>
        <family val="2"/>
        <charset val="238"/>
      </rPr>
      <t xml:space="preserve"> (naročnik bo kot ustrezno štel tudi opremo, ki ima  sistem identifikacije kemikalij na osnovi RFID tehnologije, avtomatično doziranje detergentov, beleženje serijske številke detergenta ter lahko uporabnik odčita kodo RFID na embalaži kemikalij ob zamenjavi le-teh). </t>
    </r>
  </si>
  <si>
    <t>4. avtomatski tester tesnosti endoskopa, ki preprečuje pričetek čiščenja endoskopa v primeru poškodbe le-tega; z ustreznim tlakom, ki ne poškoduje endoskopa</t>
  </si>
  <si>
    <r>
      <t>upravljanje dokumentacijskega sistema preko gumbov na endoskopu (slikanje in snemanje videa)</t>
    </r>
    <r>
      <rPr>
        <sz val="9"/>
        <color rgb="FFFF0000"/>
        <rFont val="Arial Narrow"/>
        <family val="2"/>
        <charset val="238"/>
      </rPr>
      <t xml:space="preserve"> Naročnik bo kot ustrezno štel tudi ponudbo ponudbo sistema, ki omogoča proženje slik preko gumbov na endoskopu, proženje videa pa preko računalniške miške in/ali dodatne stopalke.</t>
    </r>
  </si>
  <si>
    <r>
      <rPr>
        <sz val="9"/>
        <color rgb="FFFF0000"/>
        <rFont val="Arial Narrow"/>
        <family val="2"/>
        <charset val="238"/>
      </rPr>
      <t>10.</t>
    </r>
    <r>
      <rPr>
        <sz val="9"/>
        <color rgb="FFFF0000"/>
        <rFont val="Arial Narrow"/>
        <family val="2"/>
        <charset val="238"/>
      </rPr>
      <t xml:space="preserve"> omogoča naj nastavitev pretoka plina z referenčnimi vrednostmi, kar pomeni popolno varnost za pacienta, kot tudi uporabnika </t>
    </r>
  </si>
  <si>
    <t>11. uporabljati mora deljene nevtralne elektrode, ki omogočajo varnostno funkcijo preverjanja pravilne namestitve nevtralne elektrode na pacientu</t>
  </si>
  <si>
    <t>12. monitoring plazečih tokov</t>
  </si>
  <si>
    <t>13. merjenje intenzivnosti iskrenja</t>
  </si>
  <si>
    <t xml:space="preserve">14. voziček za prevoz namestitev argonplazma elektrokirurške enote ter ARGON jeklenke </t>
  </si>
  <si>
    <r>
      <rPr>
        <sz val="9"/>
        <color rgb="FFFF0000"/>
        <rFont val="Arial Narrow"/>
        <family val="2"/>
        <charset val="238"/>
      </rPr>
      <t xml:space="preserve">10. </t>
    </r>
    <r>
      <rPr>
        <sz val="9"/>
        <color rgb="FFFF0000"/>
        <rFont val="Arial Narrow"/>
        <family val="2"/>
        <charset val="238"/>
      </rPr>
      <t xml:space="preserve">omogoča naj nastavitev pretoka plina z referenčnimi vrednostmi, kar pomeni popolno varnost za pacienta, kot tudi uporabnika </t>
    </r>
  </si>
  <si>
    <t>- s časovno nastavitvijo cikla, termostatom za gretje in odtočnim ventilom,</t>
  </si>
  <si>
    <r>
      <t xml:space="preserve">Visokoresolucijski endoskop, kompatibilen s HDTV procesorjem, ki mora podpirati najsodobnejšo video tehnologijo (kot opisano pri procesorju). V distalnem delu naj bo vgrajen čip, ki zagotavlja HDTV digitalno tehnologijo. To pomeni, da omogoča ločljivost 1920 x 1080 videolinij.  </t>
    </r>
    <r>
      <rPr>
        <sz val="9"/>
        <color rgb="FFFF0000"/>
        <rFont val="Arial Narrow"/>
        <family val="2"/>
        <charset val="238"/>
      </rPr>
      <t xml:space="preserve">Naročnik bo kot ustrezno štel tudi ponudbo, opreme, ki ima v distalnem delu vgrajen čip, ki v kombinaciji s HDTV video procesorjem in HDTV monitorjem zagotavlja HDTV endoskopsko sliko na monitorju (1920 x 1080 video linij). </t>
    </r>
    <r>
      <rPr>
        <sz val="9"/>
        <rFont val="Arial Narrow"/>
        <family val="2"/>
        <charset val="238"/>
      </rPr>
      <t>Preko gumbov omogoča upravljanje svetlobnega spektra za lažje prepoznavanje patoloških sprememb na sluznici.</t>
    </r>
  </si>
  <si>
    <t>Naročnik bo kot ustrezno štel tudi ponudbo opreme, ki bo zagotavljala izpis naslednjih parametrov na protokolu čiščenja, ki je izpisan v dok.sistemu, modulu sledenje:
 datum ter časovni pričetek in konec cikla
 število izvedenih ciklov oziroma zaporedna št. trenutnega cikla
 ID uporabnika
 ID endoskopa (znamka, model, serijska št.)
 ID dezinfektorja
 ID priključkov za priklop endoskopa
 rezultat testiranja pretočnosti ter tesnosti endoskopa z vrednostmi
 alarmi
 temperatura v različnih fazah cikla
 uspešna ali neuspešna opravljenost cikla
 LOT oznaka kemikalij, brez porabljenih vrednosti"</t>
  </si>
  <si>
    <r>
      <t xml:space="preserve">Namestitev endoskopov v pralno košaro z vozičkom (tudi ponuditi v ceni) izven termodezinfektorja </t>
    </r>
    <r>
      <rPr>
        <sz val="9"/>
        <color rgb="FFFF0000"/>
        <rFont val="Arial Narrow"/>
        <family val="2"/>
        <charset val="238"/>
      </rPr>
      <t>(ponudnik v ponudbo in ponudbeno ceno ne rabi vključiti vozička za košare, v kolikor sistem pralnih košar ne potrebuje vozička za prenos (v kolikor so glede teže in oblike prijazne do uporabnika in dovoljujejo ročni prenos).</t>
    </r>
  </si>
  <si>
    <r>
      <t xml:space="preserve">
1. avtomatska identifikacija endoskopov uporabnika z dokumentacijskim sistemom;</t>
    </r>
    <r>
      <rPr>
        <sz val="9"/>
        <color rgb="FFFF0000"/>
        <rFont val="Arial Narrow"/>
        <family val="2"/>
        <charset val="238"/>
      </rPr>
      <t xml:space="preserve"> sistem identifikacije endoskopa ter uporabnika na osnovi RFID tehnologije.  RFID antene za prepoznavanje endoskopov so vgrajene v čistilni komori, za prepoznavo uporabnika pa na kontrolni plošči termodezinfektorja (naročnik bo kot ustrezno štel tudi opremo, kjer uporabnik odčita tako svojo kodo RFID, kot tudi RFID kodo endoskopa s čitalcem na sprednji strani dezinfektorja, pred samim pričetkom cikla). </t>
    </r>
    <r>
      <rPr>
        <sz val="9"/>
        <rFont val="Arial Narrow"/>
        <family val="2"/>
        <charset val="238"/>
      </rPr>
      <t xml:space="preserve"> Ponudnik mora zagotoviti povezljivost dokumentacijskega sistema z omarami za sušenje.</t>
    </r>
  </si>
  <si>
    <r>
      <t xml:space="preserve">VIDEOLINIJA ZA REKTOSKOPIJO  </t>
    </r>
    <r>
      <rPr>
        <b/>
        <sz val="9"/>
        <color rgb="FFFF0000"/>
        <rFont val="Arial Narrow"/>
        <family val="2"/>
        <charset val="238"/>
      </rPr>
      <t>oprema je bila izločena iz sklopa 2a v samostojen sklop 3a</t>
    </r>
  </si>
  <si>
    <r>
      <t xml:space="preserve">VIDEOLINIJA ZA REKTOSKOPIJO
</t>
    </r>
    <r>
      <rPr>
        <b/>
        <sz val="10"/>
        <color rgb="FFFF0000"/>
        <rFont val="Arial Narrow"/>
        <family val="2"/>
        <charset val="238"/>
      </rPr>
      <t>se izloči iz sklopa 2a v samostojen sklop 3a. Ta postavka ni več del predmeta sklopa 2a - naročnik je postavko tu črtal, ne pa tudi brisal, da se ohrani sistem številčenja vse ostale opreme, in se zagotovi sledenje posameznih postavk po celotni RD s prilogami ter sledenje že postavljenim vprašanjem in odgovorom naročnika na posamezne postavke opreme!</t>
    </r>
  </si>
  <si>
    <t>Naročnik bo kot dopustno štel tudi ponudbo z novejšo in boljšo različico sonde, ki ustreza naslednjim zahtevam:  radialna ultrazvočna sonda, ki omogoča angulacijo vsaj 190° (gor), 90° (dol) in levo/desno 100°, z delovnim kanalom vsaj 2,8 mm, kar omogoča tudi bistveno boljšo sukcijo; možnostjo, da endoultrazvočna sonda omogoča v kombinaciji z endoskopskim video procesorjem in endoskopskim monitorjem HDTV endoskopsko sliko na monitorju in atravmatsko ultrazvočno sondo, katere premer ne presega 11,5 mm.</t>
  </si>
  <si>
    <r>
      <t>8.      največja moč rezanja naj bo</t>
    </r>
    <r>
      <rPr>
        <sz val="9"/>
        <color rgb="FFFF0000"/>
        <rFont val="Arial Narrow"/>
        <family val="2"/>
        <charset val="238"/>
      </rPr>
      <t xml:space="preserve"> do 400 W, izhodna moč naj bo regulirana samodejno</t>
    </r>
  </si>
  <si>
    <t>kompatibilnost s ponujenim videokolonoskopom</t>
  </si>
  <si>
    <t>1.10</t>
  </si>
  <si>
    <t>dokumentni sistem</t>
  </si>
  <si>
    <t>1. arhiviranje endoskopskih preiskav in izdelava poročila o preiskavi. Videolinijo (ne glede na proizvajalca) naj bo moč povezati na osebni računalnik z nameščeno zahtevano programsko opremo. Ponudnik mora zagotoviti kompatibilnost z obstoječim sistemom HIS (Birpis 21) v smislu prenosa delovne liste pacientov in poročila o preiskavi. Povezljivost z Birpis21 mora biti bo preko HL7 protokola. Ponudnikov dokumentacijski sistem mora biti kompatibilen z bolnišničnim inforamcijskim sistemom (Birpis). Ponudnik mora zagotoviti sprejem naročila s strani HIS in generiranje ter pošiljanje rezultatov (izvida) v obliki HL7 sporočila.</t>
  </si>
  <si>
    <t>b. Po zagonu preiskave naj bo omogočeno proženje endoskopskih slik direktno v aplikacijo. Po preiskavi naj bo moč te slike obdelati, označiti in jih uporabiti v poročilu o preiskavi, ki naj ga bo moč natisniti. Zagotoviti je potrebno tudi snemanje filmov. Vse slike in filmi morajo biti v fullHD.</t>
  </si>
  <si>
    <t xml:space="preserve">c. Za poročilo o preiskavi mora ponudnik zagotoviti uporabo strukturirane terminologije, zagotoviti mora tudi prosto dodajanje teksta, kar omogoča kasnejšo natančno statistiko o posegih. Poleg strukturirane terminologije mora biti vključena izdelava poročila tudi na drug način (npr. diktafon itd.). Strukturirana terminologija mora biti v slovenskem jeziku. </t>
  </si>
  <si>
    <t>d. enostaven vpogled v zgodovino pacienta.</t>
  </si>
  <si>
    <t>2. Omogočati mora vpogled v podatke dokumentacijskega sistema iz oddaljene postaje (npr. pisarna). Ponudnik mora zagotoviti morebitne potrebne licence oz. CAL- e za vsaj 13 uporabnikov.</t>
  </si>
  <si>
    <t>3. Omogočati mora naknadno urejanje podatkov in posnetkov v dokumentacijskem sistemu iz oddaljenih postaj za vsaj 4 sočasne uporabnike.</t>
  </si>
  <si>
    <t xml:space="preserve">- Zajem in shranjevanje slik in filmov iz endoskopskih aparatov </t>
  </si>
  <si>
    <t>- Možnost dodajanja skic na izpis izvida, zagotovljena mora biti anatomska skica pregledanega organa: debelo črevo. Sistem mora zagotavljati označevanje in opis posebnosti, ki jih je zdravnik ugotovil, vpisovanje komentarjev, itd</t>
  </si>
  <si>
    <t>Celotni sklop opreme za dokumentiranje endoskopskih posegov naj vsebuje vse potrebne licence za oddaljeni dostop</t>
  </si>
  <si>
    <r>
      <rPr>
        <sz val="9"/>
        <rFont val="Arial Narrow"/>
        <family val="2"/>
        <charset val="238"/>
      </rPr>
      <t xml:space="preserve">V primeru ponudbe ksenonskega izvora svetlobe naj ponudnik ponudi izvor svetlobe s ksenon žarnico moči vsaj 300W ter vgrajeno rezervno žarnico za primer, če glavna žarnica pri uporabi pregori. Ponudnik mora v primeru ponudbe ksenonskega izvora svetlobe </t>
    </r>
    <r>
      <rPr>
        <sz val="9"/>
        <color rgb="FF0070C0"/>
        <rFont val="Arial Narrow"/>
        <family val="2"/>
        <charset val="238"/>
      </rPr>
      <t>ponuditi popolnoma brezplačno menjavo (brez kakršnihkoli stroškov dela in materiala, npr. žarnica,km, h,... za naročnika) v primeru, da žarnice pregorijo, za dobo 6 let od primopredaje opreme. Ponudnik naj to vkalkulira v ponudbeno ceno opreme.</t>
    </r>
  </si>
  <si>
    <r>
      <t xml:space="preserve">V primeru ponudbe LED izvora svetlobe: vgrajene naj ima 4 LED sijalke ali enakovredno s svetilnostjo vsaj 1400 lm (+/- 5%).  To pomeni, da v primeru, če slučajno pregori osnovna sijalka, sistem omogoči s preostalimi sijalkami ali s preostalo sijalko varno dokončan poseg) s pričakovano življenjsko dobo vsaj 10.000 ur in ne manj kot 6 let uporabe. Ponudnik mora podati nepreklicno garancijo na delovanje LED sijalk za vsaj 10.000 ur delovanja in ne manj kot 6 let uporabe in s tem omogočiti popolnoma brezplačno menjavo </t>
    </r>
    <r>
      <rPr>
        <sz val="9"/>
        <color rgb="FF0070C0"/>
        <rFont val="Arial Narrow"/>
        <family val="2"/>
        <charset val="238"/>
      </rPr>
      <t>(brez kakršnihkoli stroškov dela in materiala, npr. žarnica,h, km...,  za naročnika)</t>
    </r>
    <r>
      <rPr>
        <sz val="9"/>
        <rFont val="Arial Narrow"/>
        <family val="2"/>
        <charset val="238"/>
      </rPr>
      <t xml:space="preserve"> </t>
    </r>
    <r>
      <rPr>
        <sz val="9"/>
        <color rgb="FF0070C0"/>
        <rFont val="Arial Narrow"/>
        <family val="2"/>
        <charset val="238"/>
      </rPr>
      <t>v primeru, da LED sijalka/e pregori/jo, za dobo 6 let od datuma primopredaje opreme.</t>
    </r>
    <r>
      <rPr>
        <sz val="9"/>
        <rFont val="Arial Narrow"/>
        <family val="2"/>
        <charset val="238"/>
      </rPr>
      <t xml:space="preserve"> Vsaka od sijalk naj ima drugačno valovno dolžino svetlobe. </t>
    </r>
    <r>
      <rPr>
        <sz val="9"/>
        <color rgb="FF0070C0"/>
        <rFont val="Arial Narrow"/>
        <family val="2"/>
        <charset val="238"/>
      </rPr>
      <t>Ponudnik naj to vkalkulira v ponudbeno ceno opreme.</t>
    </r>
  </si>
  <si>
    <r>
      <rPr>
        <sz val="9"/>
        <rFont val="Arial Narrow"/>
        <family val="2"/>
        <charset val="238"/>
      </rPr>
      <t xml:space="preserve">V primeru ponudbe ksenonskega izvora svetlobe naj ponudnik ponudi izvor svetlobe s ksenon žarnico moči vsaj 300W ter vgrajeno rezervno žarnico za primer, če glavna žarnica pri uporabi pregori. Ponudnik mora v primeru ponudbe ksenonskega izvora svetlobe </t>
    </r>
    <r>
      <rPr>
        <sz val="9"/>
        <color rgb="FF0070C0"/>
        <rFont val="Arial Narrow"/>
        <family val="2"/>
        <charset val="238"/>
      </rPr>
      <t>ponuditi popolnoma brezplačno menjavo (brez kakršnihkoli stroškov dela in materiala, npr. žarnica,km, h,... za naročnika) v primeru, da žarnice pregorijo, za dobo 6 let od datuma primopredaje opreme. Ponudnik naj to vkalkulira v ponudbeno ceno opreme.</t>
    </r>
  </si>
  <si>
    <r>
      <rPr>
        <sz val="9"/>
        <rFont val="Arial Narrow"/>
        <family val="2"/>
        <charset val="238"/>
      </rPr>
      <t xml:space="preserve">V primeru ponudbe ksenonskega izvora svetlobe naj ponudnik ponudi izvor svetlobe s ksenon žarnico moči vsaj 300W ter vgrajeno rezervno žarnico za primer, če glavna žarnica pri uporabi pregori. Ponudnik mora v primeru ponudbe ksenonskega izvora svetlobe </t>
    </r>
    <r>
      <rPr>
        <sz val="9"/>
        <color rgb="FF0070C0"/>
        <rFont val="Arial Narrow"/>
        <family val="2"/>
        <charset val="238"/>
      </rPr>
      <t>ponuditi popolnoma brezplačno menjavo (brez kakršnihkoli stroškov dela in materiala, npr. žarnica,km, h, ... za naročnika) v primeru, da žarnice pregorijo, za dobo 6 let od datuma primopredaje opreme. Ponudnik naj to vkalkulira v ponudbeno ceno opreme.</t>
    </r>
  </si>
  <si>
    <r>
      <t xml:space="preserve">7. 2 (dva) različna argon plazma aplikatorja - autoklavirna ( gastro aplikator, kolono apliaktor) za večkratno uporabo, ki omogočata vsaj </t>
    </r>
    <r>
      <rPr>
        <sz val="9"/>
        <color rgb="FF0070C0"/>
        <rFont val="Arial Narrow"/>
        <family val="2"/>
        <charset val="238"/>
      </rPr>
      <t xml:space="preserve">20x </t>
    </r>
    <r>
      <rPr>
        <sz val="9"/>
        <color rgb="FFFF0000"/>
        <rFont val="Arial Narrow"/>
        <family val="2"/>
        <charset val="238"/>
      </rPr>
      <t xml:space="preserve">uporabo ali vsaj </t>
    </r>
    <r>
      <rPr>
        <sz val="9"/>
        <color rgb="FF0070C0"/>
        <rFont val="Arial Narrow"/>
        <family val="2"/>
        <charset val="238"/>
      </rPr>
      <t>10 kom</t>
    </r>
    <r>
      <rPr>
        <sz val="9"/>
        <color rgb="FFFF0000"/>
        <rFont val="Arial Narrow"/>
        <family val="2"/>
        <charset val="238"/>
      </rPr>
      <t xml:space="preserve"> gastro aplikatorjev ter vsaj </t>
    </r>
    <r>
      <rPr>
        <sz val="9"/>
        <color rgb="FF0070C0"/>
        <rFont val="Arial Narrow"/>
        <family val="2"/>
        <charset val="238"/>
      </rPr>
      <t>10 kom</t>
    </r>
    <r>
      <rPr>
        <sz val="9"/>
        <color rgb="FFFF0000"/>
        <rFont val="Arial Narrow"/>
        <family val="2"/>
        <charset val="238"/>
      </rPr>
      <t xml:space="preserve"> kolono aplikatorjev za enkratno uporabo. </t>
    </r>
  </si>
  <si>
    <r>
      <t xml:space="preserve">9.      omogočati mora priklop najmanj dveh (2) različnih argon plazma aplikatorjev (gastro aplikator, kolono aplikator) za večkratno uporabo </t>
    </r>
    <r>
      <rPr>
        <sz val="9"/>
        <color rgb="FF0070C0"/>
        <rFont val="Arial Narrow"/>
        <family val="2"/>
        <charset val="238"/>
      </rPr>
      <t>(vsaj 20x)</t>
    </r>
    <r>
      <rPr>
        <sz val="9"/>
        <color rgb="FFFF0000"/>
        <rFont val="Arial Narrow"/>
        <family val="2"/>
        <charset val="238"/>
      </rPr>
      <t>. Ponudnik lahko ponudi tudi aplikatorje za enkratno uporabo - v tem primeru vsaj</t>
    </r>
    <r>
      <rPr>
        <strike/>
        <sz val="9"/>
        <color rgb="FFFF0000"/>
        <rFont val="Arial Narrow"/>
        <family val="2"/>
        <charset val="238"/>
      </rPr>
      <t xml:space="preserve"> </t>
    </r>
    <r>
      <rPr>
        <sz val="9"/>
        <color rgb="FFFF0000"/>
        <rFont val="Arial Narrow"/>
        <family val="2"/>
        <charset val="238"/>
      </rPr>
      <t xml:space="preserve"> </t>
    </r>
    <r>
      <rPr>
        <sz val="9"/>
        <color rgb="FF0070C0"/>
        <rFont val="Arial Narrow"/>
        <family val="2"/>
        <charset val="238"/>
      </rPr>
      <t>10 kom gastroskopskih in vsaj 10</t>
    </r>
    <r>
      <rPr>
        <sz val="9"/>
        <color rgb="FFFF0000"/>
        <rFont val="Arial Narrow"/>
        <family val="2"/>
        <charset val="238"/>
      </rPr>
      <t xml:space="preserve"> </t>
    </r>
    <r>
      <rPr>
        <sz val="9"/>
        <color rgb="FF0070C0"/>
        <rFont val="Arial Narrow"/>
        <family val="2"/>
        <charset val="238"/>
      </rPr>
      <t>kom kolonoskopskih aplikatorjev</t>
    </r>
    <r>
      <rPr>
        <sz val="9"/>
        <color rgb="FFFF0000"/>
        <rFont val="Arial Narrow"/>
        <family val="2"/>
        <charset val="238"/>
      </rPr>
      <t xml:space="preserve">, kot je zahtevano v okviru kompleta - tč. 7.2. </t>
    </r>
  </si>
  <si>
    <r>
      <t xml:space="preserve">Panelna plošča mora biti na ergonomski višini, barvni zaslon »touch screen« velikosti 8 – 10˝, </t>
    </r>
    <r>
      <rPr>
        <sz val="9"/>
        <color rgb="FF0070C0"/>
        <rFont val="Arial Narrow"/>
        <family val="2"/>
        <charset val="238"/>
      </rPr>
      <t>Naročnik dopušča tudi ponudbo sterilizatorja z barvnim displej ekranom na dotik, VGA resolucijo 480x640, dimenzije 86,4mm x 115,2 mm, diagonala 5,7".</t>
    </r>
    <r>
      <rPr>
        <sz val="9"/>
        <rFont val="Arial Narrow"/>
        <family val="2"/>
        <charset val="238"/>
      </rPr>
      <t xml:space="preserve">
</t>
    </r>
  </si>
  <si>
    <r>
      <t xml:space="preserve">- kapaciteta: </t>
    </r>
    <r>
      <rPr>
        <sz val="9"/>
        <color rgb="FF0070C0"/>
        <rFont val="Arial Narrow"/>
        <family val="2"/>
        <charset val="238"/>
      </rPr>
      <t>najmanj 7 l  in največ 9,5 litrov</t>
    </r>
  </si>
  <si>
    <r>
      <t xml:space="preserve">- </t>
    </r>
    <r>
      <rPr>
        <sz val="9"/>
        <color rgb="FF0070C0"/>
        <rFont val="Arial Narrow"/>
        <family val="2"/>
        <charset val="238"/>
      </rPr>
      <t xml:space="preserve">zunanje dimenzije ne smejo presegati  50x40x25 cm  +/-10%  </t>
    </r>
  </si>
  <si>
    <r>
      <t xml:space="preserve">položaj). </t>
    </r>
    <r>
      <rPr>
        <sz val="9"/>
        <color rgb="FF0070C0"/>
        <rFont val="Arial Narrow"/>
        <family val="2"/>
        <charset val="238"/>
      </rPr>
      <t>Ponudnik lahko ponudi tudi stretcher, ki omogoča nagib trendelenburg / antitrendelenburg najmanj 12°</t>
    </r>
  </si>
  <si>
    <r>
      <t xml:space="preserve">nastavljiv po višini od največ 55 cm do vsaj 85 cm (vsaj 30 cm). </t>
    </r>
    <r>
      <rPr>
        <sz val="9"/>
        <color rgb="FF0070C0"/>
        <rFont val="Arial Narrow"/>
        <family val="2"/>
        <charset val="238"/>
      </rPr>
      <t>Ponudnik lahko ponudi stretcher, nastavljiv po višini 59 do 89 cm, kar zadovoljuje hod (vsaj 30 cm)</t>
    </r>
  </si>
  <si>
    <r>
      <t>- električno nastavljiva višina vsaj od 50 cm do najmanj 90 cm - nastavljanje višine z nožnim stikalom.</t>
    </r>
    <r>
      <rPr>
        <sz val="9"/>
        <color rgb="FF0070C0"/>
        <rFont val="Arial Narrow"/>
        <family val="2"/>
        <charset val="238"/>
      </rPr>
      <t>Ponudnik lahko ponudi pregledno mizo z nastavljanjem višine s krožnim stikalom (obroč pod podnožjem), v kolikor je le-to vodljivo z nogo.</t>
    </r>
  </si>
  <si>
    <r>
      <t xml:space="preserve"> zaščita </t>
    </r>
    <r>
      <rPr>
        <sz val="9"/>
        <color rgb="FF0070C0"/>
        <rFont val="Arial Narrow"/>
        <family val="2"/>
        <charset val="238"/>
      </rPr>
      <t>vsaj IPx4, lahko tudi IP55</t>
    </r>
  </si>
  <si>
    <t>velikost  cca. 195-205 cm x 65 cm</t>
  </si>
  <si>
    <t>električno nastavljiva višina  od 48 cm do 100 cm (±10%) s pomočjo nožnega stikala</t>
  </si>
  <si>
    <r>
      <t xml:space="preserve">Ergonomično oblikovana linearna sonda velikosti 32mm do 34mm, 7,5 – 12 MHz, z možnostjo skeniranja struktur do </t>
    </r>
    <r>
      <rPr>
        <sz val="9"/>
        <color rgb="FF0070C0"/>
        <rFont val="Arial Narrow"/>
        <family val="2"/>
        <charset val="238"/>
      </rPr>
      <t>6 cm v globino (lahko tudi globlje)</t>
    </r>
    <r>
      <rPr>
        <sz val="9"/>
        <color indexed="8"/>
        <rFont val="Arial Narrow"/>
        <family val="2"/>
        <charset val="238"/>
      </rPr>
      <t>. Usmerjanje je možno z uporabo kontrolnih gumbov na sondi.</t>
    </r>
  </si>
</sst>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4" formatCode="_-* #,##0.00\ &quot;€&quot;_-;\-* #,##0.00\ &quot;€&quot;_-;_-* &quot;-&quot;??\ &quot;€&quot;_-;_-@_-"/>
    <numFmt numFmtId="164" formatCode="_-* #,##0.00&quot; €&quot;_-;\-* #,##0.00&quot; €&quot;_-;_-* \-??&quot; €&quot;_-;_-@_-"/>
    <numFmt numFmtId="165" formatCode="#,##0.00&quot; €&quot;"/>
    <numFmt numFmtId="166" formatCode="_-* #,##0.00&quot; SIT&quot;_-;\-* #,##0.00&quot; SIT&quot;_-;_-* \-??&quot; SIT&quot;_-;_-@_-"/>
    <numFmt numFmtId="167" formatCode="_-* #,##0.00\ _S_I_T_-;\-* #,##0.00\ _S_I_T_-;_-* \-??\ _S_I_T_-;_-@_-"/>
    <numFmt numFmtId="168" formatCode="#,##0.00\ [$€-1]"/>
    <numFmt numFmtId="169" formatCode="_-* #,##0.0&quot; €&quot;_-;\-* #,##0.0&quot; €&quot;_-;_-* \-??&quot; €&quot;_-;_-@_-"/>
    <numFmt numFmtId="170" formatCode="#,##0.00\ &quot;€&quot;"/>
    <numFmt numFmtId="171" formatCode="_-* #,##0.00\ _€_-;\-* #,##0.00\ _€_-;_-* \-??\ _€_-;_-@_-"/>
  </numFmts>
  <fonts count="103" x14ac:knownFonts="1">
    <font>
      <sz val="11"/>
      <color theme="1"/>
      <name val="Calibri"/>
      <family val="2"/>
      <charset val="238"/>
      <scheme val="minor"/>
    </font>
    <font>
      <sz val="11"/>
      <color theme="1"/>
      <name val="Calibri"/>
      <family val="2"/>
      <charset val="238"/>
      <scheme val="minor"/>
    </font>
    <font>
      <i/>
      <sz val="11"/>
      <color rgb="FF7F7F7F"/>
      <name val="Calibri"/>
      <family val="2"/>
      <charset val="238"/>
      <scheme val="minor"/>
    </font>
    <font>
      <sz val="10"/>
      <name val="Arial"/>
      <family val="2"/>
      <charset val="238"/>
    </font>
    <font>
      <sz val="9"/>
      <color rgb="FFFF0000"/>
      <name val="Arial Narrow"/>
      <family val="2"/>
      <charset val="238"/>
    </font>
    <font>
      <sz val="11"/>
      <name val="Calibri"/>
      <family val="2"/>
      <charset val="238"/>
    </font>
    <font>
      <sz val="11"/>
      <color rgb="FF000000"/>
      <name val="Calibri"/>
      <family val="2"/>
    </font>
    <font>
      <b/>
      <sz val="11"/>
      <name val="Arial Narrow"/>
      <family val="2"/>
      <charset val="238"/>
    </font>
    <font>
      <sz val="10"/>
      <name val="Arial Narrow"/>
      <family val="2"/>
      <charset val="238"/>
    </font>
    <font>
      <sz val="11"/>
      <color indexed="8"/>
      <name val="Calibri"/>
      <family val="2"/>
      <charset val="238"/>
    </font>
    <font>
      <b/>
      <i/>
      <sz val="9"/>
      <name val="Arial Narrow"/>
      <family val="2"/>
      <charset val="238"/>
    </font>
    <font>
      <b/>
      <i/>
      <sz val="7"/>
      <name val="Arial Narrow"/>
      <family val="2"/>
      <charset val="238"/>
    </font>
    <font>
      <sz val="9"/>
      <name val="Arial Narrow"/>
      <family val="2"/>
      <charset val="238"/>
    </font>
    <font>
      <b/>
      <i/>
      <sz val="11"/>
      <color rgb="FFFF0000"/>
      <name val="Arial Narrow"/>
      <family val="2"/>
      <charset val="238"/>
    </font>
    <font>
      <b/>
      <sz val="10"/>
      <name val="Arial Narrow"/>
      <family val="2"/>
      <charset val="238"/>
    </font>
    <font>
      <sz val="10"/>
      <color rgb="FF000000"/>
      <name val="Arial Narrow"/>
      <family val="2"/>
      <charset val="238"/>
    </font>
    <font>
      <sz val="8"/>
      <name val="Arial Narrow"/>
      <family val="2"/>
      <charset val="238"/>
    </font>
    <font>
      <b/>
      <sz val="9"/>
      <name val="Arial Narrow"/>
      <family val="2"/>
      <charset val="238"/>
    </font>
    <font>
      <sz val="9"/>
      <name val="Calibri"/>
      <family val="2"/>
      <charset val="238"/>
    </font>
    <font>
      <sz val="10"/>
      <name val="Arial"/>
      <family val="2"/>
      <charset val="1"/>
    </font>
    <font>
      <b/>
      <i/>
      <sz val="10"/>
      <name val="Arial Narrow"/>
      <family val="2"/>
    </font>
    <font>
      <b/>
      <sz val="9"/>
      <color rgb="FFFF0000"/>
      <name val="Arial Narrow"/>
      <family val="2"/>
      <charset val="238"/>
    </font>
    <font>
      <sz val="9"/>
      <color rgb="FF000000"/>
      <name val="Arial Narrow"/>
      <family val="2"/>
      <charset val="238"/>
    </font>
    <font>
      <sz val="9"/>
      <color theme="1"/>
      <name val="Arial Narrow"/>
      <family val="2"/>
      <charset val="238"/>
    </font>
    <font>
      <b/>
      <sz val="10"/>
      <color rgb="FFFF0000"/>
      <name val="Arial Narrow"/>
      <family val="2"/>
      <charset val="238"/>
    </font>
    <font>
      <sz val="9"/>
      <color rgb="FF000000"/>
      <name val="Calibri"/>
      <family val="2"/>
      <charset val="238"/>
    </font>
    <font>
      <b/>
      <sz val="10"/>
      <color rgb="FF000000"/>
      <name val="Arial Narrow"/>
      <family val="2"/>
      <charset val="238"/>
    </font>
    <font>
      <b/>
      <sz val="9"/>
      <color rgb="FF000000"/>
      <name val="Arial Narrow"/>
      <family val="2"/>
      <charset val="238"/>
    </font>
    <font>
      <b/>
      <sz val="9"/>
      <name val="Calibri"/>
      <family val="2"/>
      <charset val="238"/>
    </font>
    <font>
      <b/>
      <sz val="9"/>
      <color theme="1"/>
      <name val="Calibri"/>
      <family val="2"/>
      <charset val="238"/>
    </font>
    <font>
      <sz val="11"/>
      <color theme="1"/>
      <name val="Calibri"/>
      <family val="2"/>
      <charset val="238"/>
    </font>
    <font>
      <sz val="11"/>
      <name val="Arial Narrow"/>
      <family val="2"/>
      <charset val="238"/>
    </font>
    <font>
      <sz val="8"/>
      <color rgb="FFFF0000"/>
      <name val="Arial Narrow"/>
      <family val="2"/>
      <charset val="238"/>
    </font>
    <font>
      <sz val="10"/>
      <name val="Arial CE"/>
      <family val="2"/>
      <charset val="238"/>
    </font>
    <font>
      <sz val="10"/>
      <color indexed="8"/>
      <name val="Arial Narrow"/>
      <family val="2"/>
      <charset val="238"/>
    </font>
    <font>
      <b/>
      <sz val="9"/>
      <color theme="1"/>
      <name val="Arial Narrow"/>
      <family val="2"/>
      <charset val="238"/>
    </font>
    <font>
      <b/>
      <sz val="10"/>
      <color theme="1"/>
      <name val="Arial Narrow"/>
      <family val="2"/>
      <charset val="238"/>
    </font>
    <font>
      <b/>
      <sz val="10"/>
      <color indexed="8"/>
      <name val="Arial Narrow"/>
      <family val="2"/>
    </font>
    <font>
      <sz val="10"/>
      <name val="Arial Narrow"/>
      <family val="2"/>
    </font>
    <font>
      <sz val="10"/>
      <color theme="1"/>
      <name val="Arial Narrow"/>
      <family val="2"/>
    </font>
    <font>
      <sz val="9"/>
      <color indexed="8"/>
      <name val="Arial Narrow"/>
      <family val="2"/>
      <charset val="238"/>
    </font>
    <font>
      <sz val="10"/>
      <color indexed="8"/>
      <name val="Arial Narrow"/>
      <family val="2"/>
    </font>
    <font>
      <b/>
      <sz val="10"/>
      <color indexed="8"/>
      <name val="Arial Narrow"/>
      <family val="2"/>
      <charset val="238"/>
    </font>
    <font>
      <sz val="9"/>
      <color indexed="8"/>
      <name val="Arial Narrow"/>
      <family val="2"/>
    </font>
    <font>
      <b/>
      <sz val="10"/>
      <name val="Arial Narrow"/>
      <family val="2"/>
    </font>
    <font>
      <sz val="9"/>
      <name val="Tahoma"/>
      <family val="2"/>
      <charset val="238"/>
    </font>
    <font>
      <b/>
      <i/>
      <sz val="9"/>
      <name val="Arial Narrow"/>
      <family val="2"/>
    </font>
    <font>
      <sz val="9"/>
      <name val="Arial"/>
      <family val="2"/>
      <charset val="238"/>
    </font>
    <font>
      <sz val="7"/>
      <name val="Arial Narrow"/>
      <family val="2"/>
      <charset val="238"/>
    </font>
    <font>
      <b/>
      <sz val="7"/>
      <name val="Arial Narrow"/>
      <family val="2"/>
      <charset val="238"/>
    </font>
    <font>
      <sz val="7"/>
      <color theme="1"/>
      <name val="Arial Narrow"/>
      <family val="2"/>
      <charset val="238"/>
    </font>
    <font>
      <strike/>
      <sz val="9"/>
      <name val="Arial Narrow"/>
      <family val="2"/>
      <charset val="238"/>
    </font>
    <font>
      <vertAlign val="subscript"/>
      <sz val="9"/>
      <name val="Arial Narrow"/>
      <family val="2"/>
      <charset val="238"/>
    </font>
    <font>
      <sz val="7"/>
      <color rgb="FF000000"/>
      <name val="Arial Narrow"/>
      <family val="2"/>
      <charset val="238"/>
    </font>
    <font>
      <sz val="10"/>
      <color rgb="FFFF0000"/>
      <name val="Arial Narrow"/>
      <family val="2"/>
      <charset val="238"/>
    </font>
    <font>
      <b/>
      <strike/>
      <sz val="9"/>
      <color rgb="FFFF0000"/>
      <name val="Cambria"/>
      <family val="1"/>
      <charset val="238"/>
    </font>
    <font>
      <strike/>
      <sz val="9"/>
      <color theme="1"/>
      <name val="Cambria"/>
      <family val="1"/>
      <charset val="238"/>
    </font>
    <font>
      <b/>
      <sz val="9"/>
      <color rgb="FF0070C0"/>
      <name val="Arial Narrow"/>
      <family val="2"/>
      <charset val="238"/>
    </font>
    <font>
      <i/>
      <sz val="9"/>
      <name val="Arial Narrow"/>
      <family val="2"/>
      <charset val="238"/>
    </font>
    <font>
      <sz val="7"/>
      <color rgb="FFFF0000"/>
      <name val="Arial Narrow"/>
      <family val="2"/>
      <charset val="238"/>
    </font>
    <font>
      <sz val="9"/>
      <color rgb="FF0070C0"/>
      <name val="Arial"/>
      <family val="2"/>
      <charset val="238"/>
    </font>
    <font>
      <sz val="9"/>
      <name val="Lucida Sans Unicode"/>
      <family val="2"/>
      <charset val="238"/>
    </font>
    <font>
      <sz val="9"/>
      <color theme="3" tint="0.39997558519241921"/>
      <name val="Arial Narrow"/>
      <family val="2"/>
      <charset val="238"/>
    </font>
    <font>
      <sz val="9"/>
      <color rgb="FFFF0000"/>
      <name val="Arial"/>
      <family val="2"/>
      <charset val="238"/>
    </font>
    <font>
      <sz val="9"/>
      <color theme="1"/>
      <name val="Arial"/>
      <family val="2"/>
      <charset val="238"/>
    </font>
    <font>
      <sz val="9"/>
      <color rgb="FF0070C0"/>
      <name val="Arial Narrow"/>
      <family val="2"/>
      <charset val="238"/>
    </font>
    <font>
      <sz val="10"/>
      <color theme="1"/>
      <name val="Arial Narrow"/>
      <family val="2"/>
      <charset val="238"/>
    </font>
    <font>
      <b/>
      <sz val="9"/>
      <color indexed="8"/>
      <name val="Arial Narrow"/>
      <family val="2"/>
      <charset val="238"/>
    </font>
    <font>
      <b/>
      <sz val="10"/>
      <color theme="1"/>
      <name val="Arial Narrow"/>
      <family val="2"/>
    </font>
    <font>
      <sz val="10"/>
      <color rgb="FF0070C0"/>
      <name val="Arial Narrow"/>
      <family val="2"/>
    </font>
    <font>
      <i/>
      <sz val="10"/>
      <color theme="1"/>
      <name val="Arial Narrow"/>
      <family val="2"/>
      <charset val="238"/>
    </font>
    <font>
      <i/>
      <sz val="10"/>
      <name val="Arial Narrow"/>
      <family val="2"/>
      <charset val="238"/>
    </font>
    <font>
      <sz val="7"/>
      <color indexed="8"/>
      <name val="Arial Narrow"/>
      <family val="2"/>
      <charset val="238"/>
    </font>
    <font>
      <sz val="10"/>
      <color rgb="FFFF0000"/>
      <name val="Arial Narrow"/>
      <family val="2"/>
    </font>
    <font>
      <sz val="8"/>
      <color indexed="8"/>
      <name val="Arial Narrow"/>
      <family val="2"/>
    </font>
    <font>
      <sz val="8"/>
      <name val="Tahoma"/>
      <family val="2"/>
      <charset val="238"/>
    </font>
    <font>
      <sz val="9"/>
      <color theme="1"/>
      <name val="Arial Narrow"/>
      <family val="2"/>
    </font>
    <font>
      <sz val="9"/>
      <name val="Arial Narrow"/>
      <family val="2"/>
    </font>
    <font>
      <b/>
      <sz val="9"/>
      <color theme="4" tint="-0.249977111117893"/>
      <name val="Arial Narrow"/>
      <family val="2"/>
      <charset val="238"/>
    </font>
    <font>
      <sz val="11"/>
      <color theme="4" tint="-0.249977111117893"/>
      <name val="Calibri"/>
      <family val="2"/>
      <charset val="238"/>
      <scheme val="minor"/>
    </font>
    <font>
      <b/>
      <sz val="10"/>
      <color theme="4" tint="-0.249977111117893"/>
      <name val="Arial Narrow"/>
      <family val="2"/>
    </font>
    <font>
      <sz val="11"/>
      <color rgb="FFFF0000"/>
      <name val="Calibri"/>
      <family val="2"/>
      <charset val="238"/>
      <scheme val="minor"/>
    </font>
    <font>
      <b/>
      <strike/>
      <sz val="9"/>
      <name val="Arial Narrow"/>
      <family val="2"/>
      <charset val="238"/>
    </font>
    <font>
      <strike/>
      <sz val="9"/>
      <color rgb="FFFF0000"/>
      <name val="Arial Narrow"/>
      <family val="2"/>
      <charset val="238"/>
    </font>
    <font>
      <sz val="11"/>
      <name val="Calibri"/>
      <family val="2"/>
      <charset val="238"/>
      <scheme val="minor"/>
    </font>
    <font>
      <sz val="9"/>
      <name val="Cambria"/>
      <family val="1"/>
      <charset val="238"/>
    </font>
    <font>
      <b/>
      <sz val="10"/>
      <color theme="1"/>
      <name val="Arial"/>
      <family val="2"/>
      <charset val="238"/>
    </font>
    <font>
      <sz val="9"/>
      <color theme="1"/>
      <name val="Cambria"/>
      <family val="1"/>
      <charset val="238"/>
    </font>
    <font>
      <sz val="9"/>
      <color rgb="FF993300"/>
      <name val="Arial Narrow"/>
      <family val="2"/>
      <charset val="238"/>
    </font>
    <font>
      <b/>
      <sz val="11"/>
      <color theme="4" tint="-0.249977111117893"/>
      <name val="Arial Narrow"/>
      <family val="2"/>
      <charset val="238"/>
    </font>
    <font>
      <b/>
      <strike/>
      <sz val="10"/>
      <name val="Arial Narrow"/>
      <family val="2"/>
      <charset val="238"/>
    </font>
    <font>
      <strike/>
      <sz val="10"/>
      <name val="Arial Narrow"/>
      <family val="2"/>
      <charset val="238"/>
    </font>
    <font>
      <strike/>
      <sz val="10"/>
      <color rgb="FF000000"/>
      <name val="Arial Narrow"/>
      <family val="2"/>
      <charset val="238"/>
    </font>
    <font>
      <strike/>
      <sz val="11"/>
      <color theme="1"/>
      <name val="Calibri"/>
      <family val="2"/>
      <charset val="238"/>
      <scheme val="minor"/>
    </font>
    <font>
      <strike/>
      <sz val="9"/>
      <color rgb="FF000000"/>
      <name val="Arial Narrow"/>
      <family val="2"/>
      <charset val="238"/>
    </font>
    <font>
      <sz val="10"/>
      <color rgb="FFFF0000"/>
      <name val="Calibri"/>
      <family val="2"/>
      <charset val="238"/>
      <scheme val="minor"/>
    </font>
    <font>
      <sz val="9"/>
      <color rgb="FFFF0000"/>
      <name val="Calibri"/>
      <family val="2"/>
      <charset val="238"/>
      <scheme val="minor"/>
    </font>
    <font>
      <b/>
      <sz val="12"/>
      <color theme="4" tint="-0.249977111117893"/>
      <name val="Arial Narrow"/>
      <family val="2"/>
      <charset val="238"/>
    </font>
    <font>
      <b/>
      <sz val="10"/>
      <color rgb="FF0070C0"/>
      <name val="Arial Narrow"/>
      <family val="2"/>
      <charset val="238"/>
    </font>
    <font>
      <sz val="10"/>
      <color rgb="FF0070C0"/>
      <name val="Arial Narrow"/>
      <family val="2"/>
      <charset val="238"/>
    </font>
    <font>
      <b/>
      <sz val="12"/>
      <color rgb="FF0070C0"/>
      <name val="Arial Narrow"/>
      <family val="2"/>
      <charset val="238"/>
    </font>
    <font>
      <sz val="11"/>
      <color rgb="FF0070C0"/>
      <name val="Calibri"/>
      <family val="2"/>
      <charset val="238"/>
      <scheme val="minor"/>
    </font>
    <font>
      <b/>
      <sz val="12"/>
      <name val="Arial Narrow"/>
      <family val="2"/>
      <charset val="238"/>
    </font>
  </fonts>
  <fills count="10">
    <fill>
      <patternFill patternType="none"/>
    </fill>
    <fill>
      <patternFill patternType="gray125"/>
    </fill>
    <fill>
      <patternFill patternType="solid">
        <fgColor rgb="FFC0C0C0"/>
        <bgColor rgb="FFBFBFBF"/>
      </patternFill>
    </fill>
    <fill>
      <patternFill patternType="solid">
        <fgColor rgb="FFFBE5D6"/>
        <bgColor rgb="FFFDD4BA"/>
      </patternFill>
    </fill>
    <fill>
      <patternFill patternType="solid">
        <fgColor rgb="FFBFBFBF"/>
        <bgColor rgb="FFC0C0C0"/>
      </patternFill>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
      <patternFill patternType="solid">
        <fgColor indexed="22"/>
        <bgColor indexed="31"/>
      </patternFill>
    </fill>
    <fill>
      <patternFill patternType="solid">
        <fgColor theme="0" tint="-4.9989318521683403E-2"/>
        <bgColor indexed="64"/>
      </patternFill>
    </fill>
  </fills>
  <borders count="19">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rgb="FF969696"/>
      </top>
      <bottom style="thin">
        <color rgb="FF969696"/>
      </bottom>
      <diagonal/>
    </border>
    <border>
      <left/>
      <right style="thin">
        <color rgb="FF969696"/>
      </right>
      <top style="thin">
        <color rgb="FF969696"/>
      </top>
      <bottom style="thin">
        <color rgb="FF969696"/>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right/>
      <top/>
      <bottom style="thin">
        <color auto="1"/>
      </bottom>
      <diagonal/>
    </border>
    <border>
      <left/>
      <right/>
      <top/>
      <bottom style="double">
        <color auto="1"/>
      </bottom>
      <diagonal/>
    </border>
    <border>
      <left/>
      <right/>
      <top style="thin">
        <color auto="1"/>
      </top>
      <bottom style="double">
        <color auto="1"/>
      </bottom>
      <diagonal/>
    </border>
    <border>
      <left/>
      <right/>
      <top style="thin">
        <color indexed="8"/>
      </top>
      <bottom style="double">
        <color indexed="8"/>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right style="thin">
        <color rgb="FF969696"/>
      </right>
      <top/>
      <bottom style="thin">
        <color rgb="FF969696"/>
      </bottom>
      <diagonal/>
    </border>
    <border>
      <left style="thin">
        <color indexed="64"/>
      </left>
      <right style="thin">
        <color indexed="64"/>
      </right>
      <top style="thin">
        <color indexed="64"/>
      </top>
      <bottom style="thin">
        <color indexed="64"/>
      </bottom>
      <diagonal/>
    </border>
    <border>
      <left/>
      <right/>
      <top style="thin">
        <color rgb="FF969696"/>
      </top>
      <bottom/>
      <diagonal/>
    </border>
    <border>
      <left/>
      <right style="thin">
        <color indexed="64"/>
      </right>
      <top style="thin">
        <color auto="1"/>
      </top>
      <bottom style="thin">
        <color auto="1"/>
      </bottom>
      <diagonal/>
    </border>
  </borders>
  <cellStyleXfs count="17">
    <xf numFmtId="0" fontId="0" fillId="0" borderId="0"/>
    <xf numFmtId="0" fontId="3" fillId="0" borderId="0"/>
    <xf numFmtId="0" fontId="5" fillId="0" borderId="0"/>
    <xf numFmtId="166" fontId="9" fillId="0" borderId="0" applyFill="0" applyBorder="0" applyAlignment="0" applyProtection="0"/>
    <xf numFmtId="167" fontId="9" fillId="0" borderId="0" applyFill="0" applyBorder="0" applyAlignment="0" applyProtection="0"/>
    <xf numFmtId="0" fontId="9" fillId="0" borderId="0"/>
    <xf numFmtId="0" fontId="19" fillId="0" borderId="0"/>
    <xf numFmtId="0" fontId="1" fillId="0" borderId="0"/>
    <xf numFmtId="0" fontId="3" fillId="0" borderId="0"/>
    <xf numFmtId="0" fontId="33" fillId="0" borderId="0"/>
    <xf numFmtId="0" fontId="9" fillId="0" borderId="0"/>
    <xf numFmtId="0" fontId="5" fillId="0" borderId="0"/>
    <xf numFmtId="0" fontId="9" fillId="0" borderId="0"/>
    <xf numFmtId="171" fontId="9" fillId="0" borderId="0" applyFill="0" applyBorder="0" applyAlignment="0" applyProtection="0"/>
    <xf numFmtId="0" fontId="2" fillId="0" borderId="0" applyNumberFormat="0" applyFill="0" applyBorder="0" applyAlignment="0" applyProtection="0"/>
    <xf numFmtId="0" fontId="1" fillId="0" borderId="0"/>
    <xf numFmtId="0" fontId="1" fillId="0" borderId="0"/>
  </cellStyleXfs>
  <cellXfs count="667">
    <xf numFmtId="0" fontId="0" fillId="0" borderId="0" xfId="0"/>
    <xf numFmtId="164" fontId="8" fillId="0" borderId="0" xfId="2" applyNumberFormat="1" applyFont="1" applyBorder="1" applyAlignment="1" applyProtection="1">
      <alignment horizontal="center" vertical="top" wrapText="1"/>
    </xf>
    <xf numFmtId="164" fontId="10" fillId="0" borderId="0" xfId="3" applyNumberFormat="1" applyFont="1" applyFill="1" applyBorder="1" applyAlignment="1" applyProtection="1">
      <alignment horizontal="center" vertical="top" wrapText="1"/>
    </xf>
    <xf numFmtId="0" fontId="12" fillId="0" borderId="0" xfId="1" applyFont="1" applyFill="1" applyBorder="1" applyAlignment="1" applyProtection="1">
      <alignment horizontal="left" vertical="top" wrapText="1"/>
      <protection locked="0"/>
    </xf>
    <xf numFmtId="4" fontId="11" fillId="0" borderId="0" xfId="4" applyNumberFormat="1" applyFont="1" applyFill="1" applyBorder="1" applyAlignment="1" applyProtection="1">
      <alignment horizontal="right" wrapText="1"/>
    </xf>
    <xf numFmtId="49" fontId="13" fillId="0" borderId="0" xfId="1" applyNumberFormat="1" applyFont="1" applyFill="1" applyBorder="1" applyAlignment="1" applyProtection="1">
      <alignment horizontal="left" vertical="top" wrapText="1"/>
    </xf>
    <xf numFmtId="165" fontId="11" fillId="0" borderId="0" xfId="4" applyNumberFormat="1" applyFont="1" applyFill="1" applyBorder="1" applyAlignment="1" applyProtection="1">
      <alignment horizontal="right" wrapText="1"/>
      <protection locked="0"/>
    </xf>
    <xf numFmtId="165" fontId="11" fillId="0" borderId="0" xfId="4" applyNumberFormat="1" applyFont="1" applyFill="1" applyBorder="1" applyAlignment="1" applyProtection="1">
      <alignment horizontal="center" vertical="center" wrapText="1"/>
      <protection locked="0"/>
    </xf>
    <xf numFmtId="164" fontId="14" fillId="3" borderId="0" xfId="2" applyNumberFormat="1" applyFont="1" applyFill="1" applyBorder="1" applyAlignment="1" applyProtection="1">
      <alignment horizontal="center" vertical="top" wrapText="1"/>
    </xf>
    <xf numFmtId="49" fontId="14" fillId="3" borderId="0" xfId="2" applyNumberFormat="1" applyFont="1" applyFill="1" applyBorder="1" applyAlignment="1" applyProtection="1">
      <alignment horizontal="left" vertical="top" wrapText="1"/>
    </xf>
    <xf numFmtId="4" fontId="8" fillId="3" borderId="0" xfId="2" applyNumberFormat="1" applyFont="1" applyFill="1" applyBorder="1" applyAlignment="1" applyProtection="1">
      <alignment vertical="top"/>
    </xf>
    <xf numFmtId="165" fontId="15" fillId="3" borderId="0" xfId="2" applyNumberFormat="1" applyFont="1" applyFill="1" applyBorder="1" applyAlignment="1" applyProtection="1">
      <alignment vertical="top"/>
      <protection locked="0"/>
    </xf>
    <xf numFmtId="0" fontId="16" fillId="0" borderId="0" xfId="2" applyFont="1" applyBorder="1"/>
    <xf numFmtId="0" fontId="16" fillId="0" borderId="0" xfId="2" applyFont="1"/>
    <xf numFmtId="164" fontId="14" fillId="0" borderId="0" xfId="2" applyNumberFormat="1" applyFont="1" applyBorder="1" applyAlignment="1" applyProtection="1">
      <alignment horizontal="center" vertical="center" wrapText="1"/>
    </xf>
    <xf numFmtId="0" fontId="17" fillId="0" borderId="0" xfId="2" applyFont="1" applyBorder="1" applyAlignment="1">
      <alignment vertical="center"/>
    </xf>
    <xf numFmtId="4" fontId="8" fillId="0" borderId="0" xfId="2" applyNumberFormat="1" applyFont="1" applyBorder="1" applyAlignment="1" applyProtection="1">
      <alignment vertical="center"/>
    </xf>
    <xf numFmtId="0" fontId="12" fillId="0" borderId="0" xfId="2" applyFont="1"/>
    <xf numFmtId="0" fontId="12" fillId="0" borderId="0" xfId="2" applyFont="1" applyAlignment="1">
      <alignment wrapText="1"/>
    </xf>
    <xf numFmtId="0" fontId="19" fillId="0" borderId="0" xfId="0" applyFont="1"/>
    <xf numFmtId="0" fontId="12" fillId="0" borderId="0" xfId="2" quotePrefix="1" applyFont="1"/>
    <xf numFmtId="0" fontId="17" fillId="0" borderId="0" xfId="2" applyFont="1"/>
    <xf numFmtId="4" fontId="20" fillId="2" borderId="5" xfId="2" applyNumberFormat="1" applyFont="1" applyFill="1" applyBorder="1" applyAlignment="1" applyProtection="1">
      <alignment vertical="top"/>
      <protection locked="0"/>
    </xf>
    <xf numFmtId="4" fontId="20" fillId="2" borderId="5" xfId="2" applyNumberFormat="1" applyFont="1" applyFill="1" applyBorder="1" applyAlignment="1" applyProtection="1">
      <protection locked="0"/>
    </xf>
    <xf numFmtId="0" fontId="0" fillId="4" borderId="5" xfId="2" applyFont="1" applyFill="1" applyBorder="1" applyAlignment="1" applyProtection="1">
      <alignment vertical="top"/>
      <protection locked="0"/>
    </xf>
    <xf numFmtId="0" fontId="0" fillId="4" borderId="5" xfId="2" applyFont="1" applyFill="1" applyBorder="1" applyAlignment="1" applyProtection="1">
      <protection locked="0"/>
    </xf>
    <xf numFmtId="0" fontId="0" fillId="4" borderId="6" xfId="2" applyFont="1" applyFill="1" applyBorder="1" applyAlignment="1" applyProtection="1">
      <protection locked="0"/>
    </xf>
    <xf numFmtId="165" fontId="8" fillId="4" borderId="0" xfId="2" applyNumberFormat="1" applyFont="1" applyFill="1" applyBorder="1" applyProtection="1">
      <protection locked="0"/>
    </xf>
    <xf numFmtId="4" fontId="8" fillId="4" borderId="0" xfId="2" applyNumberFormat="1" applyFont="1" applyFill="1" applyBorder="1" applyProtection="1"/>
    <xf numFmtId="0" fontId="12" fillId="0" borderId="0" xfId="2" applyFont="1" applyBorder="1"/>
    <xf numFmtId="0" fontId="17" fillId="0" borderId="0" xfId="2" applyFont="1" applyBorder="1" applyAlignment="1">
      <alignment vertical="center" wrapText="1"/>
    </xf>
    <xf numFmtId="0" fontId="12" fillId="0" borderId="0" xfId="2" applyFont="1" applyBorder="1" applyAlignment="1">
      <alignment wrapText="1"/>
    </xf>
    <xf numFmtId="0" fontId="17" fillId="0" borderId="0" xfId="2" applyFont="1" applyBorder="1"/>
    <xf numFmtId="0" fontId="5" fillId="0" borderId="0" xfId="2" applyFont="1"/>
    <xf numFmtId="165" fontId="15" fillId="0" borderId="0" xfId="2" applyNumberFormat="1" applyFont="1" applyBorder="1" applyAlignment="1" applyProtection="1">
      <alignment vertical="center"/>
      <protection locked="0"/>
    </xf>
    <xf numFmtId="0" fontId="18" fillId="0" borderId="0" xfId="2" applyFont="1"/>
    <xf numFmtId="164" fontId="8" fillId="0" borderId="0" xfId="2" applyNumberFormat="1" applyFont="1" applyBorder="1" applyAlignment="1" applyProtection="1">
      <alignment horizontal="center" vertical="center" wrapText="1"/>
    </xf>
    <xf numFmtId="4" fontId="8" fillId="0" borderId="0" xfId="2" applyNumberFormat="1" applyFont="1" applyBorder="1" applyAlignment="1" applyProtection="1">
      <alignment vertical="top"/>
    </xf>
    <xf numFmtId="0" fontId="8" fillId="0" borderId="0" xfId="2" applyFont="1" applyBorder="1" applyAlignment="1" applyProtection="1">
      <alignment horizontal="left" vertical="top"/>
    </xf>
    <xf numFmtId="4" fontId="8" fillId="0" borderId="0" xfId="2" applyNumberFormat="1" applyFont="1" applyBorder="1" applyProtection="1"/>
    <xf numFmtId="165" fontId="8" fillId="0" borderId="0" xfId="2" applyNumberFormat="1" applyFont="1" applyBorder="1" applyProtection="1">
      <protection locked="0"/>
    </xf>
    <xf numFmtId="0" fontId="17" fillId="0" borderId="0" xfId="2" applyFont="1" applyAlignment="1">
      <alignment wrapText="1"/>
    </xf>
    <xf numFmtId="49" fontId="12" fillId="0" borderId="0" xfId="2" applyNumberFormat="1" applyFont="1"/>
    <xf numFmtId="49" fontId="17" fillId="0" borderId="0" xfId="2" applyNumberFormat="1" applyFont="1"/>
    <xf numFmtId="0" fontId="22" fillId="0" borderId="0" xfId="2" applyFont="1"/>
    <xf numFmtId="0" fontId="4" fillId="0" borderId="0" xfId="2" applyFont="1"/>
    <xf numFmtId="0" fontId="8" fillId="0" borderId="0" xfId="2" applyFont="1" applyBorder="1"/>
    <xf numFmtId="0" fontId="4" fillId="0" borderId="0" xfId="2" applyFont="1" applyAlignment="1">
      <alignment wrapText="1"/>
    </xf>
    <xf numFmtId="0" fontId="5" fillId="0" borderId="0" xfId="2"/>
    <xf numFmtId="0" fontId="22" fillId="0" borderId="0" xfId="2" applyFont="1" applyAlignment="1">
      <alignment wrapText="1"/>
    </xf>
    <xf numFmtId="0" fontId="5" fillId="0" borderId="0" xfId="2" applyFont="1" applyBorder="1"/>
    <xf numFmtId="0" fontId="14" fillId="0" borderId="0" xfId="2" applyFont="1" applyBorder="1" applyAlignment="1">
      <alignment vertical="center"/>
    </xf>
    <xf numFmtId="0" fontId="12" fillId="5" borderId="0" xfId="2" applyFont="1" applyFill="1" applyAlignment="1">
      <alignment wrapText="1"/>
    </xf>
    <xf numFmtId="0" fontId="23" fillId="0" borderId="0" xfId="2" applyFont="1" applyAlignment="1">
      <alignment wrapText="1"/>
    </xf>
    <xf numFmtId="0" fontId="23" fillId="0" borderId="0" xfId="2" applyFont="1"/>
    <xf numFmtId="0" fontId="4" fillId="0" borderId="0" xfId="2" applyFont="1" applyAlignment="1"/>
    <xf numFmtId="0" fontId="23" fillId="0" borderId="0" xfId="2" quotePrefix="1" applyFont="1" applyAlignment="1">
      <alignment wrapText="1"/>
    </xf>
    <xf numFmtId="0" fontId="26" fillId="0" borderId="0" xfId="2" applyFont="1" applyBorder="1" applyAlignment="1">
      <alignment vertical="center"/>
    </xf>
    <xf numFmtId="4" fontId="15" fillId="0" borderId="0" xfId="2" applyNumberFormat="1" applyFont="1" applyBorder="1" applyAlignment="1" applyProtection="1">
      <alignment vertical="center"/>
    </xf>
    <xf numFmtId="0" fontId="4" fillId="0" borderId="0" xfId="2" applyFont="1" applyBorder="1" applyAlignment="1">
      <alignment horizontal="center" vertical="top" wrapText="1"/>
    </xf>
    <xf numFmtId="0" fontId="22" fillId="0" borderId="0" xfId="2" applyFont="1" applyAlignment="1">
      <alignment vertical="top" wrapText="1"/>
    </xf>
    <xf numFmtId="0" fontId="22" fillId="0" borderId="0" xfId="2" quotePrefix="1" applyFont="1" applyAlignment="1">
      <alignment vertical="top" wrapText="1"/>
    </xf>
    <xf numFmtId="0" fontId="4" fillId="0" borderId="0" xfId="2" applyFont="1" applyBorder="1" applyAlignment="1">
      <alignment horizontal="center" wrapText="1"/>
    </xf>
    <xf numFmtId="0" fontId="27" fillId="0" borderId="0" xfId="2" applyFont="1" applyAlignment="1">
      <alignment wrapText="1"/>
    </xf>
    <xf numFmtId="164" fontId="14" fillId="0" borderId="0" xfId="2" applyNumberFormat="1" applyFont="1" applyBorder="1" applyAlignment="1" applyProtection="1">
      <alignment horizontal="center" wrapText="1"/>
    </xf>
    <xf numFmtId="0" fontId="17" fillId="0" borderId="0" xfId="2" applyFont="1" applyBorder="1" applyAlignment="1">
      <alignment wrapText="1"/>
    </xf>
    <xf numFmtId="4" fontId="8" fillId="0" borderId="0" xfId="2" applyNumberFormat="1" applyFont="1" applyBorder="1" applyAlignment="1" applyProtection="1"/>
    <xf numFmtId="0" fontId="28" fillId="0" borderId="0" xfId="2" applyFont="1" applyBorder="1"/>
    <xf numFmtId="0" fontId="23" fillId="0" borderId="0" xfId="2" applyFont="1" applyBorder="1" applyAlignment="1">
      <alignment wrapText="1"/>
    </xf>
    <xf numFmtId="0" fontId="28" fillId="0" borderId="0" xfId="2" applyFont="1"/>
    <xf numFmtId="0" fontId="29" fillId="0" borderId="0" xfId="2" applyFont="1"/>
    <xf numFmtId="0" fontId="30" fillId="0" borderId="0" xfId="2" applyFont="1"/>
    <xf numFmtId="0" fontId="12" fillId="0" borderId="0" xfId="2" applyFont="1" applyAlignment="1"/>
    <xf numFmtId="0" fontId="31" fillId="0" borderId="0" xfId="2" applyFont="1"/>
    <xf numFmtId="0" fontId="12" fillId="0" borderId="0" xfId="2" quotePrefix="1" applyFont="1" applyAlignment="1">
      <alignment wrapText="1"/>
    </xf>
    <xf numFmtId="0" fontId="31" fillId="0" borderId="0" xfId="2" applyFont="1" applyBorder="1"/>
    <xf numFmtId="0" fontId="23" fillId="0" borderId="0" xfId="2" quotePrefix="1" applyFont="1"/>
    <xf numFmtId="0" fontId="17" fillId="0" borderId="0" xfId="2" applyFont="1" applyBorder="1" applyAlignment="1">
      <alignment horizontal="center"/>
    </xf>
    <xf numFmtId="0" fontId="16" fillId="0" borderId="0" xfId="5" applyFont="1" applyBorder="1"/>
    <xf numFmtId="49" fontId="12" fillId="0" borderId="0" xfId="5" applyNumberFormat="1" applyFont="1" applyBorder="1"/>
    <xf numFmtId="49" fontId="12" fillId="0" borderId="0" xfId="5" applyNumberFormat="1" applyFont="1" applyBorder="1" applyAlignment="1">
      <alignment wrapText="1"/>
    </xf>
    <xf numFmtId="49" fontId="12" fillId="0" borderId="0" xfId="5" quotePrefix="1" applyNumberFormat="1" applyFont="1" applyBorder="1" applyAlignment="1">
      <alignment wrapText="1"/>
    </xf>
    <xf numFmtId="164" fontId="8" fillId="0" borderId="0" xfId="6" applyNumberFormat="1" applyFont="1" applyFill="1" applyBorder="1" applyAlignment="1" applyProtection="1">
      <alignment horizontal="right" vertical="top" wrapText="1"/>
    </xf>
    <xf numFmtId="0" fontId="8" fillId="0" borderId="0" xfId="7" applyFont="1" applyFill="1" applyBorder="1" applyAlignment="1">
      <alignment vertical="center" wrapText="1"/>
    </xf>
    <xf numFmtId="1" fontId="8" fillId="0" borderId="0" xfId="4" applyNumberFormat="1" applyFont="1" applyFill="1" applyBorder="1" applyAlignment="1" applyProtection="1">
      <alignment horizontal="center" wrapText="1"/>
    </xf>
    <xf numFmtId="164" fontId="8" fillId="0" borderId="0" xfId="6" applyNumberFormat="1" applyFont="1" applyFill="1" applyBorder="1" applyAlignment="1" applyProtection="1">
      <alignment horizontal="right" wrapText="1"/>
      <protection locked="0"/>
    </xf>
    <xf numFmtId="164" fontId="8" fillId="0" borderId="0" xfId="6" applyNumberFormat="1" applyFont="1" applyFill="1" applyBorder="1" applyAlignment="1" applyProtection="1">
      <alignment horizontal="right" wrapText="1"/>
    </xf>
    <xf numFmtId="4" fontId="20" fillId="6" borderId="7" xfId="8" applyNumberFormat="1" applyFont="1" applyFill="1" applyBorder="1" applyAlignment="1" applyProtection="1">
      <alignment vertical="top"/>
      <protection locked="0"/>
    </xf>
    <xf numFmtId="4" fontId="20" fillId="6" borderId="7" xfId="9" applyNumberFormat="1" applyFont="1" applyFill="1" applyBorder="1" applyAlignment="1" applyProtection="1">
      <protection locked="0"/>
    </xf>
    <xf numFmtId="0" fontId="0" fillId="7" borderId="7" xfId="0" applyFill="1" applyBorder="1" applyAlignment="1" applyProtection="1">
      <alignment vertical="top"/>
      <protection locked="0"/>
    </xf>
    <xf numFmtId="0" fontId="0" fillId="7" borderId="7" xfId="0" applyFill="1" applyBorder="1" applyAlignment="1" applyProtection="1">
      <protection locked="0"/>
    </xf>
    <xf numFmtId="0" fontId="0" fillId="7" borderId="8" xfId="0" applyFill="1" applyBorder="1" applyAlignment="1" applyProtection="1">
      <protection locked="0"/>
    </xf>
    <xf numFmtId="165" fontId="8" fillId="7" borderId="0" xfId="6" applyNumberFormat="1" applyFont="1" applyFill="1" applyBorder="1" applyProtection="1">
      <protection locked="0"/>
    </xf>
    <xf numFmtId="4" fontId="8" fillId="7" borderId="0" xfId="6" applyNumberFormat="1" applyFont="1" applyFill="1" applyBorder="1" applyProtection="1"/>
    <xf numFmtId="164" fontId="8" fillId="0" borderId="0" xfId="6" applyNumberFormat="1" applyFont="1" applyFill="1" applyBorder="1" applyAlignment="1" applyProtection="1">
      <alignment horizontal="center" vertical="top" wrapText="1"/>
    </xf>
    <xf numFmtId="9" fontId="8" fillId="0" borderId="0" xfId="6" applyNumberFormat="1" applyFont="1" applyFill="1" applyBorder="1" applyAlignment="1" applyProtection="1">
      <alignment horizontal="right" vertical="top" wrapText="1"/>
    </xf>
    <xf numFmtId="0" fontId="8" fillId="0" borderId="0" xfId="6" applyFont="1" applyFill="1" applyBorder="1" applyAlignment="1" applyProtection="1">
      <alignment horizontal="left"/>
    </xf>
    <xf numFmtId="0" fontId="12" fillId="0" borderId="0" xfId="5" applyFont="1" applyBorder="1" applyAlignment="1">
      <alignment wrapText="1"/>
    </xf>
    <xf numFmtId="0" fontId="12" fillId="0" borderId="0" xfId="5" applyFont="1" applyBorder="1"/>
    <xf numFmtId="0" fontId="12" fillId="0" borderId="0" xfId="5" quotePrefix="1" applyFont="1" applyBorder="1"/>
    <xf numFmtId="0" fontId="12" fillId="0" borderId="0" xfId="5" quotePrefix="1" applyFont="1" applyBorder="1" applyAlignment="1">
      <alignment wrapText="1"/>
    </xf>
    <xf numFmtId="0" fontId="34" fillId="0" borderId="0" xfId="7" applyFont="1" applyAlignment="1">
      <alignment horizontal="left" wrapText="1"/>
    </xf>
    <xf numFmtId="164" fontId="14" fillId="0" borderId="0" xfId="2" applyNumberFormat="1" applyFont="1" applyBorder="1" applyAlignment="1" applyProtection="1">
      <alignment horizontal="center" vertical="top" wrapText="1"/>
    </xf>
    <xf numFmtId="0" fontId="17" fillId="0" borderId="0" xfId="2" applyFont="1" applyBorder="1" applyAlignment="1">
      <alignment vertical="top"/>
    </xf>
    <xf numFmtId="0" fontId="8" fillId="0" borderId="0" xfId="5" applyFont="1"/>
    <xf numFmtId="0" fontId="12" fillId="0" borderId="0" xfId="5" applyFont="1"/>
    <xf numFmtId="0" fontId="5" fillId="0" borderId="0" xfId="5" applyFont="1"/>
    <xf numFmtId="0" fontId="35" fillId="0" borderId="0" xfId="2" applyFont="1" applyBorder="1" applyAlignment="1">
      <alignment vertical="center"/>
    </xf>
    <xf numFmtId="0" fontId="12" fillId="0" borderId="0" xfId="5" applyFont="1" applyFill="1" applyBorder="1"/>
    <xf numFmtId="0" fontId="12" fillId="0" borderId="0" xfId="2" quotePrefix="1" applyFont="1" applyAlignment="1"/>
    <xf numFmtId="0" fontId="17" fillId="0" borderId="0" xfId="11" applyFont="1"/>
    <xf numFmtId="0" fontId="12" fillId="0" borderId="0" xfId="0" quotePrefix="1" applyFont="1" applyFill="1"/>
    <xf numFmtId="0" fontId="12" fillId="0" borderId="0" xfId="11" applyFont="1"/>
    <xf numFmtId="4" fontId="14" fillId="0" borderId="0" xfId="12" applyNumberFormat="1" applyFont="1" applyBorder="1" applyAlignment="1">
      <alignment vertical="top" wrapText="1"/>
    </xf>
    <xf numFmtId="0" fontId="14" fillId="0" borderId="0" xfId="6" applyFont="1" applyFill="1" applyBorder="1" applyAlignment="1" applyProtection="1">
      <alignment horizontal="left" vertical="top" wrapText="1"/>
      <protection locked="0"/>
    </xf>
    <xf numFmtId="0" fontId="32" fillId="0" borderId="0" xfId="2" applyFont="1" applyBorder="1"/>
    <xf numFmtId="4" fontId="36" fillId="0" borderId="0" xfId="12" applyNumberFormat="1" applyFont="1" applyBorder="1" applyAlignment="1">
      <alignment vertical="top" wrapText="1"/>
    </xf>
    <xf numFmtId="4" fontId="12" fillId="0" borderId="0" xfId="2" applyNumberFormat="1" applyFont="1" applyBorder="1" applyAlignment="1" applyProtection="1">
      <alignment vertical="center"/>
    </xf>
    <xf numFmtId="4" fontId="12" fillId="0" borderId="0" xfId="2" applyNumberFormat="1" applyFont="1" applyBorder="1" applyAlignment="1" applyProtection="1">
      <alignment vertical="center" wrapText="1"/>
    </xf>
    <xf numFmtId="0" fontId="8" fillId="0" borderId="0" xfId="12" applyFont="1" applyBorder="1" applyAlignment="1">
      <alignment horizontal="left" vertical="top" wrapText="1"/>
    </xf>
    <xf numFmtId="0" fontId="12" fillId="0" borderId="0" xfId="12" applyFont="1" applyBorder="1" applyAlignment="1">
      <alignment vertical="center" wrapText="1"/>
    </xf>
    <xf numFmtId="0" fontId="12" fillId="0" borderId="0" xfId="12" applyFont="1" applyFill="1" applyBorder="1" applyAlignment="1" applyProtection="1">
      <alignment horizontal="left" vertical="top" wrapText="1"/>
    </xf>
    <xf numFmtId="0" fontId="8" fillId="0" borderId="0" xfId="12" applyFont="1" applyFill="1" applyBorder="1" applyAlignment="1" applyProtection="1">
      <alignment horizontal="left" vertical="top" wrapText="1"/>
    </xf>
    <xf numFmtId="49" fontId="37" fillId="0" borderId="0" xfId="0" applyNumberFormat="1" applyFont="1" applyBorder="1" applyAlignment="1">
      <alignment horizontal="center"/>
    </xf>
    <xf numFmtId="49" fontId="37" fillId="0" borderId="0" xfId="0" applyNumberFormat="1" applyFont="1" applyBorder="1" applyAlignment="1">
      <alignment wrapText="1"/>
    </xf>
    <xf numFmtId="4" fontId="39" fillId="0" borderId="0" xfId="4" applyNumberFormat="1" applyFont="1" applyFill="1" applyBorder="1" applyAlignment="1" applyProtection="1">
      <alignment horizontal="right" wrapText="1"/>
    </xf>
    <xf numFmtId="44" fontId="38" fillId="0" borderId="0" xfId="0" applyNumberFormat="1" applyFont="1" applyFill="1" applyBorder="1" applyAlignment="1" applyProtection="1">
      <alignment horizontal="right" wrapText="1"/>
      <protection locked="0"/>
    </xf>
    <xf numFmtId="49" fontId="37" fillId="0" borderId="0" xfId="0" applyNumberFormat="1" applyFont="1" applyBorder="1" applyAlignment="1">
      <alignment horizontal="left"/>
    </xf>
    <xf numFmtId="49" fontId="40" fillId="0" borderId="0" xfId="0" applyNumberFormat="1" applyFont="1" applyBorder="1" applyAlignment="1">
      <alignment wrapText="1"/>
    </xf>
    <xf numFmtId="0" fontId="41" fillId="0" borderId="0" xfId="0" applyFont="1" applyBorder="1" applyAlignment="1">
      <alignment horizontal="center"/>
    </xf>
    <xf numFmtId="170" fontId="20" fillId="0" borderId="0" xfId="4" applyNumberFormat="1" applyFont="1" applyFill="1" applyBorder="1" applyAlignment="1" applyProtection="1">
      <alignment horizontal="right" wrapText="1"/>
      <protection locked="0"/>
    </xf>
    <xf numFmtId="4" fontId="20" fillId="0" borderId="0" xfId="4" applyNumberFormat="1" applyFont="1" applyFill="1" applyBorder="1" applyAlignment="1" applyProtection="1">
      <alignment horizontal="right" wrapText="1"/>
      <protection locked="0"/>
    </xf>
    <xf numFmtId="49" fontId="42" fillId="0" borderId="0" xfId="0" applyNumberFormat="1" applyFont="1" applyBorder="1" applyAlignment="1">
      <alignment horizontal="left"/>
    </xf>
    <xf numFmtId="0" fontId="43" fillId="0" borderId="0" xfId="0" applyFont="1" applyBorder="1" applyAlignment="1">
      <alignment horizontal="left"/>
    </xf>
    <xf numFmtId="0" fontId="44" fillId="0" borderId="0" xfId="0" applyFont="1" applyBorder="1" applyAlignment="1" applyProtection="1">
      <alignment horizontal="left" vertical="top" wrapText="1"/>
    </xf>
    <xf numFmtId="0" fontId="43" fillId="0" borderId="0" xfId="0" applyFont="1" applyBorder="1" applyAlignment="1">
      <alignment horizontal="left" wrapText="1"/>
    </xf>
    <xf numFmtId="170" fontId="20" fillId="0" borderId="0" xfId="4" applyNumberFormat="1" applyFont="1" applyFill="1" applyBorder="1" applyAlignment="1" applyProtection="1">
      <alignment horizontal="left" wrapText="1"/>
      <protection locked="0"/>
    </xf>
    <xf numFmtId="49" fontId="41" fillId="0" borderId="0" xfId="0" applyNumberFormat="1" applyFont="1" applyBorder="1" applyAlignment="1">
      <alignment wrapText="1"/>
    </xf>
    <xf numFmtId="4" fontId="38" fillId="0" borderId="0" xfId="4" applyNumberFormat="1" applyFont="1" applyFill="1" applyBorder="1" applyAlignment="1" applyProtection="1">
      <alignment horizontal="right" wrapText="1"/>
    </xf>
    <xf numFmtId="0" fontId="40" fillId="0" borderId="0" xfId="0" applyFont="1" applyBorder="1" applyAlignment="1">
      <alignment horizontal="left" wrapText="1"/>
    </xf>
    <xf numFmtId="49" fontId="14" fillId="0" borderId="0" xfId="0" applyNumberFormat="1" applyFont="1" applyBorder="1" applyAlignment="1">
      <alignment wrapText="1"/>
    </xf>
    <xf numFmtId="49" fontId="12" fillId="0" borderId="0" xfId="0" applyNumberFormat="1" applyFont="1" applyBorder="1" applyAlignment="1">
      <alignment wrapText="1"/>
    </xf>
    <xf numFmtId="49" fontId="23" fillId="0" borderId="0" xfId="12" applyNumberFormat="1" applyFont="1" applyBorder="1" applyAlignment="1">
      <alignment wrapText="1"/>
    </xf>
    <xf numFmtId="49" fontId="12" fillId="0" borderId="0" xfId="12" applyNumberFormat="1" applyFont="1" applyBorder="1" applyAlignment="1">
      <alignment wrapText="1"/>
    </xf>
    <xf numFmtId="49" fontId="20" fillId="0" borderId="0" xfId="12" applyNumberFormat="1" applyFont="1" applyBorder="1" applyAlignment="1">
      <alignment wrapText="1"/>
    </xf>
    <xf numFmtId="49" fontId="42" fillId="0" borderId="0" xfId="0" applyNumberFormat="1" applyFont="1" applyBorder="1" applyAlignment="1">
      <alignment horizontal="left" vertical="top"/>
    </xf>
    <xf numFmtId="4" fontId="38" fillId="0" borderId="0" xfId="4" applyNumberFormat="1" applyFont="1" applyFill="1" applyBorder="1" applyAlignment="1" applyProtection="1">
      <alignment horizontal="right" vertical="top" wrapText="1"/>
    </xf>
    <xf numFmtId="44" fontId="38" fillId="0" borderId="0" xfId="0" applyNumberFormat="1" applyFont="1" applyFill="1" applyBorder="1" applyAlignment="1" applyProtection="1">
      <alignment horizontal="right" vertical="top" wrapText="1"/>
      <protection locked="0"/>
    </xf>
    <xf numFmtId="49" fontId="40" fillId="0" borderId="0" xfId="0" applyNumberFormat="1" applyFont="1" applyBorder="1" applyAlignment="1">
      <alignment vertical="top" wrapText="1"/>
    </xf>
    <xf numFmtId="164" fontId="17" fillId="0" borderId="0" xfId="1" applyNumberFormat="1" applyFont="1" applyFill="1" applyBorder="1" applyAlignment="1" applyProtection="1">
      <alignment horizontal="center" vertical="top" wrapText="1"/>
    </xf>
    <xf numFmtId="49" fontId="17" fillId="0" borderId="0" xfId="1" applyNumberFormat="1" applyFont="1" applyFill="1" applyBorder="1" applyAlignment="1" applyProtection="1">
      <alignment horizontal="left" vertical="top" wrapText="1"/>
    </xf>
    <xf numFmtId="1" fontId="12" fillId="0" borderId="0" xfId="4" applyNumberFormat="1" applyFont="1" applyFill="1" applyBorder="1" applyAlignment="1" applyProtection="1">
      <alignment horizontal="center" vertical="top" wrapText="1"/>
    </xf>
    <xf numFmtId="164" fontId="12" fillId="0" borderId="0" xfId="1" applyNumberFormat="1" applyFont="1" applyFill="1" applyBorder="1" applyAlignment="1" applyProtection="1">
      <alignment horizontal="right" vertical="top" wrapText="1"/>
    </xf>
    <xf numFmtId="164" fontId="12" fillId="0" borderId="0" xfId="1" applyNumberFormat="1" applyFont="1" applyFill="1" applyBorder="1" applyAlignment="1" applyProtection="1">
      <alignment horizontal="center" vertical="top" wrapText="1"/>
    </xf>
    <xf numFmtId="0" fontId="40" fillId="0" borderId="0" xfId="7" quotePrefix="1" applyFont="1" applyAlignment="1">
      <alignment horizontal="left" wrapText="1"/>
    </xf>
    <xf numFmtId="1" fontId="12" fillId="0" borderId="0" xfId="4" applyNumberFormat="1" applyFont="1" applyFill="1" applyBorder="1" applyAlignment="1" applyProtection="1">
      <alignment horizontal="center" wrapText="1"/>
    </xf>
    <xf numFmtId="164" fontId="12" fillId="0" borderId="0" xfId="1" applyNumberFormat="1" applyFont="1" applyFill="1" applyBorder="1" applyAlignment="1" applyProtection="1">
      <alignment horizontal="right" wrapText="1"/>
      <protection locked="0"/>
    </xf>
    <xf numFmtId="164" fontId="12" fillId="0" borderId="0" xfId="1" applyNumberFormat="1" applyFont="1" applyFill="1" applyBorder="1" applyAlignment="1" applyProtection="1">
      <alignment horizontal="right" wrapText="1"/>
    </xf>
    <xf numFmtId="0" fontId="12" fillId="0" borderId="0" xfId="1" applyFont="1" applyFill="1" applyBorder="1" applyAlignment="1" applyProtection="1">
      <alignment horizontal="left"/>
    </xf>
    <xf numFmtId="4" fontId="46" fillId="6" borderId="7" xfId="8" applyNumberFormat="1" applyFont="1" applyFill="1" applyBorder="1" applyAlignment="1" applyProtection="1">
      <alignment vertical="top"/>
      <protection locked="0"/>
    </xf>
    <xf numFmtId="4" fontId="46" fillId="6" borderId="7" xfId="9" applyNumberFormat="1" applyFont="1" applyFill="1" applyBorder="1" applyAlignment="1" applyProtection="1">
      <protection locked="0"/>
    </xf>
    <xf numFmtId="0" fontId="47" fillId="7" borderId="7" xfId="0" applyFont="1" applyFill="1" applyBorder="1" applyAlignment="1" applyProtection="1">
      <alignment vertical="top"/>
      <protection locked="0"/>
    </xf>
    <xf numFmtId="0" fontId="47" fillId="7" borderId="7" xfId="0" applyFont="1" applyFill="1" applyBorder="1" applyAlignment="1" applyProtection="1">
      <protection locked="0"/>
    </xf>
    <xf numFmtId="0" fontId="47" fillId="7" borderId="8" xfId="0" applyFont="1" applyFill="1" applyBorder="1" applyAlignment="1" applyProtection="1">
      <protection locked="0"/>
    </xf>
    <xf numFmtId="0" fontId="40" fillId="0" borderId="0" xfId="7" applyFont="1" applyAlignment="1">
      <alignment horizontal="left" wrapText="1"/>
    </xf>
    <xf numFmtId="0" fontId="12" fillId="0" borderId="0" xfId="7" applyFont="1" applyFill="1" applyBorder="1" applyAlignment="1">
      <alignment vertical="center" wrapText="1"/>
    </xf>
    <xf numFmtId="0" fontId="40" fillId="0" borderId="0" xfId="7" applyFont="1" applyAlignment="1">
      <alignment horizontal="left" vertical="top" wrapText="1"/>
    </xf>
    <xf numFmtId="0" fontId="17" fillId="0" borderId="9" xfId="2" applyFont="1" applyBorder="1" applyAlignment="1">
      <alignment horizontal="center"/>
    </xf>
    <xf numFmtId="0" fontId="14" fillId="0" borderId="9" xfId="2" applyFont="1" applyBorder="1"/>
    <xf numFmtId="0" fontId="16" fillId="0" borderId="9" xfId="2" applyFont="1" applyBorder="1"/>
    <xf numFmtId="164" fontId="8" fillId="0" borderId="10" xfId="2" applyNumberFormat="1" applyFont="1" applyBorder="1" applyAlignment="1" applyProtection="1">
      <alignment horizontal="center" vertical="top" wrapText="1"/>
    </xf>
    <xf numFmtId="0" fontId="14" fillId="0" borderId="11" xfId="2" applyFont="1" applyBorder="1" applyAlignment="1" applyProtection="1">
      <alignment vertical="top" wrapText="1"/>
    </xf>
    <xf numFmtId="4" fontId="14" fillId="0" borderId="11" xfId="2" applyNumberFormat="1" applyFont="1" applyBorder="1" applyAlignment="1" applyProtection="1">
      <alignment horizontal="right" wrapText="1"/>
    </xf>
    <xf numFmtId="4" fontId="14" fillId="0" borderId="11" xfId="2" applyNumberFormat="1" applyFont="1" applyBorder="1" applyAlignment="1" applyProtection="1">
      <alignment horizontal="right" wrapText="1"/>
      <protection locked="0"/>
    </xf>
    <xf numFmtId="0" fontId="6" fillId="0" borderId="0" xfId="2" applyFont="1"/>
    <xf numFmtId="168" fontId="17" fillId="8" borderId="1" xfId="13" applyNumberFormat="1" applyFont="1" applyFill="1" applyBorder="1" applyAlignment="1" applyProtection="1">
      <alignment horizontal="center" vertical="center" wrapText="1"/>
    </xf>
    <xf numFmtId="168" fontId="17" fillId="8" borderId="2" xfId="13" applyNumberFormat="1" applyFont="1" applyFill="1" applyBorder="1" applyAlignment="1" applyProtection="1">
      <alignment horizontal="center" vertical="center" wrapText="1"/>
    </xf>
    <xf numFmtId="2" fontId="17" fillId="8" borderId="2" xfId="13" applyNumberFormat="1" applyFont="1" applyFill="1" applyBorder="1" applyAlignment="1" applyProtection="1">
      <alignment horizontal="center" vertical="center" wrapText="1"/>
    </xf>
    <xf numFmtId="165" fontId="49" fillId="8" borderId="2" xfId="13" applyNumberFormat="1" applyFont="1" applyFill="1" applyBorder="1" applyAlignment="1" applyProtection="1">
      <alignment horizontal="center" vertical="center" wrapText="1"/>
      <protection locked="0"/>
    </xf>
    <xf numFmtId="169" fontId="49" fillId="8" borderId="3" xfId="13" applyNumberFormat="1" applyFont="1" applyFill="1" applyBorder="1" applyAlignment="1" applyProtection="1">
      <alignment horizontal="center" vertical="center" wrapText="1"/>
    </xf>
    <xf numFmtId="0" fontId="10" fillId="0" borderId="0" xfId="1" applyFont="1" applyFill="1" applyBorder="1" applyAlignment="1" applyProtection="1">
      <alignment horizontal="left" wrapText="1"/>
    </xf>
    <xf numFmtId="4" fontId="10" fillId="0" borderId="0" xfId="4" applyNumberFormat="1" applyFont="1" applyFill="1" applyBorder="1" applyAlignment="1" applyProtection="1">
      <alignment horizontal="right" wrapText="1"/>
    </xf>
    <xf numFmtId="4" fontId="12" fillId="0" borderId="0" xfId="1" applyNumberFormat="1" applyFont="1" applyFill="1" applyBorder="1" applyProtection="1"/>
    <xf numFmtId="4" fontId="48" fillId="0" borderId="0" xfId="1" applyNumberFormat="1" applyFont="1" applyFill="1" applyBorder="1" applyProtection="1"/>
    <xf numFmtId="0" fontId="12" fillId="0" borderId="0" xfId="5" applyFont="1" applyBorder="1" applyAlignment="1">
      <alignment horizontal="left" wrapText="1"/>
    </xf>
    <xf numFmtId="165" fontId="50" fillId="0" borderId="0" xfId="1" applyNumberFormat="1" applyFont="1" applyFill="1" applyBorder="1" applyProtection="1">
      <protection locked="0"/>
    </xf>
    <xf numFmtId="0" fontId="17" fillId="0" borderId="0" xfId="5" applyFont="1" applyBorder="1" applyAlignment="1">
      <alignment wrapText="1"/>
    </xf>
    <xf numFmtId="4" fontId="12" fillId="0" borderId="0" xfId="1" applyNumberFormat="1" applyFont="1" applyFill="1" applyBorder="1" applyAlignment="1" applyProtection="1">
      <alignment wrapText="1"/>
    </xf>
    <xf numFmtId="0" fontId="17" fillId="0" borderId="0" xfId="5" applyFont="1" applyBorder="1"/>
    <xf numFmtId="1" fontId="8" fillId="0" borderId="0" xfId="14" applyNumberFormat="1" applyFont="1" applyBorder="1" applyAlignment="1">
      <alignment vertical="center" wrapText="1"/>
    </xf>
    <xf numFmtId="164" fontId="48" fillId="0" borderId="0" xfId="14" applyNumberFormat="1" applyFont="1" applyBorder="1" applyAlignment="1">
      <alignment horizontal="right" vertical="center" wrapText="1"/>
    </xf>
    <xf numFmtId="164" fontId="48" fillId="0" borderId="0" xfId="14" applyNumberFormat="1" applyFont="1" applyBorder="1" applyAlignment="1">
      <alignment vertical="center" wrapText="1"/>
    </xf>
    <xf numFmtId="4" fontId="12" fillId="0" borderId="0" xfId="1" applyNumberFormat="1" applyFont="1" applyFill="1" applyBorder="1" applyAlignment="1" applyProtection="1">
      <alignment vertical="top"/>
    </xf>
    <xf numFmtId="165" fontId="50" fillId="0" borderId="0" xfId="1" applyNumberFormat="1" applyFont="1" applyFill="1" applyBorder="1" applyAlignment="1" applyProtection="1">
      <alignment vertical="top"/>
      <protection locked="0"/>
    </xf>
    <xf numFmtId="4" fontId="48" fillId="0" borderId="0" xfId="1" applyNumberFormat="1" applyFont="1" applyFill="1" applyBorder="1" applyAlignment="1" applyProtection="1">
      <alignment vertical="top"/>
    </xf>
    <xf numFmtId="0" fontId="12" fillId="0" borderId="0" xfId="1" applyFont="1" applyFill="1" applyBorder="1" applyAlignment="1" applyProtection="1">
      <alignment horizontal="left" vertical="top"/>
    </xf>
    <xf numFmtId="0" fontId="48" fillId="7" borderId="7" xfId="0" applyFont="1" applyFill="1" applyBorder="1" applyAlignment="1" applyProtection="1">
      <protection locked="0"/>
    </xf>
    <xf numFmtId="0" fontId="48" fillId="7" borderId="8" xfId="0" applyFont="1" applyFill="1" applyBorder="1" applyAlignment="1" applyProtection="1">
      <protection locked="0"/>
    </xf>
    <xf numFmtId="165" fontId="48" fillId="7" borderId="0" xfId="1" applyNumberFormat="1" applyFont="1" applyFill="1" applyBorder="1" applyProtection="1">
      <protection locked="0"/>
    </xf>
    <xf numFmtId="4" fontId="48" fillId="7" borderId="0" xfId="1" applyNumberFormat="1" applyFont="1" applyFill="1" applyBorder="1" applyProtection="1"/>
    <xf numFmtId="49" fontId="21" fillId="0" borderId="0" xfId="1" applyNumberFormat="1" applyFont="1" applyFill="1" applyBorder="1" applyAlignment="1" applyProtection="1">
      <alignment horizontal="left" vertical="top" wrapText="1"/>
    </xf>
    <xf numFmtId="4" fontId="48" fillId="0" borderId="0" xfId="2" applyNumberFormat="1" applyFont="1" applyBorder="1" applyAlignment="1" applyProtection="1">
      <alignment vertical="center"/>
    </xf>
    <xf numFmtId="0" fontId="48" fillId="0" borderId="0" xfId="5" applyFont="1" applyBorder="1"/>
    <xf numFmtId="164" fontId="48" fillId="0" borderId="0" xfId="6" applyNumberFormat="1" applyFont="1" applyFill="1" applyBorder="1" applyAlignment="1" applyProtection="1">
      <alignment horizontal="right" wrapText="1"/>
      <protection locked="0"/>
    </xf>
    <xf numFmtId="164" fontId="48" fillId="0" borderId="0" xfId="6" applyNumberFormat="1" applyFont="1" applyFill="1" applyBorder="1" applyAlignment="1" applyProtection="1">
      <alignment horizontal="right" wrapText="1"/>
    </xf>
    <xf numFmtId="165" fontId="48" fillId="7" borderId="0" xfId="6" applyNumberFormat="1" applyFont="1" applyFill="1" applyBorder="1" applyProtection="1">
      <protection locked="0"/>
    </xf>
    <xf numFmtId="4" fontId="48" fillId="7" borderId="0" xfId="6" applyNumberFormat="1" applyFont="1" applyFill="1" applyBorder="1" applyProtection="1"/>
    <xf numFmtId="0" fontId="54" fillId="0" borderId="0" xfId="7" applyFont="1" applyAlignment="1">
      <alignment horizontal="left" vertical="center" wrapText="1"/>
    </xf>
    <xf numFmtId="0" fontId="12" fillId="0" borderId="0" xfId="0" applyFont="1" applyAlignment="1">
      <alignment vertical="center" wrapText="1"/>
    </xf>
    <xf numFmtId="49" fontId="57" fillId="0" borderId="0" xfId="1" applyNumberFormat="1" applyFont="1" applyFill="1" applyBorder="1" applyAlignment="1" applyProtection="1">
      <alignment horizontal="left" vertical="top" wrapText="1"/>
    </xf>
    <xf numFmtId="49" fontId="12" fillId="0" borderId="0" xfId="1" applyNumberFormat="1" applyFont="1" applyFill="1" applyBorder="1" applyAlignment="1" applyProtection="1">
      <alignment horizontal="left" vertical="top" wrapText="1"/>
    </xf>
    <xf numFmtId="49" fontId="12" fillId="0" borderId="0" xfId="1" quotePrefix="1" applyNumberFormat="1" applyFont="1" applyFill="1" applyBorder="1" applyAlignment="1" applyProtection="1">
      <alignment horizontal="left" vertical="top" wrapText="1"/>
    </xf>
    <xf numFmtId="0" fontId="47" fillId="0" borderId="0" xfId="0" applyFont="1" applyAlignment="1">
      <alignment horizontal="justify" vertical="center"/>
    </xf>
    <xf numFmtId="0" fontId="12" fillId="0" borderId="0" xfId="0" applyFont="1" applyAlignment="1">
      <alignment horizontal="justify" vertical="center"/>
    </xf>
    <xf numFmtId="0" fontId="57" fillId="0" borderId="0" xfId="0" applyFont="1" applyAlignment="1">
      <alignment horizontal="justify" vertical="center"/>
    </xf>
    <xf numFmtId="0" fontId="48" fillId="0" borderId="0" xfId="0" applyFont="1" applyAlignment="1">
      <alignment horizontal="justify" vertical="center"/>
    </xf>
    <xf numFmtId="4" fontId="17" fillId="0" borderId="0" xfId="1" applyNumberFormat="1" applyFont="1" applyFill="1" applyBorder="1" applyProtection="1"/>
    <xf numFmtId="49" fontId="58" fillId="0" borderId="0" xfId="1" applyNumberFormat="1" applyFont="1" applyFill="1" applyBorder="1" applyAlignment="1" applyProtection="1">
      <alignment horizontal="left" vertical="top" wrapText="1"/>
    </xf>
    <xf numFmtId="0" fontId="47" fillId="0" borderId="0" xfId="0" applyFont="1" applyBorder="1" applyAlignment="1"/>
    <xf numFmtId="0" fontId="4" fillId="0" borderId="0" xfId="0" applyFont="1" applyAlignment="1">
      <alignment horizontal="center" vertical="center"/>
    </xf>
    <xf numFmtId="0" fontId="59" fillId="0" borderId="0" xfId="0" applyFont="1" applyAlignment="1">
      <alignment horizontal="center" vertical="center"/>
    </xf>
    <xf numFmtId="0" fontId="60" fillId="0" borderId="0" xfId="0" applyFont="1" applyBorder="1" applyAlignment="1"/>
    <xf numFmtId="1" fontId="23" fillId="0" borderId="0" xfId="4" applyNumberFormat="1" applyFont="1" applyFill="1" applyBorder="1" applyAlignment="1" applyProtection="1">
      <alignment horizontal="center" wrapText="1"/>
    </xf>
    <xf numFmtId="164" fontId="48" fillId="0" borderId="0" xfId="1" applyNumberFormat="1" applyFont="1" applyFill="1" applyBorder="1" applyAlignment="1" applyProtection="1">
      <alignment horizontal="right" wrapText="1"/>
    </xf>
    <xf numFmtId="0" fontId="12" fillId="0" borderId="0" xfId="0" applyFont="1" applyBorder="1" applyAlignment="1">
      <alignment vertical="center" wrapText="1"/>
    </xf>
    <xf numFmtId="164" fontId="48" fillId="0" borderId="0" xfId="1" applyNumberFormat="1" applyFont="1" applyFill="1" applyBorder="1" applyAlignment="1" applyProtection="1">
      <alignment horizontal="right" wrapText="1"/>
      <protection locked="0"/>
    </xf>
    <xf numFmtId="165" fontId="48" fillId="0" borderId="0" xfId="1" applyNumberFormat="1" applyFont="1" applyFill="1" applyBorder="1" applyProtection="1">
      <protection locked="0"/>
    </xf>
    <xf numFmtId="0" fontId="57" fillId="0" borderId="0" xfId="7" applyFont="1" applyFill="1" applyBorder="1" applyAlignment="1">
      <alignment vertical="center" wrapText="1"/>
    </xf>
    <xf numFmtId="4" fontId="35" fillId="0" borderId="0" xfId="1" applyNumberFormat="1" applyFont="1" applyFill="1" applyBorder="1" applyProtection="1"/>
    <xf numFmtId="49" fontId="17" fillId="0" borderId="0" xfId="1" applyNumberFormat="1" applyFont="1" applyFill="1" applyBorder="1" applyAlignment="1" applyProtection="1">
      <alignment horizontal="center" vertical="top" wrapText="1"/>
    </xf>
    <xf numFmtId="4" fontId="23" fillId="0" borderId="0" xfId="1" applyNumberFormat="1" applyFont="1" applyFill="1" applyBorder="1" applyAlignment="1" applyProtection="1">
      <alignment vertical="top"/>
    </xf>
    <xf numFmtId="165" fontId="48" fillId="0" borderId="0" xfId="1" applyNumberFormat="1" applyFont="1" applyFill="1" applyBorder="1" applyAlignment="1" applyProtection="1">
      <alignment vertical="top"/>
      <protection locked="0"/>
    </xf>
    <xf numFmtId="0" fontId="4" fillId="0" borderId="0" xfId="0" applyFont="1" applyBorder="1" applyAlignment="1">
      <alignment wrapText="1"/>
    </xf>
    <xf numFmtId="0" fontId="62" fillId="0" borderId="0" xfId="1" applyFont="1" applyFill="1" applyBorder="1" applyAlignment="1" applyProtection="1">
      <alignment horizontal="center" vertical="center" wrapText="1"/>
    </xf>
    <xf numFmtId="0" fontId="63" fillId="0" borderId="0" xfId="0" applyFont="1" applyBorder="1" applyAlignment="1"/>
    <xf numFmtId="49" fontId="35" fillId="0" borderId="0" xfId="1" applyNumberFormat="1" applyFont="1" applyFill="1" applyBorder="1" applyAlignment="1" applyProtection="1">
      <alignment horizontal="left" vertical="top" wrapText="1"/>
    </xf>
    <xf numFmtId="0" fontId="64" fillId="0" borderId="0" xfId="0" applyFont="1" applyBorder="1" applyAlignment="1"/>
    <xf numFmtId="0" fontId="63" fillId="0" borderId="0" xfId="0" applyFont="1" applyBorder="1" applyAlignment="1">
      <alignment wrapText="1"/>
    </xf>
    <xf numFmtId="0" fontId="4" fillId="0" borderId="0" xfId="0" applyFont="1" applyBorder="1" applyAlignment="1">
      <alignment vertical="center" wrapText="1"/>
    </xf>
    <xf numFmtId="0" fontId="23" fillId="0" borderId="0" xfId="0" applyFont="1" applyBorder="1" applyAlignment="1">
      <alignment vertical="center" wrapText="1"/>
    </xf>
    <xf numFmtId="49" fontId="12" fillId="0" borderId="0" xfId="1" applyNumberFormat="1" applyFont="1" applyFill="1" applyBorder="1" applyAlignment="1" applyProtection="1">
      <alignment horizontal="center" vertical="top" wrapText="1"/>
    </xf>
    <xf numFmtId="49" fontId="23" fillId="0" borderId="0" xfId="1" applyNumberFormat="1" applyFont="1" applyFill="1" applyBorder="1" applyAlignment="1" applyProtection="1">
      <alignment horizontal="left" vertical="top" wrapText="1"/>
    </xf>
    <xf numFmtId="0" fontId="4" fillId="0" borderId="0" xfId="7" applyFont="1" applyFill="1" applyBorder="1" applyAlignment="1">
      <alignment vertical="center" wrapText="1"/>
    </xf>
    <xf numFmtId="0" fontId="48" fillId="0" borderId="0" xfId="1" applyFont="1" applyFill="1" applyBorder="1" applyAlignment="1" applyProtection="1">
      <alignment horizontal="left" vertical="top" wrapText="1"/>
      <protection locked="0"/>
    </xf>
    <xf numFmtId="1" fontId="23" fillId="0" borderId="0" xfId="4" applyNumberFormat="1" applyFont="1" applyFill="1" applyBorder="1" applyAlignment="1" applyProtection="1">
      <alignment horizontal="center" vertical="top" wrapText="1"/>
    </xf>
    <xf numFmtId="164" fontId="48" fillId="0" borderId="0" xfId="1" applyNumberFormat="1" applyFont="1" applyFill="1" applyBorder="1" applyAlignment="1" applyProtection="1">
      <alignment horizontal="right" vertical="top" wrapText="1"/>
    </xf>
    <xf numFmtId="0" fontId="23" fillId="0" borderId="0" xfId="7" quotePrefix="1" applyFont="1" applyFill="1" applyBorder="1" applyAlignment="1">
      <alignment vertical="center" wrapText="1"/>
    </xf>
    <xf numFmtId="0" fontId="12" fillId="0" borderId="0" xfId="7" quotePrefix="1" applyFont="1" applyFill="1" applyBorder="1" applyAlignment="1">
      <alignment vertical="center" wrapText="1"/>
    </xf>
    <xf numFmtId="0" fontId="65" fillId="0" borderId="0" xfId="7" applyFont="1" applyFill="1" applyBorder="1" applyAlignment="1">
      <alignment vertical="center" wrapText="1"/>
    </xf>
    <xf numFmtId="0" fontId="21" fillId="0" borderId="0" xfId="7" applyFont="1" applyFill="1" applyBorder="1" applyAlignment="1">
      <alignment vertical="center" wrapText="1"/>
    </xf>
    <xf numFmtId="0" fontId="12" fillId="0" borderId="0" xfId="1" quotePrefix="1" applyFont="1" applyFill="1" applyBorder="1" applyAlignment="1" applyProtection="1">
      <alignment horizontal="left" vertical="top" wrapText="1"/>
      <protection locked="0"/>
    </xf>
    <xf numFmtId="0" fontId="21" fillId="0" borderId="0" xfId="1" applyFont="1" applyFill="1" applyBorder="1" applyAlignment="1" applyProtection="1">
      <alignment horizontal="left" vertical="top"/>
    </xf>
    <xf numFmtId="0" fontId="17" fillId="0" borderId="0" xfId="7" applyFont="1" applyFill="1" applyBorder="1" applyAlignment="1">
      <alignment vertical="center" wrapText="1"/>
    </xf>
    <xf numFmtId="0" fontId="23" fillId="0" borderId="0" xfId="7" applyFont="1" applyFill="1" applyBorder="1" applyAlignment="1">
      <alignment vertical="center" wrapText="1"/>
    </xf>
    <xf numFmtId="0" fontId="12" fillId="0" borderId="0" xfId="7" applyFont="1" applyFill="1" applyBorder="1" applyAlignment="1">
      <alignment vertical="top" wrapText="1"/>
    </xf>
    <xf numFmtId="164" fontId="48" fillId="0" borderId="0" xfId="1" applyNumberFormat="1" applyFont="1" applyFill="1" applyBorder="1" applyAlignment="1" applyProtection="1">
      <alignment horizontal="right" vertical="top" wrapText="1"/>
      <protection locked="0"/>
    </xf>
    <xf numFmtId="0" fontId="17" fillId="0" borderId="0" xfId="2" applyFont="1" applyBorder="1" applyAlignment="1">
      <alignment vertical="top" wrapText="1"/>
    </xf>
    <xf numFmtId="4" fontId="66" fillId="0" borderId="0" xfId="2" applyNumberFormat="1" applyFont="1" applyFill="1" applyBorder="1" applyAlignment="1" applyProtection="1">
      <alignment vertical="top"/>
    </xf>
    <xf numFmtId="49" fontId="12" fillId="0" borderId="0" xfId="5" quotePrefix="1" applyNumberFormat="1" applyFont="1" applyFill="1" applyBorder="1"/>
    <xf numFmtId="0" fontId="12" fillId="0" borderId="0" xfId="5" quotePrefix="1" applyFont="1" applyFill="1" applyBorder="1" applyAlignment="1">
      <alignment wrapText="1"/>
    </xf>
    <xf numFmtId="0" fontId="12" fillId="0" borderId="0" xfId="1" applyFont="1" applyFill="1" applyBorder="1" applyAlignment="1" applyProtection="1">
      <alignment horizontal="left" wrapText="1"/>
    </xf>
    <xf numFmtId="49" fontId="65" fillId="0" borderId="0" xfId="1" applyNumberFormat="1" applyFont="1" applyFill="1" applyBorder="1" applyAlignment="1" applyProtection="1">
      <alignment horizontal="left" vertical="top" wrapText="1"/>
    </xf>
    <xf numFmtId="49" fontId="4" fillId="0" borderId="0" xfId="1" applyNumberFormat="1" applyFont="1" applyFill="1" applyBorder="1" applyAlignment="1" applyProtection="1">
      <alignment horizontal="left" vertical="top" wrapText="1"/>
    </xf>
    <xf numFmtId="0" fontId="21" fillId="0" borderId="0" xfId="1" applyFont="1" applyFill="1" applyBorder="1" applyAlignment="1" applyProtection="1">
      <alignment horizontal="left" vertical="top" wrapText="1"/>
      <protection locked="0"/>
    </xf>
    <xf numFmtId="14" fontId="65" fillId="0" borderId="0" xfId="7" applyNumberFormat="1" applyFont="1" applyFill="1" applyBorder="1" applyAlignment="1">
      <alignment vertical="center" wrapText="1"/>
    </xf>
    <xf numFmtId="0" fontId="17" fillId="0" borderId="0" xfId="7" quotePrefix="1" applyFont="1" applyFill="1" applyBorder="1" applyAlignment="1">
      <alignment vertical="top" wrapText="1"/>
    </xf>
    <xf numFmtId="164" fontId="48" fillId="0" borderId="0" xfId="1" applyNumberFormat="1" applyFont="1" applyFill="1" applyBorder="1" applyAlignment="1" applyProtection="1">
      <alignment horizontal="left" vertical="top" wrapText="1"/>
      <protection locked="0"/>
    </xf>
    <xf numFmtId="9" fontId="48" fillId="0" borderId="0" xfId="1" applyNumberFormat="1" applyFont="1" applyFill="1" applyBorder="1" applyAlignment="1" applyProtection="1">
      <alignment horizontal="right" vertical="top" wrapText="1"/>
    </xf>
    <xf numFmtId="49" fontId="67" fillId="0" borderId="0" xfId="0" applyNumberFormat="1" applyFont="1" applyBorder="1" applyAlignment="1">
      <alignment horizontal="center"/>
    </xf>
    <xf numFmtId="44" fontId="48" fillId="0" borderId="0" xfId="0" applyNumberFormat="1" applyFont="1" applyFill="1" applyBorder="1" applyAlignment="1" applyProtection="1">
      <alignment horizontal="right" wrapText="1"/>
      <protection locked="0"/>
    </xf>
    <xf numFmtId="0" fontId="12" fillId="0" borderId="0" xfId="7" quotePrefix="1" applyFont="1" applyFill="1" applyBorder="1" applyAlignment="1">
      <alignment vertical="top" wrapText="1"/>
    </xf>
    <xf numFmtId="0" fontId="47" fillId="0" borderId="0" xfId="0" applyFont="1"/>
    <xf numFmtId="0" fontId="4" fillId="0" borderId="0" xfId="7" applyFont="1" applyAlignment="1">
      <alignment horizontal="left" wrapText="1"/>
    </xf>
    <xf numFmtId="49" fontId="67" fillId="0" borderId="0" xfId="0" applyNumberFormat="1" applyFont="1" applyBorder="1" applyAlignment="1">
      <alignment horizontal="center" vertical="top"/>
    </xf>
    <xf numFmtId="0" fontId="67" fillId="0" borderId="0" xfId="12" applyFont="1" applyBorder="1" applyAlignment="1">
      <alignment vertical="center" wrapText="1"/>
    </xf>
    <xf numFmtId="0" fontId="12" fillId="0" borderId="0" xfId="15" quotePrefix="1" applyFont="1" applyFill="1" applyBorder="1" applyAlignment="1">
      <alignment vertical="center" wrapText="1"/>
    </xf>
    <xf numFmtId="0" fontId="12" fillId="0" borderId="0" xfId="12" quotePrefix="1" applyFont="1" applyBorder="1" applyAlignment="1">
      <alignment horizontal="left" vertical="center" wrapText="1"/>
    </xf>
    <xf numFmtId="165" fontId="53" fillId="0" borderId="0" xfId="2" applyNumberFormat="1" applyFont="1" applyBorder="1" applyAlignment="1" applyProtection="1">
      <alignment vertical="center"/>
      <protection locked="0"/>
    </xf>
    <xf numFmtId="0" fontId="48" fillId="4" borderId="5" xfId="2" applyFont="1" applyFill="1" applyBorder="1" applyAlignment="1" applyProtection="1">
      <protection locked="0"/>
    </xf>
    <xf numFmtId="0" fontId="48" fillId="4" borderId="6" xfId="2" applyFont="1" applyFill="1" applyBorder="1" applyAlignment="1" applyProtection="1">
      <protection locked="0"/>
    </xf>
    <xf numFmtId="165" fontId="48" fillId="4" borderId="0" xfId="2" applyNumberFormat="1" applyFont="1" applyFill="1" applyBorder="1" applyProtection="1">
      <protection locked="0"/>
    </xf>
    <xf numFmtId="4" fontId="48" fillId="4" borderId="0" xfId="2" applyNumberFormat="1" applyFont="1" applyFill="1" applyBorder="1" applyProtection="1"/>
    <xf numFmtId="4" fontId="14" fillId="0" borderId="0" xfId="12" applyNumberFormat="1" applyFont="1" applyBorder="1" applyAlignment="1">
      <alignment vertical="top"/>
    </xf>
    <xf numFmtId="0" fontId="48" fillId="0" borderId="0" xfId="2" applyFont="1" applyBorder="1"/>
    <xf numFmtId="9" fontId="36" fillId="0" borderId="0" xfId="16" applyNumberFormat="1" applyFont="1" applyFill="1" applyBorder="1" applyAlignment="1" applyProtection="1">
      <alignment horizontal="left" vertical="top" wrapText="1"/>
    </xf>
    <xf numFmtId="4" fontId="66" fillId="0" borderId="0" xfId="2" applyNumberFormat="1" applyFont="1" applyBorder="1" applyAlignment="1" applyProtection="1">
      <alignment vertical="top"/>
    </xf>
    <xf numFmtId="0" fontId="8" fillId="0" borderId="0" xfId="12" applyFont="1" applyFill="1" applyBorder="1" applyAlignment="1">
      <alignment horizontal="left" vertical="center" wrapText="1"/>
    </xf>
    <xf numFmtId="4" fontId="14" fillId="0" borderId="0" xfId="12" applyNumberFormat="1" applyFont="1" applyFill="1" applyBorder="1" applyAlignment="1">
      <alignment vertical="top" wrapText="1"/>
    </xf>
    <xf numFmtId="4" fontId="8" fillId="0" borderId="0" xfId="14" applyNumberFormat="1" applyFont="1" applyBorder="1" applyAlignment="1">
      <alignment vertical="center" wrapText="1"/>
    </xf>
    <xf numFmtId="4" fontId="8" fillId="0" borderId="0" xfId="14" quotePrefix="1" applyNumberFormat="1" applyFont="1" applyBorder="1" applyAlignment="1">
      <alignment vertical="center" wrapText="1"/>
    </xf>
    <xf numFmtId="4" fontId="14" fillId="0" borderId="0" xfId="14" quotePrefix="1" applyNumberFormat="1" applyFont="1" applyBorder="1" applyAlignment="1">
      <alignment vertical="center" wrapText="1"/>
    </xf>
    <xf numFmtId="49" fontId="34" fillId="0" borderId="0" xfId="0" applyNumberFormat="1" applyFont="1" applyBorder="1" applyAlignment="1">
      <alignment wrapText="1"/>
    </xf>
    <xf numFmtId="170" fontId="11" fillId="0" borderId="0" xfId="4" applyNumberFormat="1" applyFont="1" applyFill="1" applyBorder="1" applyAlignment="1" applyProtection="1">
      <alignment horizontal="right" wrapText="1"/>
      <protection locked="0"/>
    </xf>
    <xf numFmtId="4" fontId="11" fillId="0" borderId="0" xfId="4" applyNumberFormat="1" applyFont="1" applyFill="1" applyBorder="1" applyAlignment="1" applyProtection="1">
      <alignment horizontal="right" wrapText="1"/>
      <protection locked="0"/>
    </xf>
    <xf numFmtId="0" fontId="41" fillId="0" borderId="0" xfId="0" applyFont="1" applyBorder="1" applyAlignment="1">
      <alignment horizontal="left"/>
    </xf>
    <xf numFmtId="0" fontId="49" fillId="0" borderId="0" xfId="0" applyFont="1" applyBorder="1" applyAlignment="1" applyProtection="1">
      <alignment horizontal="left" vertical="top" wrapText="1"/>
    </xf>
    <xf numFmtId="0" fontId="41" fillId="0" borderId="0" xfId="0" applyFont="1" applyBorder="1" applyAlignment="1">
      <alignment horizontal="left" wrapText="1"/>
    </xf>
    <xf numFmtId="49" fontId="24" fillId="0" borderId="0" xfId="0" applyNumberFormat="1" applyFont="1" applyBorder="1" applyAlignment="1">
      <alignment wrapText="1"/>
    </xf>
    <xf numFmtId="49" fontId="68" fillId="0" borderId="0" xfId="0" applyNumberFormat="1" applyFont="1" applyBorder="1" applyAlignment="1">
      <alignment wrapText="1"/>
    </xf>
    <xf numFmtId="49" fontId="69" fillId="0" borderId="0" xfId="0" applyNumberFormat="1" applyFont="1" applyBorder="1" applyAlignment="1">
      <alignment wrapText="1"/>
    </xf>
    <xf numFmtId="49" fontId="8" fillId="0" borderId="0" xfId="0" applyNumberFormat="1" applyFont="1" applyBorder="1" applyAlignment="1">
      <alignment wrapText="1"/>
    </xf>
    <xf numFmtId="49" fontId="70" fillId="0" borderId="0" xfId="12" applyNumberFormat="1" applyFont="1" applyBorder="1" applyAlignment="1">
      <alignment wrapText="1"/>
    </xf>
    <xf numFmtId="49" fontId="71" fillId="0" borderId="0" xfId="12" applyNumberFormat="1" applyFont="1" applyBorder="1" applyAlignment="1">
      <alignment wrapText="1"/>
    </xf>
    <xf numFmtId="49" fontId="37" fillId="0" borderId="0" xfId="0" applyNumberFormat="1" applyFont="1" applyBorder="1" applyAlignment="1">
      <alignment horizontal="left" vertical="top"/>
    </xf>
    <xf numFmtId="0" fontId="72" fillId="0" borderId="0" xfId="0" applyFont="1" applyBorder="1"/>
    <xf numFmtId="44" fontId="48" fillId="0" borderId="0" xfId="0" applyNumberFormat="1" applyFont="1" applyFill="1" applyBorder="1" applyAlignment="1" applyProtection="1">
      <alignment horizontal="right" vertical="top" wrapText="1"/>
      <protection locked="0"/>
    </xf>
    <xf numFmtId="49" fontId="34" fillId="0" borderId="0" xfId="0" applyNumberFormat="1" applyFont="1" applyBorder="1" applyAlignment="1">
      <alignment vertical="top" wrapText="1"/>
    </xf>
    <xf numFmtId="49" fontId="73" fillId="0" borderId="0" xfId="0" applyNumberFormat="1" applyFont="1" applyBorder="1" applyAlignment="1">
      <alignment wrapText="1"/>
    </xf>
    <xf numFmtId="49" fontId="41" fillId="0" borderId="0" xfId="0" applyNumberFormat="1" applyFont="1" applyBorder="1" applyAlignment="1">
      <alignment vertical="top" wrapText="1"/>
    </xf>
    <xf numFmtId="49" fontId="38" fillId="0" borderId="0" xfId="0" applyNumberFormat="1" applyFont="1" applyBorder="1" applyAlignment="1">
      <alignment vertical="top" wrapText="1"/>
    </xf>
    <xf numFmtId="164" fontId="12" fillId="0" borderId="11" xfId="1" applyNumberFormat="1" applyFont="1" applyFill="1" applyBorder="1" applyAlignment="1" applyProtection="1">
      <alignment horizontal="center" vertical="top" wrapText="1"/>
    </xf>
    <xf numFmtId="0" fontId="17" fillId="0" borderId="12" xfId="1" applyFont="1" applyFill="1" applyBorder="1" applyAlignment="1" applyProtection="1">
      <alignment vertical="top" wrapText="1"/>
    </xf>
    <xf numFmtId="49" fontId="37" fillId="5" borderId="0" xfId="0" applyNumberFormat="1" applyFont="1" applyFill="1" applyBorder="1" applyAlignment="1">
      <alignment horizontal="left"/>
    </xf>
    <xf numFmtId="0" fontId="38" fillId="0" borderId="0" xfId="0" applyFont="1" applyFill="1" applyBorder="1" applyAlignment="1">
      <alignment wrapText="1"/>
    </xf>
    <xf numFmtId="0" fontId="72" fillId="0" borderId="0" xfId="0" applyFont="1" applyBorder="1" applyAlignment="1">
      <alignment horizontal="center"/>
    </xf>
    <xf numFmtId="0" fontId="8" fillId="0" borderId="0" xfId="0" applyFont="1" applyFill="1" applyBorder="1" applyAlignment="1">
      <alignment wrapText="1"/>
    </xf>
    <xf numFmtId="0" fontId="38" fillId="0" borderId="0" xfId="0" applyFont="1" applyFill="1" applyBorder="1" applyAlignment="1"/>
    <xf numFmtId="0" fontId="38" fillId="0" borderId="0" xfId="0" applyFont="1" applyBorder="1" applyAlignment="1"/>
    <xf numFmtId="0" fontId="8" fillId="5" borderId="0" xfId="1" applyFont="1" applyFill="1" applyBorder="1" applyAlignment="1" applyProtection="1">
      <alignment horizontal="left" vertical="top" wrapText="1"/>
      <protection locked="0"/>
    </xf>
    <xf numFmtId="0" fontId="8" fillId="0" borderId="0" xfId="1" applyFont="1" applyFill="1" applyBorder="1" applyAlignment="1" applyProtection="1">
      <alignment horizontal="left" vertical="top" wrapText="1"/>
      <protection locked="0"/>
    </xf>
    <xf numFmtId="0" fontId="38" fillId="5" borderId="0" xfId="0" applyFont="1" applyFill="1" applyBorder="1" applyAlignment="1" applyProtection="1">
      <alignment horizontal="left" vertical="top" wrapText="1"/>
    </xf>
    <xf numFmtId="0" fontId="38" fillId="0" borderId="0" xfId="0" applyFont="1" applyFill="1" applyBorder="1" applyAlignment="1" applyProtection="1">
      <alignment horizontal="left" vertical="top" wrapText="1"/>
    </xf>
    <xf numFmtId="0" fontId="48" fillId="0" borderId="0" xfId="0" applyFont="1" applyFill="1" applyBorder="1" applyAlignment="1" applyProtection="1">
      <alignment horizontal="left" vertical="top" wrapText="1"/>
    </xf>
    <xf numFmtId="9" fontId="12" fillId="0" borderId="0" xfId="1" applyNumberFormat="1" applyFont="1" applyFill="1" applyBorder="1" applyAlignment="1" applyProtection="1">
      <alignment horizontal="right" vertical="top" wrapText="1"/>
    </xf>
    <xf numFmtId="0" fontId="12" fillId="5" borderId="0" xfId="1" applyFont="1" applyFill="1" applyBorder="1" applyAlignment="1" applyProtection="1">
      <alignment horizontal="left" vertical="top" wrapText="1"/>
      <protection locked="0"/>
    </xf>
    <xf numFmtId="0" fontId="12" fillId="0" borderId="0" xfId="2" quotePrefix="1" applyFont="1" applyBorder="1"/>
    <xf numFmtId="0" fontId="74" fillId="0" borderId="0" xfId="0" applyFont="1" applyBorder="1" applyAlignment="1">
      <alignment horizontal="left" wrapText="1"/>
    </xf>
    <xf numFmtId="0" fontId="74" fillId="0" borderId="0" xfId="0" quotePrefix="1" applyFont="1" applyBorder="1" applyAlignment="1">
      <alignment horizontal="left" wrapText="1"/>
    </xf>
    <xf numFmtId="0" fontId="17" fillId="0" borderId="0" xfId="5" applyFont="1" applyFill="1" applyBorder="1" applyAlignment="1">
      <alignment wrapText="1"/>
    </xf>
    <xf numFmtId="0" fontId="12" fillId="0" borderId="0" xfId="5" applyFont="1" applyFill="1" applyBorder="1" applyAlignment="1">
      <alignment wrapText="1"/>
    </xf>
    <xf numFmtId="0" fontId="12" fillId="0" borderId="0" xfId="7" applyFont="1" applyAlignment="1">
      <alignment horizontal="left" vertical="top" wrapText="1"/>
    </xf>
    <xf numFmtId="0" fontId="21" fillId="0" borderId="0" xfId="7" applyFont="1" applyFill="1" applyAlignment="1">
      <alignment horizontal="left" wrapText="1"/>
    </xf>
    <xf numFmtId="0" fontId="35" fillId="0" borderId="0" xfId="1" applyFont="1" applyFill="1" applyBorder="1" applyAlignment="1" applyProtection="1">
      <alignment horizontal="left" vertical="top" wrapText="1"/>
      <protection locked="0"/>
    </xf>
    <xf numFmtId="0" fontId="35" fillId="0" borderId="0" xfId="7" applyFont="1" applyFill="1" applyBorder="1" applyAlignment="1">
      <alignment vertical="center" wrapText="1"/>
    </xf>
    <xf numFmtId="0" fontId="17" fillId="0" borderId="0" xfId="6" applyFont="1" applyFill="1" applyBorder="1" applyAlignment="1" applyProtection="1">
      <alignment horizontal="left" vertical="top" wrapText="1"/>
      <protection locked="0"/>
    </xf>
    <xf numFmtId="4" fontId="4" fillId="0" borderId="0" xfId="1" applyNumberFormat="1" applyFont="1" applyFill="1" applyBorder="1" applyProtection="1"/>
    <xf numFmtId="49" fontId="43" fillId="0" borderId="0" xfId="0" applyNumberFormat="1" applyFont="1" applyBorder="1" applyAlignment="1">
      <alignment wrapText="1"/>
    </xf>
    <xf numFmtId="0" fontId="0" fillId="0" borderId="0" xfId="0" applyFill="1"/>
    <xf numFmtId="164" fontId="55" fillId="0" borderId="0" xfId="1" applyNumberFormat="1" applyFont="1" applyFill="1" applyBorder="1" applyAlignment="1" applyProtection="1">
      <alignment horizontal="center" vertical="top" wrapText="1"/>
    </xf>
    <xf numFmtId="0" fontId="55" fillId="0" borderId="0" xfId="0" applyFont="1" applyFill="1" applyAlignment="1">
      <alignment wrapText="1"/>
    </xf>
    <xf numFmtId="0" fontId="56" fillId="0" borderId="0" xfId="1" applyFont="1" applyFill="1" applyBorder="1" applyAlignment="1" applyProtection="1">
      <alignment horizontal="left" vertical="top"/>
    </xf>
    <xf numFmtId="168" fontId="17" fillId="0" borderId="0" xfId="13" applyNumberFormat="1" applyFont="1" applyFill="1" applyBorder="1" applyAlignment="1" applyProtection="1">
      <alignment horizontal="center" vertical="center" wrapText="1"/>
    </xf>
    <xf numFmtId="2" fontId="17" fillId="0" borderId="0" xfId="13" applyNumberFormat="1" applyFont="1" applyFill="1" applyBorder="1" applyAlignment="1" applyProtection="1">
      <alignment horizontal="center" vertical="center" wrapText="1"/>
    </xf>
    <xf numFmtId="165" fontId="49" fillId="0" borderId="2" xfId="13" applyNumberFormat="1" applyFont="1" applyFill="1" applyBorder="1" applyAlignment="1" applyProtection="1">
      <alignment horizontal="center" vertical="center" wrapText="1"/>
      <protection locked="0"/>
    </xf>
    <xf numFmtId="169" fontId="49" fillId="0" borderId="0" xfId="13" applyNumberFormat="1" applyFont="1" applyFill="1" applyBorder="1" applyAlignment="1" applyProtection="1">
      <alignment horizontal="center" vertical="center" wrapText="1"/>
    </xf>
    <xf numFmtId="165" fontId="49" fillId="0" borderId="9" xfId="13" applyNumberFormat="1" applyFont="1" applyFill="1" applyBorder="1" applyAlignment="1" applyProtection="1">
      <alignment horizontal="center" vertical="center" wrapText="1"/>
      <protection locked="0"/>
    </xf>
    <xf numFmtId="49" fontId="7" fillId="0" borderId="0" xfId="1" applyNumberFormat="1" applyFont="1" applyFill="1" applyBorder="1" applyAlignment="1" applyProtection="1">
      <alignment horizontal="left" vertical="top" wrapText="1"/>
    </xf>
    <xf numFmtId="0" fontId="79" fillId="0" borderId="0" xfId="0" applyFont="1"/>
    <xf numFmtId="0" fontId="17" fillId="0" borderId="14" xfId="2" applyFont="1" applyBorder="1" applyAlignment="1">
      <alignment vertical="center"/>
    </xf>
    <xf numFmtId="0" fontId="17" fillId="0" borderId="14" xfId="2" applyFont="1" applyBorder="1" applyAlignment="1">
      <alignment vertical="center" wrapText="1"/>
    </xf>
    <xf numFmtId="0" fontId="78" fillId="0" borderId="14" xfId="2" applyFont="1" applyFill="1" applyBorder="1" applyAlignment="1">
      <alignment vertical="center"/>
    </xf>
    <xf numFmtId="0" fontId="17" fillId="0" borderId="14" xfId="2" applyFont="1" applyBorder="1" applyAlignment="1">
      <alignment wrapText="1"/>
    </xf>
    <xf numFmtId="0" fontId="17" fillId="0" borderId="14" xfId="2" applyFont="1" applyBorder="1" applyAlignment="1">
      <alignment vertical="top"/>
    </xf>
    <xf numFmtId="0" fontId="35" fillId="0" borderId="14" xfId="2" applyFont="1" applyBorder="1" applyAlignment="1">
      <alignment vertical="center"/>
    </xf>
    <xf numFmtId="164" fontId="17" fillId="0" borderId="14" xfId="1" applyNumberFormat="1" applyFont="1" applyFill="1" applyBorder="1" applyAlignment="1" applyProtection="1">
      <alignment horizontal="center" vertical="top" wrapText="1"/>
    </xf>
    <xf numFmtId="49" fontId="17" fillId="0" borderId="14" xfId="1" applyNumberFormat="1" applyFont="1" applyFill="1" applyBorder="1" applyAlignment="1" applyProtection="1">
      <alignment horizontal="left" vertical="top" wrapText="1"/>
    </xf>
    <xf numFmtId="1" fontId="12" fillId="0" borderId="14" xfId="4" applyNumberFormat="1" applyFont="1" applyFill="1" applyBorder="1" applyAlignment="1" applyProtection="1">
      <alignment horizontal="center" vertical="top" wrapText="1"/>
    </xf>
    <xf numFmtId="164" fontId="12" fillId="0" borderId="14" xfId="1" applyNumberFormat="1" applyFont="1" applyFill="1" applyBorder="1" applyAlignment="1" applyProtection="1">
      <alignment horizontal="right" vertical="top" wrapText="1"/>
    </xf>
    <xf numFmtId="0" fontId="79" fillId="0" borderId="14" xfId="0" applyFont="1" applyBorder="1"/>
    <xf numFmtId="3" fontId="12" fillId="0" borderId="14" xfId="1" applyNumberFormat="1" applyFont="1" applyFill="1" applyBorder="1" applyAlignment="1" applyProtection="1">
      <alignment horizontal="center"/>
    </xf>
    <xf numFmtId="3" fontId="12" fillId="0" borderId="14" xfId="1" applyNumberFormat="1" applyFont="1" applyFill="1" applyBorder="1" applyAlignment="1" applyProtection="1">
      <alignment horizontal="center" vertical="top"/>
    </xf>
    <xf numFmtId="3" fontId="23" fillId="0" borderId="14" xfId="4" applyNumberFormat="1" applyFont="1" applyFill="1" applyBorder="1" applyAlignment="1" applyProtection="1">
      <alignment horizontal="center" wrapText="1"/>
    </xf>
    <xf numFmtId="3" fontId="23" fillId="0" borderId="14" xfId="4" applyNumberFormat="1" applyFont="1" applyFill="1" applyBorder="1" applyAlignment="1" applyProtection="1">
      <alignment horizontal="center" vertical="top" wrapText="1"/>
    </xf>
    <xf numFmtId="3" fontId="12" fillId="0" borderId="14" xfId="4" applyNumberFormat="1" applyFont="1" applyFill="1" applyBorder="1" applyAlignment="1" applyProtection="1">
      <alignment horizontal="center" vertical="top" wrapText="1"/>
    </xf>
    <xf numFmtId="3" fontId="23" fillId="5" borderId="14" xfId="4" applyNumberFormat="1" applyFont="1" applyFill="1" applyBorder="1" applyAlignment="1" applyProtection="1">
      <alignment horizontal="center" vertical="top" wrapText="1"/>
    </xf>
    <xf numFmtId="3" fontId="12" fillId="0" borderId="14" xfId="4" applyNumberFormat="1" applyFont="1" applyFill="1" applyBorder="1" applyAlignment="1" applyProtection="1">
      <alignment horizontal="center" wrapText="1"/>
    </xf>
    <xf numFmtId="44" fontId="12" fillId="0" borderId="14" xfId="0" applyNumberFormat="1" applyFont="1" applyFill="1" applyBorder="1" applyAlignment="1" applyProtection="1">
      <alignment horizontal="right" wrapText="1"/>
      <protection locked="0"/>
    </xf>
    <xf numFmtId="3" fontId="12" fillId="0" borderId="14" xfId="2" applyNumberFormat="1" applyFont="1" applyBorder="1" applyAlignment="1" applyProtection="1">
      <alignment horizontal="center" vertical="top"/>
    </xf>
    <xf numFmtId="44" fontId="12" fillId="0" borderId="14" xfId="0" applyNumberFormat="1" applyFont="1" applyFill="1" applyBorder="1" applyAlignment="1" applyProtection="1">
      <alignment horizontal="right" vertical="top" wrapText="1"/>
      <protection locked="0"/>
    </xf>
    <xf numFmtId="0" fontId="81" fillId="0" borderId="0" xfId="0" applyFont="1"/>
    <xf numFmtId="4" fontId="20" fillId="6" borderId="7" xfId="9" applyNumberFormat="1" applyFont="1" applyFill="1" applyBorder="1" applyAlignment="1" applyProtection="1">
      <protection locked="0"/>
    </xf>
    <xf numFmtId="4" fontId="20" fillId="6" borderId="7" xfId="8" applyNumberFormat="1" applyFont="1" applyFill="1" applyBorder="1" applyAlignment="1" applyProtection="1">
      <alignment vertical="top"/>
      <protection locked="0"/>
    </xf>
    <xf numFmtId="0" fontId="12" fillId="0" borderId="0" xfId="2" applyFont="1" applyFill="1"/>
    <xf numFmtId="0" fontId="4" fillId="0" borderId="0" xfId="2" applyFont="1" applyFill="1"/>
    <xf numFmtId="0" fontId="84" fillId="0" borderId="0" xfId="0" applyFont="1"/>
    <xf numFmtId="4" fontId="8" fillId="0" borderId="0" xfId="2" applyNumberFormat="1" applyFont="1" applyFill="1" applyBorder="1" applyAlignment="1" applyProtection="1">
      <alignment vertical="center"/>
    </xf>
    <xf numFmtId="165" fontId="15" fillId="0" borderId="0" xfId="2" applyNumberFormat="1" applyFont="1" applyFill="1" applyBorder="1" applyAlignment="1" applyProtection="1">
      <alignment vertical="center"/>
      <protection locked="0"/>
    </xf>
    <xf numFmtId="0" fontId="16" fillId="0" borderId="0" xfId="2" applyFont="1" applyFill="1" applyBorder="1" applyAlignment="1">
      <alignment vertical="center"/>
    </xf>
    <xf numFmtId="0" fontId="16" fillId="0" borderId="0" xfId="2" applyFont="1" applyFill="1" applyBorder="1"/>
    <xf numFmtId="0" fontId="0" fillId="4" borderId="15" xfId="2" applyFont="1" applyFill="1" applyBorder="1" applyAlignment="1" applyProtection="1">
      <protection locked="0"/>
    </xf>
    <xf numFmtId="165" fontId="15" fillId="9" borderId="4" xfId="2" applyNumberFormat="1" applyFont="1" applyFill="1" applyBorder="1" applyAlignment="1" applyProtection="1">
      <alignment vertical="center"/>
      <protection locked="0"/>
    </xf>
    <xf numFmtId="165" fontId="15" fillId="9" borderId="16" xfId="2" applyNumberFormat="1" applyFont="1" applyFill="1" applyBorder="1" applyAlignment="1" applyProtection="1">
      <alignment vertical="center"/>
      <protection locked="0"/>
    </xf>
    <xf numFmtId="170" fontId="8" fillId="0" borderId="0" xfId="2" applyNumberFormat="1" applyFont="1" applyBorder="1" applyAlignment="1" applyProtection="1">
      <alignment vertical="center"/>
    </xf>
    <xf numFmtId="165" fontId="15" fillId="9" borderId="4" xfId="2" applyNumberFormat="1" applyFont="1" applyFill="1" applyBorder="1" applyAlignment="1" applyProtection="1">
      <alignment vertical="top"/>
      <protection locked="0"/>
    </xf>
    <xf numFmtId="4" fontId="5" fillId="0" borderId="0" xfId="2" applyNumberFormat="1" applyFont="1" applyBorder="1"/>
    <xf numFmtId="170" fontId="8" fillId="0" borderId="16" xfId="2" applyNumberFormat="1" applyFont="1" applyFill="1" applyBorder="1" applyAlignment="1" applyProtection="1">
      <alignment vertical="center"/>
    </xf>
    <xf numFmtId="170" fontId="8" fillId="0" borderId="0" xfId="2" applyNumberFormat="1" applyFont="1" applyBorder="1" applyAlignment="1" applyProtection="1">
      <alignment vertical="top"/>
    </xf>
    <xf numFmtId="0" fontId="12" fillId="0" borderId="0" xfId="2" applyFont="1" applyFill="1" applyAlignment="1">
      <alignment horizontal="center"/>
    </xf>
    <xf numFmtId="0" fontId="6" fillId="0" borderId="0" xfId="2" applyFont="1" applyFill="1"/>
    <xf numFmtId="0" fontId="4" fillId="0" borderId="0" xfId="2" applyFont="1" applyFill="1" applyBorder="1"/>
    <xf numFmtId="4" fontId="20" fillId="2" borderId="17" xfId="2" applyNumberFormat="1" applyFont="1" applyFill="1" applyBorder="1" applyAlignment="1" applyProtection="1">
      <protection locked="0"/>
    </xf>
    <xf numFmtId="0" fontId="12" fillId="0" borderId="0" xfId="2" applyFont="1" applyFill="1" applyBorder="1"/>
    <xf numFmtId="0" fontId="17" fillId="0" borderId="0" xfId="2" applyFont="1" applyFill="1" applyBorder="1" applyAlignment="1">
      <alignment vertical="center" wrapText="1"/>
    </xf>
    <xf numFmtId="0" fontId="4" fillId="0" borderId="0" xfId="2" applyFont="1" applyFill="1" applyBorder="1" applyAlignment="1">
      <alignment horizontal="center" vertical="top" wrapText="1"/>
    </xf>
    <xf numFmtId="0" fontId="4" fillId="0" borderId="0" xfId="2" applyFont="1" applyFill="1" applyBorder="1" applyAlignment="1">
      <alignment horizontal="center" wrapText="1"/>
    </xf>
    <xf numFmtId="0" fontId="23" fillId="0" borderId="0" xfId="2" applyFont="1" applyFill="1"/>
    <xf numFmtId="0" fontId="16" fillId="0" borderId="0" xfId="5" applyFont="1" applyFill="1" applyBorder="1"/>
    <xf numFmtId="0" fontId="12" fillId="0" borderId="0" xfId="2" applyFont="1" applyFill="1" applyBorder="1" applyAlignment="1">
      <alignment vertical="center"/>
    </xf>
    <xf numFmtId="0" fontId="16" fillId="0" borderId="0" xfId="2" applyFont="1" applyFill="1" applyBorder="1" applyAlignment="1">
      <alignment vertical="top"/>
    </xf>
    <xf numFmtId="0" fontId="12" fillId="0" borderId="0" xfId="11" applyFont="1" applyFill="1"/>
    <xf numFmtId="0" fontId="38" fillId="0" borderId="0" xfId="0" applyFont="1" applyFill="1" applyBorder="1" applyAlignment="1">
      <alignment horizontal="left"/>
    </xf>
    <xf numFmtId="0" fontId="41" fillId="0" borderId="0" xfId="0" applyFont="1" applyFill="1" applyBorder="1" applyAlignment="1">
      <alignment horizontal="center"/>
    </xf>
    <xf numFmtId="0" fontId="41" fillId="0" borderId="0" xfId="0" applyFont="1" applyFill="1" applyBorder="1" applyAlignment="1">
      <alignment horizontal="left"/>
    </xf>
    <xf numFmtId="0" fontId="38" fillId="0" borderId="0" xfId="0" applyFont="1" applyFill="1" applyBorder="1" applyAlignment="1">
      <alignment horizontal="left" vertical="top"/>
    </xf>
    <xf numFmtId="164" fontId="12" fillId="9" borderId="4" xfId="1" applyNumberFormat="1" applyFont="1" applyFill="1" applyBorder="1" applyAlignment="1" applyProtection="1">
      <alignment horizontal="right" vertical="top" wrapText="1"/>
      <protection locked="0"/>
    </xf>
    <xf numFmtId="165" fontId="15" fillId="9" borderId="4" xfId="2" applyNumberFormat="1" applyFont="1" applyFill="1" applyBorder="1" applyAlignment="1" applyProtection="1">
      <protection locked="0"/>
    </xf>
    <xf numFmtId="170" fontId="8" fillId="0" borderId="0" xfId="2" applyNumberFormat="1" applyFont="1" applyBorder="1" applyAlignment="1" applyProtection="1"/>
    <xf numFmtId="0" fontId="16" fillId="0" borderId="0" xfId="1" applyFont="1" applyFill="1" applyBorder="1" applyAlignment="1" applyProtection="1">
      <alignment horizontal="center" vertical="center" wrapText="1"/>
    </xf>
    <xf numFmtId="4" fontId="8" fillId="0" borderId="0" xfId="14" applyNumberFormat="1" applyFont="1" applyFill="1" applyBorder="1" applyAlignment="1">
      <alignment vertical="center" wrapText="1"/>
    </xf>
    <xf numFmtId="165" fontId="23" fillId="9" borderId="4" xfId="1" applyNumberFormat="1" applyFont="1" applyFill="1" applyBorder="1" applyProtection="1">
      <protection locked="0"/>
    </xf>
    <xf numFmtId="170" fontId="12" fillId="0" borderId="0" xfId="1" applyNumberFormat="1" applyFont="1" applyFill="1" applyBorder="1" applyProtection="1"/>
    <xf numFmtId="165" fontId="22" fillId="9" borderId="4" xfId="2" applyNumberFormat="1" applyFont="1" applyFill="1" applyBorder="1" applyAlignment="1" applyProtection="1">
      <alignment vertical="center"/>
      <protection locked="0"/>
    </xf>
    <xf numFmtId="170" fontId="12" fillId="0" borderId="0" xfId="2" applyNumberFormat="1" applyFont="1" applyBorder="1" applyAlignment="1" applyProtection="1">
      <alignment vertical="center"/>
    </xf>
    <xf numFmtId="170" fontId="12" fillId="0" borderId="0" xfId="1" applyNumberFormat="1" applyFont="1" applyFill="1" applyBorder="1" applyAlignment="1" applyProtection="1">
      <alignment vertical="top"/>
    </xf>
    <xf numFmtId="0" fontId="17" fillId="0" borderId="0" xfId="0" applyFont="1" applyFill="1" applyAlignment="1">
      <alignment wrapText="1"/>
    </xf>
    <xf numFmtId="164" fontId="82" fillId="0" borderId="0" xfId="1" applyNumberFormat="1" applyFont="1" applyFill="1" applyBorder="1" applyAlignment="1" applyProtection="1">
      <alignment horizontal="center" vertical="top" wrapText="1"/>
    </xf>
    <xf numFmtId="4" fontId="20" fillId="0" borderId="0" xfId="8" applyNumberFormat="1" applyFont="1" applyFill="1" applyBorder="1" applyAlignment="1" applyProtection="1">
      <alignment vertical="top"/>
      <protection locked="0"/>
    </xf>
    <xf numFmtId="4" fontId="20" fillId="0" borderId="0" xfId="9" applyNumberFormat="1" applyFont="1" applyFill="1" applyBorder="1" applyAlignment="1" applyProtection="1">
      <protection locked="0"/>
    </xf>
    <xf numFmtId="0" fontId="0" fillId="0" borderId="0" xfId="0" applyFill="1" applyBorder="1" applyAlignment="1" applyProtection="1">
      <protection locked="0"/>
    </xf>
    <xf numFmtId="165" fontId="48" fillId="0" borderId="0" xfId="6" applyNumberFormat="1" applyFont="1" applyFill="1" applyBorder="1" applyProtection="1">
      <protection locked="0"/>
    </xf>
    <xf numFmtId="4" fontId="48" fillId="0" borderId="0" xfId="6" applyNumberFormat="1" applyFont="1" applyFill="1" applyBorder="1" applyProtection="1"/>
    <xf numFmtId="165" fontId="23" fillId="9" borderId="13" xfId="1" applyNumberFormat="1" applyFont="1" applyFill="1" applyBorder="1" applyAlignment="1" applyProtection="1">
      <alignment vertical="top"/>
      <protection locked="0"/>
    </xf>
    <xf numFmtId="165" fontId="23" fillId="9" borderId="4" xfId="1" applyNumberFormat="1" applyFont="1" applyFill="1" applyBorder="1" applyAlignment="1" applyProtection="1">
      <alignment vertical="top"/>
      <protection locked="0"/>
    </xf>
    <xf numFmtId="0" fontId="12" fillId="0" borderId="0" xfId="0" applyFont="1" applyFill="1" applyAlignment="1">
      <alignment horizontal="justify" vertical="center"/>
    </xf>
    <xf numFmtId="164" fontId="12" fillId="9" borderId="4" xfId="1" applyNumberFormat="1" applyFont="1" applyFill="1" applyBorder="1" applyAlignment="1" applyProtection="1">
      <alignment horizontal="right" wrapText="1"/>
      <protection locked="0"/>
    </xf>
    <xf numFmtId="0" fontId="17" fillId="0" borderId="0" xfId="1" applyFont="1" applyFill="1" applyBorder="1" applyAlignment="1" applyProtection="1">
      <alignment horizontal="left"/>
    </xf>
    <xf numFmtId="170" fontId="12" fillId="0" borderId="16" xfId="1" applyNumberFormat="1" applyFont="1" applyFill="1" applyBorder="1" applyProtection="1"/>
    <xf numFmtId="0" fontId="23" fillId="0" borderId="0" xfId="1" applyFont="1" applyFill="1" applyBorder="1" applyAlignment="1" applyProtection="1">
      <alignment horizontal="left" vertical="top"/>
    </xf>
    <xf numFmtId="0" fontId="12" fillId="0" borderId="0" xfId="1" applyFont="1" applyFill="1" applyBorder="1" applyAlignment="1" applyProtection="1">
      <alignment horizontal="center"/>
    </xf>
    <xf numFmtId="0" fontId="62" fillId="0" borderId="0" xfId="1" applyFont="1" applyFill="1" applyBorder="1" applyAlignment="1" applyProtection="1">
      <alignment horizontal="left" wrapText="1"/>
    </xf>
    <xf numFmtId="0" fontId="23" fillId="0" borderId="0" xfId="1" applyFont="1" applyFill="1" applyBorder="1" applyAlignment="1" applyProtection="1">
      <alignment horizontal="left"/>
    </xf>
    <xf numFmtId="0" fontId="17" fillId="0" borderId="0" xfId="1" applyFont="1" applyFill="1" applyBorder="1" applyAlignment="1" applyProtection="1">
      <alignment horizontal="left" vertical="center" wrapText="1"/>
    </xf>
    <xf numFmtId="164" fontId="12" fillId="9" borderId="16" xfId="1" applyNumberFormat="1" applyFont="1" applyFill="1" applyBorder="1" applyAlignment="1" applyProtection="1">
      <alignment horizontal="right" vertical="top" wrapText="1"/>
      <protection locked="0"/>
    </xf>
    <xf numFmtId="4" fontId="12" fillId="0" borderId="0" xfId="2" applyNumberFormat="1" applyFont="1" applyBorder="1" applyAlignment="1" applyProtection="1">
      <alignment vertical="top"/>
    </xf>
    <xf numFmtId="170" fontId="12" fillId="0" borderId="0" xfId="2" applyNumberFormat="1" applyFont="1" applyBorder="1" applyAlignment="1" applyProtection="1">
      <alignment vertical="top"/>
    </xf>
    <xf numFmtId="165" fontId="22" fillId="9" borderId="4" xfId="2" applyNumberFormat="1" applyFont="1" applyFill="1" applyBorder="1" applyAlignment="1" applyProtection="1">
      <alignment vertical="top"/>
      <protection locked="0"/>
    </xf>
    <xf numFmtId="0" fontId="4" fillId="0" borderId="0" xfId="1" applyFont="1" applyFill="1" applyBorder="1" applyAlignment="1" applyProtection="1">
      <alignment horizontal="left"/>
    </xf>
    <xf numFmtId="0" fontId="32" fillId="0" borderId="0" xfId="1" applyFont="1" applyFill="1" applyBorder="1" applyAlignment="1" applyProtection="1">
      <alignment horizontal="left" wrapText="1"/>
    </xf>
    <xf numFmtId="0" fontId="47" fillId="0" borderId="0" xfId="0" applyFont="1" applyFill="1"/>
    <xf numFmtId="0" fontId="18" fillId="0" borderId="0" xfId="0" applyFont="1" applyFill="1" applyAlignment="1">
      <alignment vertical="center"/>
    </xf>
    <xf numFmtId="164" fontId="23" fillId="9" borderId="4" xfId="1" applyNumberFormat="1" applyFont="1" applyFill="1" applyBorder="1" applyAlignment="1" applyProtection="1">
      <alignment horizontal="right" vertical="top" wrapText="1"/>
      <protection locked="0"/>
    </xf>
    <xf numFmtId="39" fontId="12" fillId="9" borderId="4" xfId="1" applyNumberFormat="1" applyFont="1" applyFill="1" applyBorder="1" applyAlignment="1" applyProtection="1">
      <alignment horizontal="right" vertical="top" wrapText="1"/>
      <protection locked="0"/>
    </xf>
    <xf numFmtId="0" fontId="18" fillId="0" borderId="0" xfId="0" applyFont="1" applyFill="1"/>
    <xf numFmtId="0" fontId="79" fillId="0" borderId="14" xfId="0" applyFont="1" applyFill="1" applyBorder="1"/>
    <xf numFmtId="3" fontId="23" fillId="0" borderId="14" xfId="1" applyNumberFormat="1" applyFont="1" applyFill="1" applyBorder="1" applyAlignment="1" applyProtection="1">
      <alignment horizontal="center"/>
    </xf>
    <xf numFmtId="49" fontId="12" fillId="0" borderId="14" xfId="1" applyNumberFormat="1" applyFont="1" applyFill="1" applyBorder="1" applyAlignment="1" applyProtection="1">
      <alignment horizontal="left" vertical="top" wrapText="1"/>
    </xf>
    <xf numFmtId="164" fontId="12" fillId="9" borderId="4" xfId="1" applyNumberFormat="1" applyFont="1" applyFill="1" applyBorder="1" applyAlignment="1" applyProtection="1">
      <alignment horizontal="left" vertical="top" wrapText="1"/>
      <protection locked="0"/>
    </xf>
    <xf numFmtId="165" fontId="12" fillId="9" borderId="4" xfId="1" applyNumberFormat="1" applyFont="1" applyFill="1" applyBorder="1" applyProtection="1">
      <protection locked="0"/>
    </xf>
    <xf numFmtId="4" fontId="76" fillId="0" borderId="0" xfId="4" applyNumberFormat="1" applyFont="1" applyFill="1" applyBorder="1" applyAlignment="1" applyProtection="1">
      <alignment horizontal="right" wrapText="1"/>
    </xf>
    <xf numFmtId="44" fontId="12" fillId="9" borderId="4" xfId="0" applyNumberFormat="1" applyFont="1" applyFill="1" applyBorder="1" applyAlignment="1" applyProtection="1">
      <alignment horizontal="right" wrapText="1"/>
      <protection locked="0"/>
    </xf>
    <xf numFmtId="0" fontId="38" fillId="0" borderId="0" xfId="0" applyFont="1" applyFill="1" applyBorder="1" applyAlignment="1">
      <alignment horizontal="center"/>
    </xf>
    <xf numFmtId="44" fontId="23" fillId="9" borderId="4" xfId="0" applyNumberFormat="1" applyFont="1" applyFill="1" applyBorder="1" applyAlignment="1" applyProtection="1">
      <alignment horizontal="right" wrapText="1"/>
      <protection locked="0"/>
    </xf>
    <xf numFmtId="0" fontId="43" fillId="0" borderId="0" xfId="0" applyFont="1" applyFill="1" applyBorder="1" applyAlignment="1">
      <alignment horizontal="center" wrapText="1"/>
    </xf>
    <xf numFmtId="44" fontId="12" fillId="9" borderId="4" xfId="0" applyNumberFormat="1" applyFont="1" applyFill="1" applyBorder="1" applyAlignment="1" applyProtection="1">
      <alignment horizontal="right" vertical="top" wrapText="1"/>
      <protection locked="0"/>
    </xf>
    <xf numFmtId="49" fontId="38" fillId="0" borderId="0" xfId="0" applyNumberFormat="1" applyFont="1" applyBorder="1" applyAlignment="1">
      <alignment wrapText="1"/>
    </xf>
    <xf numFmtId="3" fontId="23" fillId="0" borderId="14" xfId="2" applyNumberFormat="1" applyFont="1" applyBorder="1" applyAlignment="1" applyProtection="1">
      <alignment horizontal="center" vertical="top"/>
    </xf>
    <xf numFmtId="44" fontId="12" fillId="0" borderId="0" xfId="0" applyNumberFormat="1" applyFont="1" applyFill="1" applyBorder="1" applyAlignment="1" applyProtection="1">
      <alignment horizontal="right" vertical="top" wrapText="1"/>
      <protection locked="0"/>
    </xf>
    <xf numFmtId="170" fontId="10" fillId="0" borderId="0" xfId="4" applyNumberFormat="1" applyFont="1" applyFill="1" applyBorder="1" applyAlignment="1" applyProtection="1">
      <alignment horizontal="right" wrapText="1"/>
      <protection locked="0"/>
    </xf>
    <xf numFmtId="49" fontId="40" fillId="0" borderId="14" xfId="0" applyNumberFormat="1" applyFont="1" applyBorder="1" applyAlignment="1">
      <alignment horizontal="center" vertical="top"/>
    </xf>
    <xf numFmtId="164" fontId="12" fillId="0" borderId="14" xfId="1" applyNumberFormat="1" applyFont="1" applyFill="1" applyBorder="1" applyAlignment="1" applyProtection="1">
      <alignment horizontal="center" vertical="top" wrapText="1"/>
    </xf>
    <xf numFmtId="0" fontId="23" fillId="0" borderId="14" xfId="2" applyFont="1" applyBorder="1" applyAlignment="1">
      <alignment vertical="center"/>
    </xf>
    <xf numFmtId="0" fontId="85" fillId="0" borderId="14" xfId="1" applyNumberFormat="1" applyFont="1" applyFill="1" applyBorder="1" applyAlignment="1" applyProtection="1">
      <alignment horizontal="center" vertical="top" wrapText="1"/>
    </xf>
    <xf numFmtId="49" fontId="12" fillId="5" borderId="14" xfId="1" applyNumberFormat="1" applyFont="1" applyFill="1" applyBorder="1" applyAlignment="1" applyProtection="1">
      <alignment horizontal="left" vertical="top" wrapText="1"/>
    </xf>
    <xf numFmtId="49" fontId="23" fillId="0" borderId="14" xfId="1" applyNumberFormat="1" applyFont="1" applyFill="1" applyBorder="1" applyAlignment="1" applyProtection="1">
      <alignment horizontal="left" vertical="top" wrapText="1"/>
    </xf>
    <xf numFmtId="0" fontId="12" fillId="0" borderId="14" xfId="7" applyFont="1" applyFill="1" applyBorder="1" applyAlignment="1">
      <alignment vertical="center" wrapText="1"/>
    </xf>
    <xf numFmtId="0" fontId="12" fillId="0" borderId="14" xfId="2" applyFont="1" applyBorder="1" applyAlignment="1">
      <alignment vertical="top" wrapText="1"/>
    </xf>
    <xf numFmtId="0" fontId="12" fillId="0" borderId="14" xfId="7" quotePrefix="1" applyFont="1" applyFill="1" applyBorder="1" applyAlignment="1">
      <alignment vertical="top" wrapText="1"/>
    </xf>
    <xf numFmtId="0" fontId="23" fillId="0" borderId="14" xfId="7" applyFont="1" applyFill="1" applyBorder="1" applyAlignment="1">
      <alignment vertical="center" wrapText="1"/>
    </xf>
    <xf numFmtId="49" fontId="40" fillId="0" borderId="14" xfId="0" applyNumberFormat="1" applyFont="1" applyBorder="1" applyAlignment="1">
      <alignment horizontal="center"/>
    </xf>
    <xf numFmtId="0" fontId="40" fillId="0" borderId="14" xfId="12" applyFont="1" applyBorder="1" applyAlignment="1">
      <alignment vertical="center" wrapText="1"/>
    </xf>
    <xf numFmtId="164" fontId="12" fillId="0" borderId="14" xfId="2" applyNumberFormat="1" applyFont="1" applyBorder="1" applyAlignment="1" applyProtection="1">
      <alignment horizontal="center" vertical="center" wrapText="1"/>
    </xf>
    <xf numFmtId="0" fontId="12" fillId="0" borderId="14" xfId="2" applyFont="1" applyFill="1" applyBorder="1" applyAlignment="1">
      <alignment vertical="center"/>
    </xf>
    <xf numFmtId="3" fontId="12" fillId="0" borderId="14" xfId="2" applyNumberFormat="1" applyFont="1" applyBorder="1" applyAlignment="1" applyProtection="1">
      <alignment horizontal="center" vertical="center"/>
    </xf>
    <xf numFmtId="3" fontId="23" fillId="0" borderId="14" xfId="2" applyNumberFormat="1" applyFont="1" applyFill="1" applyBorder="1" applyAlignment="1" applyProtection="1">
      <alignment horizontal="center" vertical="top"/>
    </xf>
    <xf numFmtId="4" fontId="12" fillId="0" borderId="14" xfId="12" applyNumberFormat="1" applyFont="1" applyBorder="1" applyAlignment="1">
      <alignment vertical="top" wrapText="1"/>
    </xf>
    <xf numFmtId="4" fontId="12" fillId="0" borderId="14" xfId="12" applyNumberFormat="1" applyFont="1" applyBorder="1" applyAlignment="1">
      <alignment vertical="top"/>
    </xf>
    <xf numFmtId="164" fontId="12" fillId="0" borderId="14" xfId="2" applyNumberFormat="1" applyFont="1" applyBorder="1" applyAlignment="1" applyProtection="1">
      <alignment horizontal="center" vertical="top" wrapText="1"/>
    </xf>
    <xf numFmtId="9" fontId="23" fillId="0" borderId="14" xfId="16" applyNumberFormat="1" applyFont="1" applyFill="1" applyBorder="1" applyAlignment="1" applyProtection="1">
      <alignment horizontal="left" vertical="top" wrapText="1"/>
    </xf>
    <xf numFmtId="4" fontId="12" fillId="0" borderId="14" xfId="12" applyNumberFormat="1" applyFont="1" applyFill="1" applyBorder="1" applyAlignment="1">
      <alignment vertical="top" wrapText="1"/>
    </xf>
    <xf numFmtId="49" fontId="40" fillId="0" borderId="14" xfId="0" applyNumberFormat="1" applyFont="1" applyBorder="1" applyAlignment="1">
      <alignment wrapText="1"/>
    </xf>
    <xf numFmtId="49" fontId="23" fillId="0" borderId="14" xfId="0" applyNumberFormat="1" applyFont="1" applyBorder="1" applyAlignment="1">
      <alignment wrapText="1"/>
    </xf>
    <xf numFmtId="49" fontId="12" fillId="0" borderId="14" xfId="0" applyNumberFormat="1" applyFont="1" applyBorder="1" applyAlignment="1">
      <alignment wrapText="1"/>
    </xf>
    <xf numFmtId="0" fontId="43" fillId="0" borderId="14" xfId="0" applyFont="1" applyFill="1" applyBorder="1" applyAlignment="1">
      <alignment horizontal="left"/>
    </xf>
    <xf numFmtId="0" fontId="86" fillId="0" borderId="0" xfId="0" applyFont="1" applyAlignment="1">
      <alignment horizontal="justify" vertical="center"/>
    </xf>
    <xf numFmtId="0" fontId="86" fillId="0" borderId="0" xfId="0" applyFont="1"/>
    <xf numFmtId="0" fontId="86" fillId="0" borderId="0" xfId="0" applyFont="1" applyFill="1"/>
    <xf numFmtId="0" fontId="0" fillId="0" borderId="0" xfId="0" applyFill="1" applyAlignment="1">
      <alignment horizontal="center"/>
    </xf>
    <xf numFmtId="0" fontId="12" fillId="0" borderId="14" xfId="2" applyFont="1" applyFill="1" applyBorder="1" applyAlignment="1">
      <alignment horizontal="center" vertical="center"/>
    </xf>
    <xf numFmtId="0" fontId="12" fillId="0" borderId="14" xfId="1" applyFont="1" applyFill="1" applyBorder="1" applyAlignment="1" applyProtection="1">
      <alignment horizontal="center" vertical="top"/>
    </xf>
    <xf numFmtId="0" fontId="27" fillId="0" borderId="14" xfId="2" applyFont="1" applyBorder="1" applyAlignment="1">
      <alignment vertical="center"/>
    </xf>
    <xf numFmtId="4" fontId="0" fillId="0" borderId="0" xfId="0" applyNumberFormat="1"/>
    <xf numFmtId="4" fontId="79" fillId="0" borderId="0" xfId="0" applyNumberFormat="1" applyFont="1"/>
    <xf numFmtId="49" fontId="10" fillId="0" borderId="0" xfId="1" applyNumberFormat="1" applyFont="1" applyFill="1" applyBorder="1" applyAlignment="1" applyProtection="1">
      <alignment horizontal="left" vertical="top" wrapText="1"/>
    </xf>
    <xf numFmtId="0" fontId="12" fillId="0" borderId="0" xfId="0" applyFont="1" applyFill="1" applyAlignment="1">
      <alignment vertical="center" wrapText="1"/>
    </xf>
    <xf numFmtId="0" fontId="82" fillId="0" borderId="0" xfId="0" applyFont="1" applyFill="1" applyAlignment="1">
      <alignment wrapText="1"/>
    </xf>
    <xf numFmtId="0" fontId="12" fillId="0" borderId="0" xfId="0" applyFont="1" applyFill="1" applyAlignment="1">
      <alignment wrapText="1"/>
    </xf>
    <xf numFmtId="0" fontId="12" fillId="0" borderId="0" xfId="0" quotePrefix="1" applyFont="1" applyFill="1" applyAlignment="1">
      <alignment wrapText="1"/>
    </xf>
    <xf numFmtId="0" fontId="12" fillId="0" borderId="0" xfId="0" applyFont="1" applyFill="1" applyAlignment="1">
      <alignment horizontal="left" wrapText="1"/>
    </xf>
    <xf numFmtId="0" fontId="87" fillId="0" borderId="0" xfId="1" applyFont="1" applyFill="1" applyBorder="1" applyAlignment="1" applyProtection="1">
      <alignment horizontal="left" vertical="top"/>
    </xf>
    <xf numFmtId="165" fontId="23" fillId="9" borderId="16" xfId="1" applyNumberFormat="1" applyFont="1" applyFill="1" applyBorder="1" applyAlignment="1" applyProtection="1">
      <alignment vertical="top"/>
      <protection locked="0"/>
    </xf>
    <xf numFmtId="0" fontId="23" fillId="0" borderId="0" xfId="0" applyFont="1"/>
    <xf numFmtId="165" fontId="23" fillId="0" borderId="0" xfId="1" applyNumberFormat="1" applyFont="1" applyFill="1" applyBorder="1" applyProtection="1">
      <protection locked="0"/>
    </xf>
    <xf numFmtId="0" fontId="23" fillId="0" borderId="14" xfId="0" applyFont="1" applyBorder="1"/>
    <xf numFmtId="164" fontId="17" fillId="3" borderId="14" xfId="2" applyNumberFormat="1" applyFont="1" applyFill="1" applyBorder="1" applyAlignment="1" applyProtection="1">
      <alignment horizontal="center" vertical="top" wrapText="1"/>
    </xf>
    <xf numFmtId="49" fontId="17" fillId="3" borderId="14" xfId="2" applyNumberFormat="1" applyFont="1" applyFill="1" applyBorder="1" applyAlignment="1" applyProtection="1">
      <alignment horizontal="left" vertical="top" wrapText="1"/>
    </xf>
    <xf numFmtId="164" fontId="17" fillId="0" borderId="14" xfId="2" applyNumberFormat="1" applyFont="1" applyBorder="1" applyAlignment="1" applyProtection="1">
      <alignment horizontal="center" vertical="center" wrapText="1"/>
    </xf>
    <xf numFmtId="164" fontId="17" fillId="0" borderId="14" xfId="2" applyNumberFormat="1" applyFont="1" applyBorder="1" applyAlignment="1" applyProtection="1">
      <alignment horizontal="center" wrapText="1"/>
    </xf>
    <xf numFmtId="164" fontId="17" fillId="0" borderId="14" xfId="2" applyNumberFormat="1" applyFont="1" applyBorder="1" applyAlignment="1" applyProtection="1">
      <alignment horizontal="center" vertical="top" wrapText="1"/>
    </xf>
    <xf numFmtId="4" fontId="17" fillId="0" borderId="14" xfId="12" applyNumberFormat="1" applyFont="1" applyBorder="1" applyAlignment="1">
      <alignment vertical="top" wrapText="1"/>
    </xf>
    <xf numFmtId="4" fontId="35" fillId="0" borderId="14" xfId="12" applyNumberFormat="1" applyFont="1" applyBorder="1" applyAlignment="1">
      <alignment vertical="top" wrapText="1"/>
    </xf>
    <xf numFmtId="49" fontId="67" fillId="0" borderId="14" xfId="0" applyNumberFormat="1" applyFont="1" applyBorder="1" applyAlignment="1">
      <alignment horizontal="center"/>
    </xf>
    <xf numFmtId="49" fontId="67" fillId="0" borderId="14" xfId="0" applyNumberFormat="1" applyFont="1" applyBorder="1" applyAlignment="1">
      <alignment wrapText="1"/>
    </xf>
    <xf numFmtId="49" fontId="17" fillId="0" borderId="14" xfId="0" applyNumberFormat="1" applyFont="1" applyBorder="1" applyAlignment="1">
      <alignment wrapText="1"/>
    </xf>
    <xf numFmtId="0" fontId="23" fillId="0" borderId="0" xfId="0" applyFont="1" applyFill="1" applyAlignment="1">
      <alignment horizontal="center"/>
    </xf>
    <xf numFmtId="0" fontId="12" fillId="3" borderId="14" xfId="2" applyFont="1" applyFill="1" applyBorder="1" applyAlignment="1" applyProtection="1">
      <alignment horizontal="left" vertical="top"/>
    </xf>
    <xf numFmtId="4" fontId="12" fillId="3" borderId="14" xfId="2" applyNumberFormat="1" applyFont="1" applyFill="1" applyBorder="1" applyAlignment="1" applyProtection="1">
      <alignment vertical="top"/>
    </xf>
    <xf numFmtId="165" fontId="22" fillId="3" borderId="14" xfId="2" applyNumberFormat="1" applyFont="1" applyFill="1" applyBorder="1" applyAlignment="1" applyProtection="1">
      <alignment vertical="top"/>
      <protection locked="0"/>
    </xf>
    <xf numFmtId="4" fontId="12" fillId="0" borderId="14" xfId="2" applyNumberFormat="1" applyFont="1" applyFill="1" applyBorder="1" applyAlignment="1" applyProtection="1">
      <alignment vertical="center"/>
    </xf>
    <xf numFmtId="165" fontId="22" fillId="0" borderId="14" xfId="2" applyNumberFormat="1" applyFont="1" applyFill="1" applyBorder="1" applyAlignment="1" applyProtection="1">
      <alignment vertical="center"/>
      <protection locked="0"/>
    </xf>
    <xf numFmtId="0" fontId="12" fillId="0" borderId="14" xfId="2" applyFont="1" applyFill="1" applyBorder="1" applyAlignment="1">
      <alignment horizontal="center"/>
    </xf>
    <xf numFmtId="0" fontId="12" fillId="0" borderId="14" xfId="2" applyFont="1" applyFill="1" applyBorder="1" applyAlignment="1">
      <alignment horizontal="center" vertical="top"/>
    </xf>
    <xf numFmtId="0" fontId="23" fillId="0" borderId="0" xfId="0" applyFont="1" applyFill="1"/>
    <xf numFmtId="0" fontId="23" fillId="0" borderId="14" xfId="0" applyFont="1" applyFill="1" applyBorder="1"/>
    <xf numFmtId="0" fontId="12" fillId="0" borderId="14" xfId="0" applyFont="1" applyFill="1" applyBorder="1" applyAlignment="1">
      <alignment horizontal="center"/>
    </xf>
    <xf numFmtId="0" fontId="12" fillId="0" borderId="0" xfId="2" applyFont="1" applyFill="1" applyBorder="1" applyAlignment="1">
      <alignment horizontal="center" vertical="center"/>
    </xf>
    <xf numFmtId="0" fontId="12" fillId="7" borderId="7" xfId="0" applyFont="1" applyFill="1" applyBorder="1" applyAlignment="1" applyProtection="1">
      <alignment vertical="top"/>
      <protection locked="0"/>
    </xf>
    <xf numFmtId="0" fontId="12" fillId="7" borderId="7" xfId="0" applyFont="1" applyFill="1" applyBorder="1" applyAlignment="1" applyProtection="1">
      <protection locked="0"/>
    </xf>
    <xf numFmtId="165" fontId="10" fillId="0" borderId="0" xfId="4" applyNumberFormat="1" applyFont="1" applyFill="1" applyBorder="1" applyAlignment="1" applyProtection="1">
      <alignment horizontal="center" vertical="center" wrapText="1"/>
      <protection locked="0"/>
    </xf>
    <xf numFmtId="165" fontId="17" fillId="8" borderId="2" xfId="13" applyNumberFormat="1" applyFont="1" applyFill="1" applyBorder="1" applyAlignment="1" applyProtection="1">
      <alignment horizontal="center" vertical="center" wrapText="1"/>
      <protection locked="0"/>
    </xf>
    <xf numFmtId="0" fontId="12" fillId="3" borderId="0" xfId="2" applyFont="1" applyFill="1" applyBorder="1" applyAlignment="1" applyProtection="1">
      <alignment horizontal="left" vertical="top"/>
    </xf>
    <xf numFmtId="0" fontId="12" fillId="0" borderId="0" xfId="0" applyFont="1" applyFill="1"/>
    <xf numFmtId="0" fontId="23" fillId="4" borderId="5" xfId="2" applyFont="1" applyFill="1" applyBorder="1" applyAlignment="1" applyProtection="1">
      <alignment vertical="top"/>
      <protection locked="0"/>
    </xf>
    <xf numFmtId="0" fontId="23" fillId="4" borderId="5" xfId="2" applyFont="1" applyFill="1" applyBorder="1" applyAlignment="1" applyProtection="1">
      <protection locked="0"/>
    </xf>
    <xf numFmtId="0" fontId="12" fillId="0" borderId="0" xfId="2" applyFont="1" applyFill="1" applyBorder="1" applyAlignment="1">
      <alignment horizontal="center"/>
    </xf>
    <xf numFmtId="0" fontId="12" fillId="0" borderId="0" xfId="2" applyFont="1" applyBorder="1" applyAlignment="1" applyProtection="1">
      <alignment horizontal="left"/>
    </xf>
    <xf numFmtId="0" fontId="22" fillId="0" borderId="0" xfId="2" applyFont="1" applyFill="1"/>
    <xf numFmtId="0" fontId="88" fillId="0" borderId="0" xfId="2" applyFont="1" applyFill="1" applyBorder="1"/>
    <xf numFmtId="0" fontId="12" fillId="0" borderId="0" xfId="2" applyFont="1" applyFill="1" applyBorder="1" applyAlignment="1"/>
    <xf numFmtId="0" fontId="23" fillId="7" borderId="7" xfId="0" applyFont="1" applyFill="1" applyBorder="1" applyAlignment="1" applyProtection="1">
      <alignment vertical="top"/>
      <protection locked="0"/>
    </xf>
    <xf numFmtId="0" fontId="23" fillId="7" borderId="7" xfId="0" applyFont="1" applyFill="1" applyBorder="1" applyAlignment="1" applyProtection="1">
      <protection locked="0"/>
    </xf>
    <xf numFmtId="0" fontId="12" fillId="0" borderId="0" xfId="6" applyFont="1" applyFill="1" applyBorder="1" applyAlignment="1" applyProtection="1">
      <alignment horizontal="left"/>
    </xf>
    <xf numFmtId="0" fontId="12" fillId="0" borderId="0" xfId="2" applyFont="1" applyFill="1" applyBorder="1" applyAlignment="1">
      <alignment vertical="top"/>
    </xf>
    <xf numFmtId="0" fontId="12" fillId="0" borderId="0" xfId="5" applyFont="1" applyFill="1"/>
    <xf numFmtId="0" fontId="12" fillId="0" borderId="0" xfId="0" applyFont="1" applyFill="1" applyBorder="1" applyAlignment="1">
      <alignment horizontal="left"/>
    </xf>
    <xf numFmtId="0" fontId="40" fillId="0" borderId="0" xfId="0" applyFont="1" applyFill="1" applyBorder="1" applyAlignment="1">
      <alignment horizontal="center"/>
    </xf>
    <xf numFmtId="170" fontId="10" fillId="0" borderId="0" xfId="4" applyNumberFormat="1" applyFont="1" applyFill="1" applyBorder="1" applyAlignment="1" applyProtection="1">
      <alignment horizontal="left" wrapText="1"/>
      <protection locked="0"/>
    </xf>
    <xf numFmtId="0" fontId="40" fillId="0" borderId="0" xfId="0" applyFont="1" applyFill="1" applyBorder="1" applyAlignment="1">
      <alignment horizontal="left"/>
    </xf>
    <xf numFmtId="0" fontId="40" fillId="0" borderId="0" xfId="0" applyFont="1" applyBorder="1" applyAlignment="1">
      <alignment horizontal="center"/>
    </xf>
    <xf numFmtId="0" fontId="12" fillId="0" borderId="0" xfId="0" applyFont="1" applyFill="1" applyBorder="1" applyAlignment="1">
      <alignment horizontal="left" vertical="top"/>
    </xf>
    <xf numFmtId="0" fontId="12" fillId="0" borderId="9" xfId="2" applyFont="1" applyBorder="1"/>
    <xf numFmtId="0" fontId="17" fillId="0" borderId="11" xfId="2" applyFont="1" applyBorder="1" applyAlignment="1" applyProtection="1">
      <alignment horizontal="right"/>
      <protection locked="0"/>
    </xf>
    <xf numFmtId="0" fontId="12" fillId="0" borderId="0" xfId="2" applyFont="1" applyFill="1" applyAlignment="1">
      <alignment wrapText="1"/>
    </xf>
    <xf numFmtId="16" fontId="0" fillId="0" borderId="0" xfId="0" applyNumberFormat="1"/>
    <xf numFmtId="49" fontId="17" fillId="0" borderId="14" xfId="2" applyNumberFormat="1" applyFont="1" applyBorder="1" applyAlignment="1" applyProtection="1">
      <alignment horizontal="center" vertical="center" wrapText="1"/>
    </xf>
    <xf numFmtId="49" fontId="14" fillId="0" borderId="0" xfId="2" applyNumberFormat="1" applyFont="1" applyBorder="1" applyAlignment="1" applyProtection="1">
      <alignment horizontal="center" vertical="center" wrapText="1"/>
    </xf>
    <xf numFmtId="164" fontId="12" fillId="9" borderId="14" xfId="1" applyNumberFormat="1" applyFont="1" applyFill="1" applyBorder="1" applyAlignment="1" applyProtection="1">
      <alignment horizontal="right" wrapText="1"/>
      <protection locked="0"/>
    </xf>
    <xf numFmtId="164" fontId="12" fillId="9" borderId="14" xfId="1" applyNumberFormat="1" applyFont="1" applyFill="1" applyBorder="1" applyAlignment="1" applyProtection="1">
      <alignment horizontal="right" vertical="top" wrapText="1"/>
      <protection locked="0"/>
    </xf>
    <xf numFmtId="164" fontId="23" fillId="9" borderId="14" xfId="1" applyNumberFormat="1" applyFont="1" applyFill="1" applyBorder="1" applyAlignment="1" applyProtection="1">
      <alignment horizontal="right" vertical="top" wrapText="1"/>
      <protection locked="0"/>
    </xf>
    <xf numFmtId="44" fontId="12" fillId="9" borderId="14" xfId="0" applyNumberFormat="1" applyFont="1" applyFill="1" applyBorder="1" applyAlignment="1" applyProtection="1">
      <alignment horizontal="right" wrapText="1"/>
      <protection locked="0"/>
    </xf>
    <xf numFmtId="44" fontId="23" fillId="9" borderId="14" xfId="0" applyNumberFormat="1" applyFont="1" applyFill="1" applyBorder="1" applyAlignment="1" applyProtection="1">
      <alignment horizontal="right" wrapText="1"/>
      <protection locked="0"/>
    </xf>
    <xf numFmtId="44" fontId="12" fillId="9" borderId="14" xfId="0" applyNumberFormat="1" applyFont="1" applyFill="1" applyBorder="1" applyAlignment="1" applyProtection="1">
      <alignment horizontal="right" vertical="top" wrapText="1"/>
      <protection locked="0"/>
    </xf>
    <xf numFmtId="165" fontId="49" fillId="0" borderId="0" xfId="13" applyNumberFormat="1" applyFont="1" applyFill="1" applyBorder="1" applyAlignment="1" applyProtection="1">
      <alignment horizontal="center" vertical="center" wrapText="1"/>
      <protection locked="0"/>
    </xf>
    <xf numFmtId="165" fontId="49" fillId="8" borderId="18" xfId="13" applyNumberFormat="1" applyFont="1" applyFill="1" applyBorder="1" applyAlignment="1" applyProtection="1">
      <alignment horizontal="center" vertical="center" wrapText="1"/>
      <protection locked="0"/>
    </xf>
    <xf numFmtId="44" fontId="12" fillId="0" borderId="14" xfId="1" applyNumberFormat="1" applyFont="1" applyFill="1" applyBorder="1" applyAlignment="1" applyProtection="1">
      <alignment horizontal="right" vertical="top" wrapText="1"/>
    </xf>
    <xf numFmtId="0" fontId="12" fillId="0" borderId="14" xfId="1" applyFont="1" applyFill="1" applyBorder="1" applyAlignment="1" applyProtection="1">
      <alignment horizontal="center"/>
    </xf>
    <xf numFmtId="0" fontId="23" fillId="0" borderId="14" xfId="1" applyFont="1" applyFill="1" applyBorder="1" applyAlignment="1" applyProtection="1">
      <alignment horizontal="center" vertical="top"/>
    </xf>
    <xf numFmtId="0" fontId="77" fillId="0" borderId="14" xfId="0" applyFont="1" applyFill="1" applyBorder="1" applyAlignment="1">
      <alignment horizontal="center"/>
    </xf>
    <xf numFmtId="0" fontId="43" fillId="0" borderId="14" xfId="0" applyFont="1" applyFill="1" applyBorder="1" applyAlignment="1">
      <alignment horizontal="center"/>
    </xf>
    <xf numFmtId="164" fontId="12" fillId="9" borderId="14" xfId="4" applyNumberFormat="1" applyFont="1" applyFill="1" applyBorder="1" applyAlignment="1" applyProtection="1">
      <alignment horizontal="right" wrapText="1"/>
      <protection locked="0"/>
    </xf>
    <xf numFmtId="168" fontId="17" fillId="8" borderId="16" xfId="13" applyNumberFormat="1" applyFont="1" applyFill="1" applyBorder="1" applyAlignment="1" applyProtection="1">
      <alignment horizontal="center" vertical="center" wrapText="1"/>
    </xf>
    <xf numFmtId="2" fontId="17" fillId="8" borderId="16" xfId="13" applyNumberFormat="1" applyFont="1" applyFill="1" applyBorder="1" applyAlignment="1" applyProtection="1">
      <alignment horizontal="center" vertical="center" wrapText="1"/>
    </xf>
    <xf numFmtId="164" fontId="22" fillId="9" borderId="14" xfId="2" applyNumberFormat="1" applyFont="1" applyFill="1" applyBorder="1" applyAlignment="1" applyProtection="1">
      <alignment vertical="center"/>
      <protection locked="0"/>
    </xf>
    <xf numFmtId="164" fontId="22" fillId="9" borderId="14" xfId="2" applyNumberFormat="1" applyFont="1" applyFill="1" applyBorder="1" applyAlignment="1" applyProtection="1">
      <alignment vertical="top"/>
      <protection locked="0"/>
    </xf>
    <xf numFmtId="164" fontId="22" fillId="9" borderId="14" xfId="2" applyNumberFormat="1" applyFont="1" applyFill="1" applyBorder="1" applyAlignment="1" applyProtection="1">
      <protection locked="0"/>
    </xf>
    <xf numFmtId="164" fontId="12" fillId="0" borderId="14" xfId="2" applyNumberFormat="1" applyFont="1" applyBorder="1" applyAlignment="1" applyProtection="1">
      <alignment vertical="center"/>
    </xf>
    <xf numFmtId="164" fontId="12" fillId="9" borderId="14" xfId="2" applyNumberFormat="1" applyFont="1" applyFill="1" applyBorder="1" applyAlignment="1" applyProtection="1">
      <alignment vertical="center"/>
    </xf>
    <xf numFmtId="164" fontId="12" fillId="0" borderId="14" xfId="2" applyNumberFormat="1" applyFont="1" applyBorder="1" applyAlignment="1" applyProtection="1"/>
    <xf numFmtId="164" fontId="12" fillId="0" borderId="14" xfId="2" applyNumberFormat="1" applyFont="1" applyBorder="1" applyAlignment="1" applyProtection="1">
      <alignment vertical="top"/>
    </xf>
    <xf numFmtId="4" fontId="12" fillId="0" borderId="14" xfId="2" applyNumberFormat="1" applyFont="1" applyBorder="1" applyAlignment="1" applyProtection="1">
      <alignment horizontal="center" vertical="center"/>
    </xf>
    <xf numFmtId="4" fontId="22" fillId="0" borderId="14" xfId="2" applyNumberFormat="1" applyFont="1" applyBorder="1" applyAlignment="1" applyProtection="1">
      <alignment horizontal="center" vertical="center"/>
    </xf>
    <xf numFmtId="4" fontId="12" fillId="0" borderId="14" xfId="2" applyNumberFormat="1" applyFont="1" applyBorder="1" applyAlignment="1" applyProtection="1">
      <alignment horizontal="center"/>
    </xf>
    <xf numFmtId="0" fontId="23" fillId="0" borderId="0" xfId="0" applyFont="1" applyAlignment="1">
      <alignment horizontal="center"/>
    </xf>
    <xf numFmtId="4" fontId="12" fillId="0" borderId="14" xfId="2" applyNumberFormat="1" applyFont="1" applyBorder="1" applyAlignment="1" applyProtection="1">
      <alignment horizontal="center" vertical="top"/>
    </xf>
    <xf numFmtId="4" fontId="23" fillId="0" borderId="14" xfId="4" applyNumberFormat="1" applyFont="1" applyFill="1" applyBorder="1" applyAlignment="1" applyProtection="1">
      <alignment horizontal="center" wrapText="1"/>
    </xf>
    <xf numFmtId="4" fontId="12" fillId="0" borderId="14" xfId="4" applyNumberFormat="1" applyFont="1" applyFill="1" applyBorder="1" applyAlignment="1" applyProtection="1">
      <alignment horizontal="center" wrapText="1"/>
    </xf>
    <xf numFmtId="164" fontId="78" fillId="0" borderId="14" xfId="2" applyNumberFormat="1" applyFont="1" applyFill="1" applyBorder="1" applyAlignment="1" applyProtection="1">
      <alignment vertical="center"/>
    </xf>
    <xf numFmtId="164" fontId="89" fillId="0" borderId="14" xfId="0" applyNumberFormat="1" applyFont="1" applyBorder="1"/>
    <xf numFmtId="49" fontId="80" fillId="0" borderId="14" xfId="0" applyNumberFormat="1" applyFont="1" applyFill="1" applyBorder="1" applyAlignment="1">
      <alignment vertical="center" wrapText="1"/>
    </xf>
    <xf numFmtId="164" fontId="90" fillId="3" borderId="0" xfId="2" applyNumberFormat="1" applyFont="1" applyFill="1" applyBorder="1" applyAlignment="1" applyProtection="1">
      <alignment horizontal="center" vertical="top" wrapText="1"/>
    </xf>
    <xf numFmtId="49" fontId="90" fillId="3" borderId="0" xfId="2" applyNumberFormat="1" applyFont="1" applyFill="1" applyBorder="1" applyAlignment="1" applyProtection="1">
      <alignment horizontal="left" vertical="top" wrapText="1"/>
    </xf>
    <xf numFmtId="0" fontId="51" fillId="3" borderId="0" xfId="2" applyFont="1" applyFill="1" applyBorder="1" applyAlignment="1" applyProtection="1">
      <alignment horizontal="left" vertical="top"/>
    </xf>
    <xf numFmtId="4" fontId="91" fillId="3" borderId="0" xfId="2" applyNumberFormat="1" applyFont="1" applyFill="1" applyBorder="1" applyAlignment="1" applyProtection="1">
      <alignment vertical="top"/>
    </xf>
    <xf numFmtId="165" fontId="92" fillId="3" borderId="0" xfId="2" applyNumberFormat="1" applyFont="1" applyFill="1" applyBorder="1" applyAlignment="1" applyProtection="1">
      <alignment vertical="top"/>
      <protection locked="0"/>
    </xf>
    <xf numFmtId="0" fontId="93" fillId="0" borderId="0" xfId="0" applyFont="1"/>
    <xf numFmtId="164" fontId="82" fillId="3" borderId="14" xfId="2" applyNumberFormat="1" applyFont="1" applyFill="1" applyBorder="1" applyAlignment="1" applyProtection="1">
      <alignment horizontal="center" vertical="top" wrapText="1"/>
    </xf>
    <xf numFmtId="49" fontId="82" fillId="3" borderId="14" xfId="2" applyNumberFormat="1" applyFont="1" applyFill="1" applyBorder="1" applyAlignment="1" applyProtection="1">
      <alignment horizontal="left" vertical="top" wrapText="1"/>
    </xf>
    <xf numFmtId="0" fontId="51" fillId="3" borderId="14" xfId="2" applyFont="1" applyFill="1" applyBorder="1" applyAlignment="1" applyProtection="1">
      <alignment horizontal="left" vertical="top"/>
    </xf>
    <xf numFmtId="4" fontId="51" fillId="3" borderId="14" xfId="2" applyNumberFormat="1" applyFont="1" applyFill="1" applyBorder="1" applyAlignment="1" applyProtection="1">
      <alignment vertical="top"/>
    </xf>
    <xf numFmtId="165" fontId="94" fillId="3" borderId="14" xfId="2" applyNumberFormat="1" applyFont="1" applyFill="1" applyBorder="1" applyAlignment="1" applyProtection="1">
      <alignment vertical="top"/>
      <protection locked="0"/>
    </xf>
    <xf numFmtId="4" fontId="20" fillId="0" borderId="0" xfId="2" applyNumberFormat="1" applyFont="1" applyFill="1" applyBorder="1" applyAlignment="1" applyProtection="1">
      <alignment vertical="top"/>
      <protection locked="0"/>
    </xf>
    <xf numFmtId="4" fontId="20" fillId="0" borderId="0" xfId="2" applyNumberFormat="1" applyFont="1" applyFill="1" applyBorder="1" applyAlignment="1" applyProtection="1">
      <protection locked="0"/>
    </xf>
    <xf numFmtId="0" fontId="23" fillId="0" borderId="0" xfId="2" applyFont="1" applyFill="1" applyBorder="1" applyAlignment="1" applyProtection="1">
      <protection locked="0"/>
    </xf>
    <xf numFmtId="0" fontId="0" fillId="0" borderId="0" xfId="2" applyFont="1" applyFill="1" applyBorder="1" applyAlignment="1" applyProtection="1">
      <protection locked="0"/>
    </xf>
    <xf numFmtId="165" fontId="8" fillId="0" borderId="0" xfId="2" applyNumberFormat="1" applyFont="1" applyFill="1" applyBorder="1" applyProtection="1">
      <protection locked="0"/>
    </xf>
    <xf numFmtId="4" fontId="8" fillId="0" borderId="0" xfId="2" applyNumberFormat="1" applyFont="1" applyFill="1" applyBorder="1" applyProtection="1"/>
    <xf numFmtId="0" fontId="4" fillId="0" borderId="0" xfId="2" applyFont="1" applyFill="1" applyBorder="1" applyAlignment="1" applyProtection="1">
      <protection locked="0"/>
    </xf>
    <xf numFmtId="0" fontId="81" fillId="0" borderId="0" xfId="2" applyFont="1" applyFill="1" applyBorder="1" applyAlignment="1" applyProtection="1">
      <protection locked="0"/>
    </xf>
    <xf numFmtId="165" fontId="54" fillId="9" borderId="4" xfId="2" applyNumberFormat="1" applyFont="1" applyFill="1" applyBorder="1" applyAlignment="1" applyProtection="1">
      <alignment vertical="center"/>
      <protection locked="0"/>
    </xf>
    <xf numFmtId="170" fontId="54" fillId="0" borderId="0" xfId="2" applyNumberFormat="1" applyFont="1" applyBorder="1" applyAlignment="1" applyProtection="1">
      <alignment vertical="center"/>
    </xf>
    <xf numFmtId="0" fontId="81" fillId="0" borderId="0" xfId="0" applyFont="1" applyFill="1" applyAlignment="1">
      <alignment wrapText="1"/>
    </xf>
    <xf numFmtId="0" fontId="5" fillId="0" borderId="0" xfId="2" applyFont="1" applyFill="1"/>
    <xf numFmtId="0" fontId="0" fillId="0" borderId="0" xfId="0"/>
    <xf numFmtId="0" fontId="12" fillId="0" borderId="0" xfId="2" quotePrefix="1" applyFont="1"/>
    <xf numFmtId="0" fontId="4" fillId="0" borderId="0" xfId="2" applyFont="1" applyAlignment="1">
      <alignment wrapText="1"/>
    </xf>
    <xf numFmtId="0" fontId="23" fillId="0" borderId="0" xfId="2" applyFont="1" applyAlignment="1">
      <alignment wrapText="1"/>
    </xf>
    <xf numFmtId="0" fontId="23" fillId="0" borderId="0" xfId="2" applyFont="1"/>
    <xf numFmtId="0" fontId="27" fillId="0" borderId="0" xfId="2" applyFont="1" applyAlignment="1">
      <alignment wrapText="1"/>
    </xf>
    <xf numFmtId="0" fontId="29" fillId="0" borderId="0" xfId="2" applyFont="1"/>
    <xf numFmtId="0" fontId="30" fillId="0" borderId="0" xfId="2" applyFont="1"/>
    <xf numFmtId="0" fontId="0" fillId="0" borderId="0" xfId="0" applyFill="1"/>
    <xf numFmtId="0" fontId="12" fillId="0" borderId="0" xfId="2" applyFont="1" applyFill="1"/>
    <xf numFmtId="0" fontId="23" fillId="0" borderId="0" xfId="2" applyFont="1" applyFill="1"/>
    <xf numFmtId="0" fontId="95" fillId="0" borderId="0" xfId="0" applyFont="1"/>
    <xf numFmtId="0" fontId="96" fillId="0" borderId="0" xfId="0" applyFont="1" applyAlignment="1">
      <alignment wrapText="1"/>
    </xf>
    <xf numFmtId="0" fontId="4" fillId="0" borderId="0" xfId="2" applyFont="1" applyFill="1" applyAlignment="1">
      <alignment wrapText="1"/>
    </xf>
    <xf numFmtId="0" fontId="81" fillId="0" borderId="0" xfId="0" applyFont="1" applyFill="1"/>
    <xf numFmtId="164" fontId="24" fillId="0" borderId="0" xfId="2" applyNumberFormat="1" applyFont="1" applyFill="1" applyBorder="1" applyAlignment="1" applyProtection="1">
      <alignment horizontal="center" vertical="center" wrapText="1"/>
    </xf>
    <xf numFmtId="4" fontId="24" fillId="0" borderId="0" xfId="2" applyNumberFormat="1" applyFont="1" applyFill="1" applyBorder="1" applyAlignment="1" applyProtection="1">
      <protection locked="0"/>
    </xf>
    <xf numFmtId="164" fontId="21" fillId="0" borderId="14" xfId="2" applyNumberFormat="1" applyFont="1" applyBorder="1" applyAlignment="1" applyProtection="1">
      <alignment horizontal="center" vertical="center" wrapText="1"/>
    </xf>
    <xf numFmtId="0" fontId="21" fillId="0" borderId="16" xfId="2" applyFont="1" applyBorder="1" applyAlignment="1">
      <alignment vertical="center"/>
    </xf>
    <xf numFmtId="0" fontId="4" fillId="0" borderId="0" xfId="2" quotePrefix="1" applyFont="1"/>
    <xf numFmtId="0" fontId="97" fillId="0" borderId="14" xfId="0" applyFont="1" applyBorder="1"/>
    <xf numFmtId="164" fontId="97" fillId="0" borderId="14" xfId="0" applyNumberFormat="1" applyFont="1" applyBorder="1"/>
    <xf numFmtId="49" fontId="12" fillId="0" borderId="0" xfId="1" quotePrefix="1" applyNumberFormat="1" applyFont="1" applyFill="1" applyBorder="1" applyAlignment="1" applyProtection="1">
      <alignment horizontal="left" vertical="center" wrapText="1"/>
    </xf>
    <xf numFmtId="49" fontId="12" fillId="0" borderId="0" xfId="1" applyNumberFormat="1" applyFont="1" applyFill="1" applyBorder="1" applyAlignment="1" applyProtection="1">
      <alignment horizontal="left" vertical="center" wrapText="1"/>
    </xf>
    <xf numFmtId="0" fontId="12" fillId="0" borderId="0" xfId="0" applyFont="1" applyFill="1" applyBorder="1" applyAlignment="1">
      <alignment vertical="center" wrapText="1"/>
    </xf>
    <xf numFmtId="0" fontId="8" fillId="0" borderId="0" xfId="12" applyFont="1" applyBorder="1" applyAlignment="1">
      <alignment horizontal="left" vertical="center" wrapText="1"/>
    </xf>
    <xf numFmtId="0" fontId="0" fillId="0" borderId="0" xfId="0" applyAlignment="1">
      <alignment vertical="center"/>
    </xf>
    <xf numFmtId="0" fontId="12" fillId="0" borderId="0" xfId="2" applyFont="1" applyAlignment="1">
      <alignment vertical="center" wrapText="1"/>
    </xf>
    <xf numFmtId="0" fontId="4" fillId="0" borderId="0" xfId="2" applyFont="1" applyAlignment="1">
      <alignment horizontal="left" vertical="center" wrapText="1"/>
    </xf>
    <xf numFmtId="0" fontId="4" fillId="0" borderId="0" xfId="2" applyFont="1" applyFill="1" applyAlignment="1">
      <alignment vertical="center" wrapText="1"/>
    </xf>
    <xf numFmtId="170" fontId="8" fillId="0" borderId="0" xfId="2" applyNumberFormat="1" applyFont="1" applyFill="1" applyBorder="1" applyAlignment="1" applyProtection="1">
      <alignment vertical="top"/>
    </xf>
    <xf numFmtId="49" fontId="98" fillId="0" borderId="0" xfId="2" applyNumberFormat="1" applyFont="1" applyBorder="1" applyAlignment="1" applyProtection="1">
      <alignment horizontal="center" vertical="top" wrapText="1"/>
    </xf>
    <xf numFmtId="0" fontId="57" fillId="0" borderId="0" xfId="2" applyFont="1" applyBorder="1" applyAlignment="1">
      <alignment vertical="top"/>
    </xf>
    <xf numFmtId="0" fontId="65" fillId="0" borderId="0" xfId="2" applyFont="1" applyAlignment="1">
      <alignment wrapText="1"/>
    </xf>
    <xf numFmtId="0" fontId="57" fillId="0" borderId="0" xfId="2" applyFont="1" applyAlignment="1">
      <alignment wrapText="1"/>
    </xf>
    <xf numFmtId="0" fontId="65" fillId="0" borderId="0" xfId="2" quotePrefix="1" applyFont="1" applyAlignment="1">
      <alignment wrapText="1"/>
    </xf>
    <xf numFmtId="0" fontId="65" fillId="0" borderId="0" xfId="0" quotePrefix="1" applyFont="1" applyFill="1" applyAlignment="1">
      <alignment wrapText="1"/>
    </xf>
    <xf numFmtId="49" fontId="57" fillId="0" borderId="14" xfId="2" applyNumberFormat="1" applyFont="1" applyBorder="1" applyAlignment="1" applyProtection="1">
      <alignment horizontal="center" vertical="center" wrapText="1"/>
    </xf>
    <xf numFmtId="0" fontId="57" fillId="0" borderId="14" xfId="2" applyFont="1" applyBorder="1" applyAlignment="1">
      <alignment vertical="center"/>
    </xf>
    <xf numFmtId="0" fontId="65" fillId="0" borderId="14" xfId="2" applyFont="1" applyFill="1" applyBorder="1" applyAlignment="1">
      <alignment horizontal="center" vertical="center"/>
    </xf>
    <xf numFmtId="4" fontId="65" fillId="0" borderId="14" xfId="2" applyNumberFormat="1" applyFont="1" applyBorder="1" applyAlignment="1" applyProtection="1">
      <alignment horizontal="center" vertical="center"/>
    </xf>
    <xf numFmtId="164" fontId="65" fillId="0" borderId="14" xfId="2" applyNumberFormat="1" applyFont="1" applyBorder="1" applyAlignment="1" applyProtection="1">
      <alignment vertical="center"/>
    </xf>
    <xf numFmtId="164" fontId="100" fillId="0" borderId="14" xfId="2" applyNumberFormat="1" applyFont="1" applyFill="1" applyBorder="1" applyAlignment="1" applyProtection="1">
      <alignment vertical="center"/>
    </xf>
    <xf numFmtId="165" fontId="100" fillId="0" borderId="11" xfId="2" applyNumberFormat="1" applyFont="1" applyBorder="1" applyAlignment="1" applyProtection="1">
      <alignment horizontal="right" wrapText="1"/>
    </xf>
    <xf numFmtId="0" fontId="101" fillId="0" borderId="0" xfId="0" applyFont="1" applyFill="1" applyAlignment="1">
      <alignment wrapText="1"/>
    </xf>
    <xf numFmtId="0" fontId="65" fillId="0" borderId="0" xfId="5" applyFont="1" applyBorder="1"/>
    <xf numFmtId="0" fontId="65" fillId="0" borderId="0" xfId="2" applyFont="1" applyFill="1" applyBorder="1" applyAlignment="1">
      <alignment vertical="center"/>
    </xf>
    <xf numFmtId="4" fontId="99" fillId="0" borderId="0" xfId="2" applyNumberFormat="1" applyFont="1" applyBorder="1" applyAlignment="1" applyProtection="1">
      <alignment vertical="center"/>
    </xf>
    <xf numFmtId="165" fontId="99" fillId="9" borderId="4" xfId="2" applyNumberFormat="1" applyFont="1" applyFill="1" applyBorder="1" applyAlignment="1" applyProtection="1">
      <alignment vertical="center"/>
      <protection locked="0"/>
    </xf>
    <xf numFmtId="170" fontId="99" fillId="0" borderId="0" xfId="2" applyNumberFormat="1" applyFont="1" applyBorder="1" applyAlignment="1" applyProtection="1">
      <alignment vertical="center"/>
    </xf>
    <xf numFmtId="170" fontId="102" fillId="0" borderId="16" xfId="1" applyNumberFormat="1" applyFont="1" applyFill="1" applyBorder="1" applyProtection="1"/>
    <xf numFmtId="4" fontId="20" fillId="6" borderId="7" xfId="8" applyNumberFormat="1" applyFont="1" applyFill="1" applyBorder="1" applyAlignment="1" applyProtection="1">
      <alignment vertical="top"/>
      <protection locked="0"/>
    </xf>
    <xf numFmtId="4" fontId="20" fillId="6" borderId="8" xfId="8" applyNumberFormat="1" applyFont="1" applyFill="1" applyBorder="1" applyAlignment="1" applyProtection="1">
      <alignment vertical="top"/>
      <protection locked="0"/>
    </xf>
    <xf numFmtId="4" fontId="20" fillId="6" borderId="7" xfId="9" applyNumberFormat="1" applyFont="1" applyFill="1" applyBorder="1" applyAlignment="1" applyProtection="1">
      <protection locked="0"/>
    </xf>
    <xf numFmtId="4" fontId="20" fillId="6" borderId="8" xfId="9" applyNumberFormat="1" applyFont="1" applyFill="1" applyBorder="1" applyAlignment="1" applyProtection="1">
      <protection locked="0"/>
    </xf>
    <xf numFmtId="0" fontId="32" fillId="0" borderId="0" xfId="2" applyFont="1" applyBorder="1" applyAlignment="1">
      <alignment horizontal="center" wrapText="1"/>
    </xf>
  </cellXfs>
  <cellStyles count="17">
    <cellStyle name="Excel Built-in Normal" xfId="5"/>
    <cellStyle name="Explanatory Text 10" xfId="2"/>
    <cellStyle name="Navadno" xfId="0" builtinId="0"/>
    <cellStyle name="Navadno 10 2" xfId="12"/>
    <cellStyle name="Navadno 10 4 3" xfId="7"/>
    <cellStyle name="Navadno 2 4" xfId="8"/>
    <cellStyle name="Navadno 8" xfId="9"/>
    <cellStyle name="Navadno 87" xfId="15"/>
    <cellStyle name="Navadno 87 2" xfId="16"/>
    <cellStyle name="Pojasnjevalno besedilo 4" xfId="14"/>
    <cellStyle name="Pojasnjevalno besedilo 5" xfId="11"/>
    <cellStyle name="TableStyleLight1 2 2" xfId="10"/>
    <cellStyle name="Valuta 15" xfId="3"/>
    <cellStyle name="Vejica 15" xfId="4"/>
    <cellStyle name="Vejica 2 7 2 2 2" xfId="13"/>
    <cellStyle name="Vejica 4 4 2" xfId="1"/>
    <cellStyle name="Vejica 4 4 2 6" xfId="6"/>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2</xdr:col>
      <xdr:colOff>2901950</xdr:colOff>
      <xdr:row>765</xdr:row>
      <xdr:rowOff>0</xdr:rowOff>
    </xdr:from>
    <xdr:ext cx="184731" cy="264560"/>
    <xdr:sp macro="" textlink="">
      <xdr:nvSpPr>
        <xdr:cNvPr id="2" name="PoljeZBesedilom 1">
          <a:extLst>
            <a:ext uri="{FF2B5EF4-FFF2-40B4-BE49-F238E27FC236}">
              <a16:creationId xmlns:a16="http://schemas.microsoft.com/office/drawing/2014/main" xmlns="" id="{00000000-0008-0000-0000-000002000000}"/>
            </a:ext>
          </a:extLst>
        </xdr:cNvPr>
        <xdr:cNvSpPr txBox="1"/>
      </xdr:nvSpPr>
      <xdr:spPr>
        <a:xfrm>
          <a:off x="8207375" y="25198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2</xdr:col>
      <xdr:colOff>2901950</xdr:colOff>
      <xdr:row>765</xdr:row>
      <xdr:rowOff>0</xdr:rowOff>
    </xdr:from>
    <xdr:ext cx="184731" cy="264560"/>
    <xdr:sp macro="" textlink="">
      <xdr:nvSpPr>
        <xdr:cNvPr id="3" name="PoljeZBesedilom 1">
          <a:extLst>
            <a:ext uri="{FF2B5EF4-FFF2-40B4-BE49-F238E27FC236}">
              <a16:creationId xmlns:a16="http://schemas.microsoft.com/office/drawing/2014/main" xmlns="" id="{00000000-0008-0000-0000-000003000000}"/>
            </a:ext>
          </a:extLst>
        </xdr:cNvPr>
        <xdr:cNvSpPr txBox="1"/>
      </xdr:nvSpPr>
      <xdr:spPr>
        <a:xfrm>
          <a:off x="8207375" y="25198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2</xdr:col>
      <xdr:colOff>2901950</xdr:colOff>
      <xdr:row>765</xdr:row>
      <xdr:rowOff>0</xdr:rowOff>
    </xdr:from>
    <xdr:ext cx="184731" cy="264560"/>
    <xdr:sp macro="" textlink="">
      <xdr:nvSpPr>
        <xdr:cNvPr id="4" name="PoljeZBesedilom 1">
          <a:extLst>
            <a:ext uri="{FF2B5EF4-FFF2-40B4-BE49-F238E27FC236}">
              <a16:creationId xmlns:a16="http://schemas.microsoft.com/office/drawing/2014/main" xmlns="" id="{00000000-0008-0000-0000-000004000000}"/>
            </a:ext>
          </a:extLst>
        </xdr:cNvPr>
        <xdr:cNvSpPr txBox="1"/>
      </xdr:nvSpPr>
      <xdr:spPr>
        <a:xfrm>
          <a:off x="8207375" y="25198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2</xdr:col>
      <xdr:colOff>2901950</xdr:colOff>
      <xdr:row>765</xdr:row>
      <xdr:rowOff>0</xdr:rowOff>
    </xdr:from>
    <xdr:ext cx="184731" cy="264560"/>
    <xdr:sp macro="" textlink="">
      <xdr:nvSpPr>
        <xdr:cNvPr id="5" name="PoljeZBesedilom 1">
          <a:extLst>
            <a:ext uri="{FF2B5EF4-FFF2-40B4-BE49-F238E27FC236}">
              <a16:creationId xmlns:a16="http://schemas.microsoft.com/office/drawing/2014/main" xmlns="" id="{00000000-0008-0000-0000-000005000000}"/>
            </a:ext>
          </a:extLst>
        </xdr:cNvPr>
        <xdr:cNvSpPr txBox="1"/>
      </xdr:nvSpPr>
      <xdr:spPr>
        <a:xfrm>
          <a:off x="8207375" y="25198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twoCellAnchor>
    <xdr:from>
      <xdr:col>2</xdr:col>
      <xdr:colOff>0</xdr:colOff>
      <xdr:row>318</xdr:row>
      <xdr:rowOff>0</xdr:rowOff>
    </xdr:from>
    <xdr:to>
      <xdr:col>2</xdr:col>
      <xdr:colOff>142875</xdr:colOff>
      <xdr:row>318</xdr:row>
      <xdr:rowOff>9525</xdr:rowOff>
    </xdr:to>
    <xdr:pic>
      <xdr:nvPicPr>
        <xdr:cNvPr id="6" name="Slika 32" descr="Opis: mhtml:file://C:\Users\Ales\Documents\Companies\1-Anesthesia%20and%20Ventilation\1-CareFusion\2-VIASYS-BROCHURES\NO_PrinterNox.mht!http://www.viasyshealthcare.com/images/blankspacer.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05425" y="111309150"/>
          <a:ext cx="14287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oneCellAnchor>
    <xdr:from>
      <xdr:col>3</xdr:col>
      <xdr:colOff>2545080</xdr:colOff>
      <xdr:row>1179</xdr:row>
      <xdr:rowOff>0</xdr:rowOff>
    </xdr:from>
    <xdr:ext cx="184731" cy="264560"/>
    <xdr:sp macro="" textlink="">
      <xdr:nvSpPr>
        <xdr:cNvPr id="7" name="PoljeZBesedilom 37">
          <a:extLst>
            <a:ext uri="{FF2B5EF4-FFF2-40B4-BE49-F238E27FC236}">
              <a16:creationId xmlns:a16="http://schemas.microsoft.com/office/drawing/2014/main" xmlns="" id="{00000000-0008-0000-0000-000007000000}"/>
            </a:ext>
          </a:extLst>
        </xdr:cNvPr>
        <xdr:cNvSpPr txBox="1"/>
      </xdr:nvSpPr>
      <xdr:spPr>
        <a:xfrm>
          <a:off x="10384155" y="36153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3</xdr:col>
      <xdr:colOff>1905</xdr:colOff>
      <xdr:row>1179</xdr:row>
      <xdr:rowOff>0</xdr:rowOff>
    </xdr:from>
    <xdr:ext cx="184731" cy="264560"/>
    <xdr:sp macro="" textlink="">
      <xdr:nvSpPr>
        <xdr:cNvPr id="8" name="PoljeZBesedilom 38">
          <a:extLst>
            <a:ext uri="{FF2B5EF4-FFF2-40B4-BE49-F238E27FC236}">
              <a16:creationId xmlns:a16="http://schemas.microsoft.com/office/drawing/2014/main" xmlns="" id="{00000000-0008-0000-0000-000008000000}"/>
            </a:ext>
          </a:extLst>
        </xdr:cNvPr>
        <xdr:cNvSpPr txBox="1"/>
      </xdr:nvSpPr>
      <xdr:spPr>
        <a:xfrm>
          <a:off x="9822180" y="36153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3</xdr:col>
      <xdr:colOff>2545080</xdr:colOff>
      <xdr:row>1179</xdr:row>
      <xdr:rowOff>0</xdr:rowOff>
    </xdr:from>
    <xdr:ext cx="184731" cy="264560"/>
    <xdr:sp macro="" textlink="">
      <xdr:nvSpPr>
        <xdr:cNvPr id="9" name="PoljeZBesedilom 39">
          <a:extLst>
            <a:ext uri="{FF2B5EF4-FFF2-40B4-BE49-F238E27FC236}">
              <a16:creationId xmlns:a16="http://schemas.microsoft.com/office/drawing/2014/main" xmlns="" id="{00000000-0008-0000-0000-000009000000}"/>
            </a:ext>
          </a:extLst>
        </xdr:cNvPr>
        <xdr:cNvSpPr txBox="1"/>
      </xdr:nvSpPr>
      <xdr:spPr>
        <a:xfrm>
          <a:off x="10384155" y="36153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3</xdr:col>
      <xdr:colOff>1905</xdr:colOff>
      <xdr:row>1179</xdr:row>
      <xdr:rowOff>0</xdr:rowOff>
    </xdr:from>
    <xdr:ext cx="184731" cy="264560"/>
    <xdr:sp macro="" textlink="">
      <xdr:nvSpPr>
        <xdr:cNvPr id="10" name="PoljeZBesedilom 40">
          <a:extLst>
            <a:ext uri="{FF2B5EF4-FFF2-40B4-BE49-F238E27FC236}">
              <a16:creationId xmlns:a16="http://schemas.microsoft.com/office/drawing/2014/main" xmlns="" id="{00000000-0008-0000-0000-00000A000000}"/>
            </a:ext>
          </a:extLst>
        </xdr:cNvPr>
        <xdr:cNvSpPr txBox="1"/>
      </xdr:nvSpPr>
      <xdr:spPr>
        <a:xfrm>
          <a:off x="9822180" y="36153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3</xdr:col>
      <xdr:colOff>1905</xdr:colOff>
      <xdr:row>1179</xdr:row>
      <xdr:rowOff>0</xdr:rowOff>
    </xdr:from>
    <xdr:ext cx="184731" cy="264560"/>
    <xdr:sp macro="" textlink="">
      <xdr:nvSpPr>
        <xdr:cNvPr id="11" name="PoljeZBesedilom 44">
          <a:extLst>
            <a:ext uri="{FF2B5EF4-FFF2-40B4-BE49-F238E27FC236}">
              <a16:creationId xmlns:a16="http://schemas.microsoft.com/office/drawing/2014/main" xmlns="" id="{00000000-0008-0000-0000-00000B000000}"/>
            </a:ext>
          </a:extLst>
        </xdr:cNvPr>
        <xdr:cNvSpPr txBox="1"/>
      </xdr:nvSpPr>
      <xdr:spPr>
        <a:xfrm>
          <a:off x="9822180" y="36153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3</xdr:col>
      <xdr:colOff>1905</xdr:colOff>
      <xdr:row>1179</xdr:row>
      <xdr:rowOff>0</xdr:rowOff>
    </xdr:from>
    <xdr:ext cx="184731" cy="264560"/>
    <xdr:sp macro="" textlink="">
      <xdr:nvSpPr>
        <xdr:cNvPr id="12" name="PoljeZBesedilom 45">
          <a:extLst>
            <a:ext uri="{FF2B5EF4-FFF2-40B4-BE49-F238E27FC236}">
              <a16:creationId xmlns:a16="http://schemas.microsoft.com/office/drawing/2014/main" xmlns="" id="{00000000-0008-0000-0000-00000C000000}"/>
            </a:ext>
          </a:extLst>
        </xdr:cNvPr>
        <xdr:cNvSpPr txBox="1"/>
      </xdr:nvSpPr>
      <xdr:spPr>
        <a:xfrm>
          <a:off x="9822180" y="36153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2</xdr:col>
      <xdr:colOff>2901950</xdr:colOff>
      <xdr:row>147</xdr:row>
      <xdr:rowOff>0</xdr:rowOff>
    </xdr:from>
    <xdr:ext cx="184731" cy="264560"/>
    <xdr:sp macro="" textlink="">
      <xdr:nvSpPr>
        <xdr:cNvPr id="13" name="PoljeZBesedilom 1">
          <a:extLst>
            <a:ext uri="{FF2B5EF4-FFF2-40B4-BE49-F238E27FC236}">
              <a16:creationId xmlns:a16="http://schemas.microsoft.com/office/drawing/2014/main" xmlns="" id="{00000000-0008-0000-0000-00000D000000}"/>
            </a:ext>
          </a:extLst>
        </xdr:cNvPr>
        <xdr:cNvSpPr txBox="1"/>
      </xdr:nvSpPr>
      <xdr:spPr>
        <a:xfrm>
          <a:off x="8207375" y="68237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2</xdr:col>
      <xdr:colOff>2901950</xdr:colOff>
      <xdr:row>147</xdr:row>
      <xdr:rowOff>0</xdr:rowOff>
    </xdr:from>
    <xdr:ext cx="184731" cy="264560"/>
    <xdr:sp macro="" textlink="">
      <xdr:nvSpPr>
        <xdr:cNvPr id="14" name="PoljeZBesedilom 1">
          <a:extLst>
            <a:ext uri="{FF2B5EF4-FFF2-40B4-BE49-F238E27FC236}">
              <a16:creationId xmlns:a16="http://schemas.microsoft.com/office/drawing/2014/main" xmlns="" id="{00000000-0008-0000-0000-00000E000000}"/>
            </a:ext>
          </a:extLst>
        </xdr:cNvPr>
        <xdr:cNvSpPr txBox="1"/>
      </xdr:nvSpPr>
      <xdr:spPr>
        <a:xfrm>
          <a:off x="8207375" y="68237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2</xdr:col>
      <xdr:colOff>2901950</xdr:colOff>
      <xdr:row>147</xdr:row>
      <xdr:rowOff>0</xdr:rowOff>
    </xdr:from>
    <xdr:ext cx="184731" cy="264560"/>
    <xdr:sp macro="" textlink="">
      <xdr:nvSpPr>
        <xdr:cNvPr id="15" name="PoljeZBesedilom 1">
          <a:extLst>
            <a:ext uri="{FF2B5EF4-FFF2-40B4-BE49-F238E27FC236}">
              <a16:creationId xmlns:a16="http://schemas.microsoft.com/office/drawing/2014/main" xmlns="" id="{00000000-0008-0000-0000-00000F000000}"/>
            </a:ext>
          </a:extLst>
        </xdr:cNvPr>
        <xdr:cNvSpPr txBox="1"/>
      </xdr:nvSpPr>
      <xdr:spPr>
        <a:xfrm>
          <a:off x="8207375" y="68237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2</xdr:col>
      <xdr:colOff>2901950</xdr:colOff>
      <xdr:row>147</xdr:row>
      <xdr:rowOff>0</xdr:rowOff>
    </xdr:from>
    <xdr:ext cx="184731" cy="264560"/>
    <xdr:sp macro="" textlink="">
      <xdr:nvSpPr>
        <xdr:cNvPr id="16" name="PoljeZBesedilom 1">
          <a:extLst>
            <a:ext uri="{FF2B5EF4-FFF2-40B4-BE49-F238E27FC236}">
              <a16:creationId xmlns:a16="http://schemas.microsoft.com/office/drawing/2014/main" xmlns="" id="{00000000-0008-0000-0000-000010000000}"/>
            </a:ext>
          </a:extLst>
        </xdr:cNvPr>
        <xdr:cNvSpPr txBox="1"/>
      </xdr:nvSpPr>
      <xdr:spPr>
        <a:xfrm>
          <a:off x="8207375" y="68237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2</xdr:col>
      <xdr:colOff>2987675</xdr:colOff>
      <xdr:row>196</xdr:row>
      <xdr:rowOff>0</xdr:rowOff>
    </xdr:from>
    <xdr:ext cx="184731" cy="264560"/>
    <xdr:sp macro="" textlink="">
      <xdr:nvSpPr>
        <xdr:cNvPr id="20" name="PoljeZBesedilom 19">
          <a:extLst>
            <a:ext uri="{FF2B5EF4-FFF2-40B4-BE49-F238E27FC236}">
              <a16:creationId xmlns:a16="http://schemas.microsoft.com/office/drawing/2014/main" xmlns="" id="{00000000-0008-0000-0000-000014000000}"/>
            </a:ext>
          </a:extLst>
        </xdr:cNvPr>
        <xdr:cNvSpPr txBox="1"/>
      </xdr:nvSpPr>
      <xdr:spPr>
        <a:xfrm>
          <a:off x="35782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xdr:col>
      <xdr:colOff>1905</xdr:colOff>
      <xdr:row>1049</xdr:row>
      <xdr:rowOff>0</xdr:rowOff>
    </xdr:from>
    <xdr:ext cx="184731" cy="264560"/>
    <xdr:sp macro="" textlink="">
      <xdr:nvSpPr>
        <xdr:cNvPr id="2" name="PoljeZBesedilom 87">
          <a:extLst>
            <a:ext uri="{FF2B5EF4-FFF2-40B4-BE49-F238E27FC236}">
              <a16:creationId xmlns:a16="http://schemas.microsoft.com/office/drawing/2014/main" xmlns="" id="{00000000-0008-0000-0200-000002000000}"/>
            </a:ext>
          </a:extLst>
        </xdr:cNvPr>
        <xdr:cNvSpPr txBox="1"/>
      </xdr:nvSpPr>
      <xdr:spPr>
        <a:xfrm>
          <a:off x="11212830" y="30491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3</xdr:col>
      <xdr:colOff>1905</xdr:colOff>
      <xdr:row>1068</xdr:row>
      <xdr:rowOff>0</xdr:rowOff>
    </xdr:from>
    <xdr:ext cx="184731" cy="264560"/>
    <xdr:sp macro="" textlink="">
      <xdr:nvSpPr>
        <xdr:cNvPr id="3" name="PoljeZBesedilom 82">
          <a:extLst>
            <a:ext uri="{FF2B5EF4-FFF2-40B4-BE49-F238E27FC236}">
              <a16:creationId xmlns:a16="http://schemas.microsoft.com/office/drawing/2014/main" xmlns="" id="{00000000-0008-0000-0200-000003000000}"/>
            </a:ext>
          </a:extLst>
        </xdr:cNvPr>
        <xdr:cNvSpPr txBox="1"/>
      </xdr:nvSpPr>
      <xdr:spPr>
        <a:xfrm>
          <a:off x="11212830" y="309600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3</xdr:col>
      <xdr:colOff>1905</xdr:colOff>
      <xdr:row>1068</xdr:row>
      <xdr:rowOff>0</xdr:rowOff>
    </xdr:from>
    <xdr:ext cx="184731" cy="264560"/>
    <xdr:sp macro="" textlink="">
      <xdr:nvSpPr>
        <xdr:cNvPr id="4" name="PoljeZBesedilom 113">
          <a:extLst>
            <a:ext uri="{FF2B5EF4-FFF2-40B4-BE49-F238E27FC236}">
              <a16:creationId xmlns:a16="http://schemas.microsoft.com/office/drawing/2014/main" xmlns="" id="{00000000-0008-0000-0200-000004000000}"/>
            </a:ext>
          </a:extLst>
        </xdr:cNvPr>
        <xdr:cNvSpPr txBox="1"/>
      </xdr:nvSpPr>
      <xdr:spPr>
        <a:xfrm>
          <a:off x="11212830" y="309600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3</xdr:col>
      <xdr:colOff>1905</xdr:colOff>
      <xdr:row>1066</xdr:row>
      <xdr:rowOff>0</xdr:rowOff>
    </xdr:from>
    <xdr:ext cx="184731" cy="264560"/>
    <xdr:sp macro="" textlink="">
      <xdr:nvSpPr>
        <xdr:cNvPr id="5" name="PoljeZBesedilom 114">
          <a:extLst>
            <a:ext uri="{FF2B5EF4-FFF2-40B4-BE49-F238E27FC236}">
              <a16:creationId xmlns:a16="http://schemas.microsoft.com/office/drawing/2014/main" xmlns="" id="{00000000-0008-0000-0200-000005000000}"/>
            </a:ext>
          </a:extLst>
        </xdr:cNvPr>
        <xdr:cNvSpPr txBox="1"/>
      </xdr:nvSpPr>
      <xdr:spPr>
        <a:xfrm>
          <a:off x="11212830" y="30906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3</xdr:col>
      <xdr:colOff>1905</xdr:colOff>
      <xdr:row>1066</xdr:row>
      <xdr:rowOff>0</xdr:rowOff>
    </xdr:from>
    <xdr:ext cx="184731" cy="264560"/>
    <xdr:sp macro="" textlink="">
      <xdr:nvSpPr>
        <xdr:cNvPr id="6" name="PoljeZBesedilom 115">
          <a:extLst>
            <a:ext uri="{FF2B5EF4-FFF2-40B4-BE49-F238E27FC236}">
              <a16:creationId xmlns:a16="http://schemas.microsoft.com/office/drawing/2014/main" xmlns="" id="{00000000-0008-0000-0200-000006000000}"/>
            </a:ext>
          </a:extLst>
        </xdr:cNvPr>
        <xdr:cNvSpPr txBox="1"/>
      </xdr:nvSpPr>
      <xdr:spPr>
        <a:xfrm>
          <a:off x="11212830" y="30906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3</xdr:col>
      <xdr:colOff>1905</xdr:colOff>
      <xdr:row>1066</xdr:row>
      <xdr:rowOff>190500</xdr:rowOff>
    </xdr:from>
    <xdr:ext cx="184731" cy="264560"/>
    <xdr:sp macro="" textlink="">
      <xdr:nvSpPr>
        <xdr:cNvPr id="7" name="PoljeZBesedilom 116">
          <a:extLst>
            <a:ext uri="{FF2B5EF4-FFF2-40B4-BE49-F238E27FC236}">
              <a16:creationId xmlns:a16="http://schemas.microsoft.com/office/drawing/2014/main" xmlns="" id="{00000000-0008-0000-0200-000007000000}"/>
            </a:ext>
          </a:extLst>
        </xdr:cNvPr>
        <xdr:cNvSpPr txBox="1"/>
      </xdr:nvSpPr>
      <xdr:spPr>
        <a:xfrm>
          <a:off x="11212830" y="309257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3</xdr:col>
      <xdr:colOff>1905</xdr:colOff>
      <xdr:row>1066</xdr:row>
      <xdr:rowOff>190500</xdr:rowOff>
    </xdr:from>
    <xdr:ext cx="184731" cy="264560"/>
    <xdr:sp macro="" textlink="">
      <xdr:nvSpPr>
        <xdr:cNvPr id="8" name="PoljeZBesedilom 117">
          <a:extLst>
            <a:ext uri="{FF2B5EF4-FFF2-40B4-BE49-F238E27FC236}">
              <a16:creationId xmlns:a16="http://schemas.microsoft.com/office/drawing/2014/main" xmlns="" id="{00000000-0008-0000-0200-000008000000}"/>
            </a:ext>
          </a:extLst>
        </xdr:cNvPr>
        <xdr:cNvSpPr txBox="1"/>
      </xdr:nvSpPr>
      <xdr:spPr>
        <a:xfrm>
          <a:off x="11212830" y="309257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2</xdr:col>
      <xdr:colOff>1905</xdr:colOff>
      <xdr:row>1128</xdr:row>
      <xdr:rowOff>38100</xdr:rowOff>
    </xdr:from>
    <xdr:ext cx="184731" cy="264560"/>
    <xdr:sp macro="" textlink="">
      <xdr:nvSpPr>
        <xdr:cNvPr id="9" name="PoljeZBesedilom 127">
          <a:extLst>
            <a:ext uri="{FF2B5EF4-FFF2-40B4-BE49-F238E27FC236}">
              <a16:creationId xmlns:a16="http://schemas.microsoft.com/office/drawing/2014/main" xmlns="" id="{00000000-0008-0000-0200-000009000000}"/>
            </a:ext>
          </a:extLst>
        </xdr:cNvPr>
        <xdr:cNvSpPr txBox="1"/>
      </xdr:nvSpPr>
      <xdr:spPr>
        <a:xfrm>
          <a:off x="6859905" y="32207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2</xdr:col>
      <xdr:colOff>1905</xdr:colOff>
      <xdr:row>1128</xdr:row>
      <xdr:rowOff>38100</xdr:rowOff>
    </xdr:from>
    <xdr:ext cx="184731" cy="264560"/>
    <xdr:sp macro="" textlink="">
      <xdr:nvSpPr>
        <xdr:cNvPr id="10" name="PoljeZBesedilom 128">
          <a:extLst>
            <a:ext uri="{FF2B5EF4-FFF2-40B4-BE49-F238E27FC236}">
              <a16:creationId xmlns:a16="http://schemas.microsoft.com/office/drawing/2014/main" xmlns="" id="{00000000-0008-0000-0200-00000A000000}"/>
            </a:ext>
          </a:extLst>
        </xdr:cNvPr>
        <xdr:cNvSpPr txBox="1"/>
      </xdr:nvSpPr>
      <xdr:spPr>
        <a:xfrm>
          <a:off x="6859905" y="32207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2</xdr:col>
      <xdr:colOff>2545080</xdr:colOff>
      <xdr:row>1128</xdr:row>
      <xdr:rowOff>38100</xdr:rowOff>
    </xdr:from>
    <xdr:ext cx="184731" cy="264560"/>
    <xdr:sp macro="" textlink="">
      <xdr:nvSpPr>
        <xdr:cNvPr id="11" name="PoljeZBesedilom 129">
          <a:extLst>
            <a:ext uri="{FF2B5EF4-FFF2-40B4-BE49-F238E27FC236}">
              <a16:creationId xmlns:a16="http://schemas.microsoft.com/office/drawing/2014/main" xmlns="" id="{00000000-0008-0000-0200-00000B000000}"/>
            </a:ext>
          </a:extLst>
        </xdr:cNvPr>
        <xdr:cNvSpPr txBox="1"/>
      </xdr:nvSpPr>
      <xdr:spPr>
        <a:xfrm>
          <a:off x="9403080" y="32207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2</xdr:col>
      <xdr:colOff>2545080</xdr:colOff>
      <xdr:row>1128</xdr:row>
      <xdr:rowOff>38100</xdr:rowOff>
    </xdr:from>
    <xdr:ext cx="184731" cy="264560"/>
    <xdr:sp macro="" textlink="">
      <xdr:nvSpPr>
        <xdr:cNvPr id="12" name="PoljeZBesedilom 130">
          <a:extLst>
            <a:ext uri="{FF2B5EF4-FFF2-40B4-BE49-F238E27FC236}">
              <a16:creationId xmlns:a16="http://schemas.microsoft.com/office/drawing/2014/main" xmlns="" id="{00000000-0008-0000-0200-00000C000000}"/>
            </a:ext>
          </a:extLst>
        </xdr:cNvPr>
        <xdr:cNvSpPr txBox="1"/>
      </xdr:nvSpPr>
      <xdr:spPr>
        <a:xfrm>
          <a:off x="9403080" y="32207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3</xdr:col>
      <xdr:colOff>1905</xdr:colOff>
      <xdr:row>1048</xdr:row>
      <xdr:rowOff>0</xdr:rowOff>
    </xdr:from>
    <xdr:ext cx="184731" cy="264560"/>
    <xdr:sp macro="" textlink="">
      <xdr:nvSpPr>
        <xdr:cNvPr id="13" name="PoljeZBesedilom 112">
          <a:extLst>
            <a:ext uri="{FF2B5EF4-FFF2-40B4-BE49-F238E27FC236}">
              <a16:creationId xmlns:a16="http://schemas.microsoft.com/office/drawing/2014/main" xmlns="" id="{00000000-0008-0000-0200-00000D000000}"/>
            </a:ext>
          </a:extLst>
        </xdr:cNvPr>
        <xdr:cNvSpPr txBox="1"/>
      </xdr:nvSpPr>
      <xdr:spPr>
        <a:xfrm>
          <a:off x="11212830" y="3045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3</xdr:col>
      <xdr:colOff>1905</xdr:colOff>
      <xdr:row>1050</xdr:row>
      <xdr:rowOff>0</xdr:rowOff>
    </xdr:from>
    <xdr:ext cx="184731" cy="264560"/>
    <xdr:sp macro="" textlink="">
      <xdr:nvSpPr>
        <xdr:cNvPr id="14" name="PoljeZBesedilom 87">
          <a:extLst>
            <a:ext uri="{FF2B5EF4-FFF2-40B4-BE49-F238E27FC236}">
              <a16:creationId xmlns:a16="http://schemas.microsoft.com/office/drawing/2014/main" xmlns="" id="{00000000-0008-0000-0200-00000E000000}"/>
            </a:ext>
          </a:extLst>
        </xdr:cNvPr>
        <xdr:cNvSpPr txBox="1"/>
      </xdr:nvSpPr>
      <xdr:spPr>
        <a:xfrm>
          <a:off x="11212830" y="30510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3</xdr:col>
      <xdr:colOff>1905</xdr:colOff>
      <xdr:row>1048</xdr:row>
      <xdr:rowOff>0</xdr:rowOff>
    </xdr:from>
    <xdr:ext cx="184731" cy="264560"/>
    <xdr:sp macro="" textlink="">
      <xdr:nvSpPr>
        <xdr:cNvPr id="15" name="PoljeZBesedilom 101">
          <a:extLst>
            <a:ext uri="{FF2B5EF4-FFF2-40B4-BE49-F238E27FC236}">
              <a16:creationId xmlns:a16="http://schemas.microsoft.com/office/drawing/2014/main" xmlns="" id="{00000000-0008-0000-0200-00000F000000}"/>
            </a:ext>
          </a:extLst>
        </xdr:cNvPr>
        <xdr:cNvSpPr txBox="1"/>
      </xdr:nvSpPr>
      <xdr:spPr>
        <a:xfrm>
          <a:off x="11212830" y="3045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3</xdr:col>
      <xdr:colOff>1905</xdr:colOff>
      <xdr:row>1048</xdr:row>
      <xdr:rowOff>0</xdr:rowOff>
    </xdr:from>
    <xdr:ext cx="184731" cy="264560"/>
    <xdr:sp macro="" textlink="">
      <xdr:nvSpPr>
        <xdr:cNvPr id="16" name="PoljeZBesedilom 112">
          <a:extLst>
            <a:ext uri="{FF2B5EF4-FFF2-40B4-BE49-F238E27FC236}">
              <a16:creationId xmlns:a16="http://schemas.microsoft.com/office/drawing/2014/main" xmlns="" id="{00000000-0008-0000-0200-000010000000}"/>
            </a:ext>
          </a:extLst>
        </xdr:cNvPr>
        <xdr:cNvSpPr txBox="1"/>
      </xdr:nvSpPr>
      <xdr:spPr>
        <a:xfrm>
          <a:off x="11212830" y="304571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3</xdr:col>
      <xdr:colOff>1905</xdr:colOff>
      <xdr:row>1069</xdr:row>
      <xdr:rowOff>0</xdr:rowOff>
    </xdr:from>
    <xdr:ext cx="184731" cy="264560"/>
    <xdr:sp macro="" textlink="">
      <xdr:nvSpPr>
        <xdr:cNvPr id="17" name="PoljeZBesedilom 82">
          <a:extLst>
            <a:ext uri="{FF2B5EF4-FFF2-40B4-BE49-F238E27FC236}">
              <a16:creationId xmlns:a16="http://schemas.microsoft.com/office/drawing/2014/main" xmlns="" id="{00000000-0008-0000-0200-000011000000}"/>
            </a:ext>
          </a:extLst>
        </xdr:cNvPr>
        <xdr:cNvSpPr txBox="1"/>
      </xdr:nvSpPr>
      <xdr:spPr>
        <a:xfrm>
          <a:off x="11212830" y="30979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3</xdr:col>
      <xdr:colOff>1905</xdr:colOff>
      <xdr:row>1069</xdr:row>
      <xdr:rowOff>0</xdr:rowOff>
    </xdr:from>
    <xdr:ext cx="184731" cy="264560"/>
    <xdr:sp macro="" textlink="">
      <xdr:nvSpPr>
        <xdr:cNvPr id="18" name="PoljeZBesedilom 113">
          <a:extLst>
            <a:ext uri="{FF2B5EF4-FFF2-40B4-BE49-F238E27FC236}">
              <a16:creationId xmlns:a16="http://schemas.microsoft.com/office/drawing/2014/main" xmlns="" id="{00000000-0008-0000-0200-000012000000}"/>
            </a:ext>
          </a:extLst>
        </xdr:cNvPr>
        <xdr:cNvSpPr txBox="1"/>
      </xdr:nvSpPr>
      <xdr:spPr>
        <a:xfrm>
          <a:off x="11212830" y="30979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3</xdr:col>
      <xdr:colOff>1905</xdr:colOff>
      <xdr:row>1067</xdr:row>
      <xdr:rowOff>0</xdr:rowOff>
    </xdr:from>
    <xdr:ext cx="184731" cy="264560"/>
    <xdr:sp macro="" textlink="">
      <xdr:nvSpPr>
        <xdr:cNvPr id="19" name="PoljeZBesedilom 114">
          <a:extLst>
            <a:ext uri="{FF2B5EF4-FFF2-40B4-BE49-F238E27FC236}">
              <a16:creationId xmlns:a16="http://schemas.microsoft.com/office/drawing/2014/main" xmlns="" id="{00000000-0008-0000-0200-000013000000}"/>
            </a:ext>
          </a:extLst>
        </xdr:cNvPr>
        <xdr:cNvSpPr txBox="1"/>
      </xdr:nvSpPr>
      <xdr:spPr>
        <a:xfrm>
          <a:off x="11212830" y="309257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3</xdr:col>
      <xdr:colOff>1905</xdr:colOff>
      <xdr:row>1067</xdr:row>
      <xdr:rowOff>0</xdr:rowOff>
    </xdr:from>
    <xdr:ext cx="184731" cy="264560"/>
    <xdr:sp macro="" textlink="">
      <xdr:nvSpPr>
        <xdr:cNvPr id="20" name="PoljeZBesedilom 115">
          <a:extLst>
            <a:ext uri="{FF2B5EF4-FFF2-40B4-BE49-F238E27FC236}">
              <a16:creationId xmlns:a16="http://schemas.microsoft.com/office/drawing/2014/main" xmlns="" id="{00000000-0008-0000-0200-000014000000}"/>
            </a:ext>
          </a:extLst>
        </xdr:cNvPr>
        <xdr:cNvSpPr txBox="1"/>
      </xdr:nvSpPr>
      <xdr:spPr>
        <a:xfrm>
          <a:off x="11212830" y="309257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3</xdr:col>
      <xdr:colOff>1905</xdr:colOff>
      <xdr:row>1068</xdr:row>
      <xdr:rowOff>0</xdr:rowOff>
    </xdr:from>
    <xdr:ext cx="184731" cy="264560"/>
    <xdr:sp macro="" textlink="">
      <xdr:nvSpPr>
        <xdr:cNvPr id="21" name="PoljeZBesedilom 116">
          <a:extLst>
            <a:ext uri="{FF2B5EF4-FFF2-40B4-BE49-F238E27FC236}">
              <a16:creationId xmlns:a16="http://schemas.microsoft.com/office/drawing/2014/main" xmlns="" id="{00000000-0008-0000-0200-000015000000}"/>
            </a:ext>
          </a:extLst>
        </xdr:cNvPr>
        <xdr:cNvSpPr txBox="1"/>
      </xdr:nvSpPr>
      <xdr:spPr>
        <a:xfrm>
          <a:off x="11212830" y="309600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3</xdr:col>
      <xdr:colOff>1905</xdr:colOff>
      <xdr:row>1068</xdr:row>
      <xdr:rowOff>0</xdr:rowOff>
    </xdr:from>
    <xdr:ext cx="184731" cy="264560"/>
    <xdr:sp macro="" textlink="">
      <xdr:nvSpPr>
        <xdr:cNvPr id="22" name="PoljeZBesedilom 117">
          <a:extLst>
            <a:ext uri="{FF2B5EF4-FFF2-40B4-BE49-F238E27FC236}">
              <a16:creationId xmlns:a16="http://schemas.microsoft.com/office/drawing/2014/main" xmlns="" id="{00000000-0008-0000-0200-000016000000}"/>
            </a:ext>
          </a:extLst>
        </xdr:cNvPr>
        <xdr:cNvSpPr txBox="1"/>
      </xdr:nvSpPr>
      <xdr:spPr>
        <a:xfrm>
          <a:off x="11212830" y="309600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2</xdr:col>
      <xdr:colOff>1905</xdr:colOff>
      <xdr:row>1130</xdr:row>
      <xdr:rowOff>0</xdr:rowOff>
    </xdr:from>
    <xdr:ext cx="184731" cy="264560"/>
    <xdr:sp macro="" textlink="">
      <xdr:nvSpPr>
        <xdr:cNvPr id="23" name="PoljeZBesedilom 127">
          <a:extLst>
            <a:ext uri="{FF2B5EF4-FFF2-40B4-BE49-F238E27FC236}">
              <a16:creationId xmlns:a16="http://schemas.microsoft.com/office/drawing/2014/main" xmlns="" id="{00000000-0008-0000-0200-000017000000}"/>
            </a:ext>
          </a:extLst>
        </xdr:cNvPr>
        <xdr:cNvSpPr txBox="1"/>
      </xdr:nvSpPr>
      <xdr:spPr>
        <a:xfrm>
          <a:off x="6859905" y="32242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2</xdr:col>
      <xdr:colOff>1905</xdr:colOff>
      <xdr:row>1130</xdr:row>
      <xdr:rowOff>0</xdr:rowOff>
    </xdr:from>
    <xdr:ext cx="184731" cy="264560"/>
    <xdr:sp macro="" textlink="">
      <xdr:nvSpPr>
        <xdr:cNvPr id="24" name="PoljeZBesedilom 128">
          <a:extLst>
            <a:ext uri="{FF2B5EF4-FFF2-40B4-BE49-F238E27FC236}">
              <a16:creationId xmlns:a16="http://schemas.microsoft.com/office/drawing/2014/main" xmlns="" id="{00000000-0008-0000-0200-000018000000}"/>
            </a:ext>
          </a:extLst>
        </xdr:cNvPr>
        <xdr:cNvSpPr txBox="1"/>
      </xdr:nvSpPr>
      <xdr:spPr>
        <a:xfrm>
          <a:off x="6859905" y="32242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2</xdr:col>
      <xdr:colOff>2545080</xdr:colOff>
      <xdr:row>1130</xdr:row>
      <xdr:rowOff>0</xdr:rowOff>
    </xdr:from>
    <xdr:ext cx="184731" cy="264560"/>
    <xdr:sp macro="" textlink="">
      <xdr:nvSpPr>
        <xdr:cNvPr id="25" name="PoljeZBesedilom 129">
          <a:extLst>
            <a:ext uri="{FF2B5EF4-FFF2-40B4-BE49-F238E27FC236}">
              <a16:creationId xmlns:a16="http://schemas.microsoft.com/office/drawing/2014/main" xmlns="" id="{00000000-0008-0000-0200-000019000000}"/>
            </a:ext>
          </a:extLst>
        </xdr:cNvPr>
        <xdr:cNvSpPr txBox="1"/>
      </xdr:nvSpPr>
      <xdr:spPr>
        <a:xfrm>
          <a:off x="9403080" y="32242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oneCellAnchor>
    <xdr:from>
      <xdr:col>2</xdr:col>
      <xdr:colOff>2545080</xdr:colOff>
      <xdr:row>1130</xdr:row>
      <xdr:rowOff>0</xdr:rowOff>
    </xdr:from>
    <xdr:ext cx="184731" cy="264560"/>
    <xdr:sp macro="" textlink="">
      <xdr:nvSpPr>
        <xdr:cNvPr id="26" name="PoljeZBesedilom 130">
          <a:extLst>
            <a:ext uri="{FF2B5EF4-FFF2-40B4-BE49-F238E27FC236}">
              <a16:creationId xmlns:a16="http://schemas.microsoft.com/office/drawing/2014/main" xmlns="" id="{00000000-0008-0000-0200-00001A000000}"/>
            </a:ext>
          </a:extLst>
        </xdr:cNvPr>
        <xdr:cNvSpPr txBox="1"/>
      </xdr:nvSpPr>
      <xdr:spPr>
        <a:xfrm>
          <a:off x="9403080" y="32242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sl-SI"/>
        </a:p>
      </xdr:txBody>
    </xdr:sp>
    <xdr:clientData/>
  </xdr:oneCellAnchor>
</xdr:wsDr>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isarna">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2:H1458"/>
  <sheetViews>
    <sheetView tabSelected="1" topLeftCell="A1078" zoomScale="115" zoomScaleNormal="115" workbookViewId="0">
      <selection activeCell="F1308" sqref="F1308"/>
    </sheetView>
  </sheetViews>
  <sheetFormatPr defaultRowHeight="15" x14ac:dyDescent="0.25"/>
  <cols>
    <col min="1" max="1" width="2.42578125" customWidth="1"/>
    <col min="2" max="2" width="4.42578125" style="3" customWidth="1"/>
    <col min="3" max="3" width="80.7109375" style="3" customWidth="1"/>
    <col min="4" max="4" width="8.42578125" style="3" customWidth="1"/>
    <col min="5" max="5" width="8.85546875" style="3" customWidth="1"/>
    <col min="6" max="6" width="9.140625" style="243" customWidth="1"/>
    <col min="7" max="7" width="13.85546875" style="243" customWidth="1"/>
    <col min="8" max="8" width="11.85546875" customWidth="1"/>
  </cols>
  <sheetData>
    <row r="2" spans="2:8" ht="25.5" x14ac:dyDescent="0.25">
      <c r="B2" s="2"/>
      <c r="C2" s="483" t="s">
        <v>1738</v>
      </c>
      <c r="D2" s="180"/>
      <c r="E2" s="181"/>
      <c r="F2" s="6"/>
      <c r="G2" s="4"/>
    </row>
    <row r="3" spans="2:8" ht="33.75" x14ac:dyDescent="0.25">
      <c r="B3" s="178" t="s">
        <v>845</v>
      </c>
      <c r="C3" s="178" t="s">
        <v>1</v>
      </c>
      <c r="D3" s="178" t="s">
        <v>1844</v>
      </c>
      <c r="E3" s="178" t="s">
        <v>846</v>
      </c>
      <c r="F3" s="178" t="s">
        <v>1845</v>
      </c>
      <c r="G3" s="562" t="s">
        <v>1693</v>
      </c>
      <c r="H3" s="561"/>
    </row>
    <row r="4" spans="2:8" ht="7.5" customHeight="1" x14ac:dyDescent="0.25">
      <c r="B4" s="2"/>
      <c r="C4" s="5"/>
      <c r="D4" s="180"/>
      <c r="E4" s="181"/>
      <c r="F4" s="6"/>
      <c r="G4" s="4"/>
    </row>
    <row r="5" spans="2:8" x14ac:dyDescent="0.25">
      <c r="B5" s="149" t="s">
        <v>6</v>
      </c>
      <c r="C5" s="150" t="s">
        <v>847</v>
      </c>
      <c r="D5" s="158" t="s">
        <v>10</v>
      </c>
      <c r="E5" s="182">
        <v>1</v>
      </c>
      <c r="F5" s="409"/>
      <c r="G5" s="410">
        <f>E5*F5</f>
        <v>0</v>
      </c>
    </row>
    <row r="6" spans="2:8" ht="27" x14ac:dyDescent="0.25">
      <c r="B6" s="149"/>
      <c r="C6" s="184" t="s">
        <v>848</v>
      </c>
      <c r="D6" s="158"/>
      <c r="E6" s="182"/>
      <c r="F6" s="185"/>
      <c r="G6" s="183"/>
    </row>
    <row r="7" spans="2:8" x14ac:dyDescent="0.25">
      <c r="B7" s="149"/>
      <c r="C7" s="98"/>
      <c r="D7" s="158"/>
      <c r="E7" s="182"/>
      <c r="F7" s="185"/>
      <c r="G7" s="183"/>
    </row>
    <row r="8" spans="2:8" x14ac:dyDescent="0.25">
      <c r="B8" s="149"/>
      <c r="C8" s="328" t="s">
        <v>849</v>
      </c>
      <c r="D8" s="158"/>
      <c r="E8" s="182"/>
      <c r="F8" s="185"/>
      <c r="G8" s="183"/>
    </row>
    <row r="9" spans="2:8" x14ac:dyDescent="0.25">
      <c r="B9" s="149"/>
      <c r="C9" s="108" t="s">
        <v>850</v>
      </c>
      <c r="D9" s="158"/>
      <c r="E9" s="182"/>
      <c r="F9" s="185"/>
      <c r="G9" s="183"/>
    </row>
    <row r="10" spans="2:8" ht="40.5" x14ac:dyDescent="0.25">
      <c r="B10" s="149"/>
      <c r="C10" s="329" t="s">
        <v>1663</v>
      </c>
      <c r="D10" s="158"/>
      <c r="E10" s="182"/>
      <c r="F10" s="185"/>
      <c r="G10" s="183"/>
    </row>
    <row r="11" spans="2:8" ht="27" x14ac:dyDescent="0.25">
      <c r="B11" s="149"/>
      <c r="C11" s="329" t="s">
        <v>851</v>
      </c>
      <c r="D11" s="158"/>
      <c r="E11" s="182"/>
      <c r="F11" s="185"/>
      <c r="G11" s="183"/>
    </row>
    <row r="12" spans="2:8" x14ac:dyDescent="0.25">
      <c r="B12" s="149"/>
      <c r="C12" s="329" t="s">
        <v>852</v>
      </c>
      <c r="D12" s="158"/>
      <c r="E12" s="182"/>
      <c r="F12" s="185"/>
      <c r="G12" s="183"/>
    </row>
    <row r="13" spans="2:8" ht="27" x14ac:dyDescent="0.25">
      <c r="B13" s="149"/>
      <c r="C13" s="329" t="s">
        <v>853</v>
      </c>
      <c r="D13" s="158"/>
      <c r="E13" s="182"/>
      <c r="F13" s="185"/>
      <c r="G13" s="183"/>
    </row>
    <row r="14" spans="2:8" x14ac:dyDescent="0.25">
      <c r="B14" s="149"/>
      <c r="C14" s="329" t="s">
        <v>854</v>
      </c>
      <c r="D14" s="158"/>
      <c r="E14" s="182"/>
      <c r="F14" s="185"/>
      <c r="G14" s="183"/>
    </row>
    <row r="15" spans="2:8" ht="54" x14ac:dyDescent="0.25">
      <c r="B15" s="149"/>
      <c r="C15" s="329" t="s">
        <v>855</v>
      </c>
      <c r="D15" s="158"/>
      <c r="E15" s="182"/>
      <c r="F15" s="185"/>
      <c r="G15" s="183"/>
    </row>
    <row r="16" spans="2:8" x14ac:dyDescent="0.25">
      <c r="B16" s="149"/>
      <c r="C16" s="108" t="s">
        <v>856</v>
      </c>
      <c r="D16" s="158"/>
      <c r="E16" s="182"/>
      <c r="F16" s="185"/>
      <c r="G16" s="183"/>
    </row>
    <row r="17" spans="2:7" x14ac:dyDescent="0.25">
      <c r="B17" s="149"/>
      <c r="C17" s="108" t="s">
        <v>857</v>
      </c>
      <c r="D17" s="158"/>
      <c r="E17" s="182"/>
      <c r="F17" s="185"/>
      <c r="G17" s="183"/>
    </row>
    <row r="18" spans="2:7" ht="54" x14ac:dyDescent="0.25">
      <c r="B18" s="149"/>
      <c r="C18" s="329" t="s">
        <v>1661</v>
      </c>
      <c r="D18" s="158"/>
      <c r="E18" s="182"/>
      <c r="F18" s="185"/>
      <c r="G18" s="183"/>
    </row>
    <row r="19" spans="2:7" x14ac:dyDescent="0.25">
      <c r="B19" s="149"/>
      <c r="C19" s="108" t="s">
        <v>858</v>
      </c>
      <c r="D19" s="158"/>
      <c r="E19" s="182"/>
      <c r="F19" s="185"/>
      <c r="G19" s="183"/>
    </row>
    <row r="20" spans="2:7" x14ac:dyDescent="0.25">
      <c r="B20" s="149"/>
      <c r="C20" s="108" t="s">
        <v>859</v>
      </c>
      <c r="D20" s="158"/>
      <c r="E20" s="182"/>
      <c r="F20" s="185"/>
      <c r="G20" s="183"/>
    </row>
    <row r="21" spans="2:7" x14ac:dyDescent="0.25">
      <c r="B21" s="149"/>
      <c r="C21" s="108" t="s">
        <v>860</v>
      </c>
      <c r="D21" s="158"/>
      <c r="E21" s="182"/>
      <c r="F21" s="185"/>
      <c r="G21" s="183"/>
    </row>
    <row r="22" spans="2:7" x14ac:dyDescent="0.25">
      <c r="B22" s="149"/>
      <c r="C22" s="108" t="s">
        <v>861</v>
      </c>
      <c r="D22" s="158"/>
      <c r="E22" s="182"/>
      <c r="F22" s="185"/>
      <c r="G22" s="183"/>
    </row>
    <row r="23" spans="2:7" ht="40.5" x14ac:dyDescent="0.25">
      <c r="B23" s="149"/>
      <c r="C23" s="329" t="s">
        <v>1664</v>
      </c>
      <c r="D23" s="158"/>
      <c r="E23" s="182"/>
      <c r="F23" s="185"/>
      <c r="G23" s="183"/>
    </row>
    <row r="24" spans="2:7" x14ac:dyDescent="0.25">
      <c r="B24" s="149"/>
      <c r="C24" s="108" t="s">
        <v>862</v>
      </c>
      <c r="D24" s="158"/>
      <c r="E24" s="182"/>
      <c r="F24" s="185"/>
      <c r="G24" s="183"/>
    </row>
    <row r="25" spans="2:7" ht="67.5" x14ac:dyDescent="0.25">
      <c r="B25" s="149"/>
      <c r="C25" s="329" t="s">
        <v>1662</v>
      </c>
      <c r="D25" s="260"/>
      <c r="E25" s="182"/>
      <c r="F25" s="185"/>
      <c r="G25" s="183"/>
    </row>
    <row r="26" spans="2:7" ht="27" x14ac:dyDescent="0.25">
      <c r="B26" s="149"/>
      <c r="C26" s="329" t="s">
        <v>1667</v>
      </c>
      <c r="D26" s="158"/>
      <c r="E26" s="182"/>
      <c r="F26" s="185"/>
      <c r="G26" s="183"/>
    </row>
    <row r="27" spans="2:7" x14ac:dyDescent="0.25">
      <c r="B27" s="149"/>
      <c r="C27" s="98" t="s">
        <v>863</v>
      </c>
      <c r="D27" s="158"/>
      <c r="E27" s="182"/>
      <c r="F27" s="185"/>
      <c r="G27" s="183"/>
    </row>
    <row r="28" spans="2:7" x14ac:dyDescent="0.25">
      <c r="B28" s="149"/>
      <c r="C28" s="98" t="s">
        <v>864</v>
      </c>
      <c r="D28" s="158"/>
      <c r="E28" s="182"/>
      <c r="F28" s="185"/>
      <c r="G28" s="183"/>
    </row>
    <row r="29" spans="2:7" x14ac:dyDescent="0.25">
      <c r="B29" s="149"/>
      <c r="C29" s="98" t="s">
        <v>865</v>
      </c>
      <c r="D29" s="158"/>
      <c r="E29" s="182"/>
      <c r="F29" s="185"/>
      <c r="G29" s="183"/>
    </row>
    <row r="30" spans="2:7" x14ac:dyDescent="0.25">
      <c r="B30" s="149"/>
      <c r="C30" s="98" t="s">
        <v>866</v>
      </c>
      <c r="D30" s="158"/>
      <c r="E30" s="182"/>
      <c r="F30" s="185"/>
      <c r="G30" s="183"/>
    </row>
    <row r="31" spans="2:7" x14ac:dyDescent="0.25">
      <c r="B31" s="149"/>
      <c r="C31" s="98" t="s">
        <v>867</v>
      </c>
      <c r="D31" s="158"/>
      <c r="E31" s="182"/>
      <c r="F31" s="185"/>
      <c r="G31" s="183"/>
    </row>
    <row r="32" spans="2:7" x14ac:dyDescent="0.25">
      <c r="B32" s="149"/>
      <c r="C32" s="98" t="s">
        <v>868</v>
      </c>
      <c r="D32" s="158"/>
      <c r="E32" s="182"/>
      <c r="F32" s="185"/>
      <c r="G32" s="183"/>
    </row>
    <row r="33" spans="2:7" x14ac:dyDescent="0.25">
      <c r="B33" s="149"/>
      <c r="C33" s="98" t="s">
        <v>869</v>
      </c>
      <c r="D33" s="158"/>
      <c r="E33" s="182"/>
      <c r="F33" s="185"/>
      <c r="G33" s="183"/>
    </row>
    <row r="34" spans="2:7" ht="27" x14ac:dyDescent="0.25">
      <c r="B34" s="149"/>
      <c r="C34" s="97" t="s">
        <v>870</v>
      </c>
      <c r="D34" s="158"/>
      <c r="E34" s="182"/>
      <c r="F34" s="185"/>
      <c r="G34" s="183"/>
    </row>
    <row r="35" spans="2:7" x14ac:dyDescent="0.25">
      <c r="B35" s="149"/>
      <c r="C35" s="98" t="s">
        <v>871</v>
      </c>
      <c r="D35" s="158"/>
      <c r="E35" s="182"/>
      <c r="F35" s="185"/>
      <c r="G35" s="183"/>
    </row>
    <row r="36" spans="2:7" x14ac:dyDescent="0.25">
      <c r="B36" s="149"/>
      <c r="C36" s="328" t="s">
        <v>872</v>
      </c>
      <c r="D36" s="158"/>
      <c r="E36" s="187"/>
      <c r="F36" s="185"/>
      <c r="G36" s="183"/>
    </row>
    <row r="37" spans="2:7" x14ac:dyDescent="0.25">
      <c r="B37" s="149"/>
      <c r="C37" s="98" t="s">
        <v>873</v>
      </c>
      <c r="D37" s="158"/>
      <c r="E37" s="182"/>
      <c r="F37" s="185"/>
      <c r="G37" s="183"/>
    </row>
    <row r="38" spans="2:7" x14ac:dyDescent="0.25">
      <c r="B38" s="149"/>
      <c r="C38" s="186" t="s">
        <v>874</v>
      </c>
      <c r="D38" s="407"/>
      <c r="E38" s="182"/>
      <c r="F38" s="185"/>
      <c r="G38" s="183"/>
    </row>
    <row r="39" spans="2:7" ht="27" x14ac:dyDescent="0.25">
      <c r="B39" s="149"/>
      <c r="C39" s="97" t="s">
        <v>875</v>
      </c>
      <c r="D39" s="158"/>
      <c r="E39" s="182"/>
      <c r="F39" s="185"/>
      <c r="G39" s="183"/>
    </row>
    <row r="40" spans="2:7" x14ac:dyDescent="0.25">
      <c r="B40" s="149"/>
      <c r="C40" s="98" t="s">
        <v>876</v>
      </c>
      <c r="D40" s="158"/>
      <c r="E40" s="182"/>
      <c r="F40" s="185"/>
      <c r="G40" s="183"/>
    </row>
    <row r="41" spans="2:7" x14ac:dyDescent="0.25">
      <c r="B41" s="149"/>
      <c r="C41" s="98" t="s">
        <v>877</v>
      </c>
      <c r="D41" s="158"/>
      <c r="E41" s="182"/>
      <c r="F41" s="185"/>
      <c r="G41" s="183"/>
    </row>
    <row r="42" spans="2:7" x14ac:dyDescent="0.25">
      <c r="B42" s="149"/>
      <c r="C42" s="98" t="s">
        <v>878</v>
      </c>
      <c r="D42" s="158"/>
      <c r="E42" s="182"/>
      <c r="F42" s="185"/>
      <c r="G42" s="183"/>
    </row>
    <row r="43" spans="2:7" x14ac:dyDescent="0.25">
      <c r="B43" s="149"/>
      <c r="C43" s="98" t="s">
        <v>879</v>
      </c>
      <c r="D43" s="158"/>
      <c r="E43" s="182"/>
      <c r="F43" s="185"/>
      <c r="G43" s="183"/>
    </row>
    <row r="44" spans="2:7" x14ac:dyDescent="0.25">
      <c r="B44" s="149"/>
      <c r="C44" s="98" t="s">
        <v>880</v>
      </c>
      <c r="D44" s="158"/>
      <c r="E44" s="182"/>
      <c r="F44" s="185"/>
      <c r="G44" s="183"/>
    </row>
    <row r="45" spans="2:7" x14ac:dyDescent="0.25">
      <c r="B45" s="149"/>
      <c r="C45" s="98" t="s">
        <v>881</v>
      </c>
      <c r="D45" s="158"/>
      <c r="E45" s="182"/>
      <c r="F45" s="185"/>
      <c r="G45" s="183"/>
    </row>
    <row r="46" spans="2:7" x14ac:dyDescent="0.25">
      <c r="B46" s="149"/>
      <c r="C46" s="98" t="s">
        <v>882</v>
      </c>
      <c r="D46" s="158"/>
      <c r="E46" s="182"/>
      <c r="F46" s="185"/>
      <c r="G46" s="183"/>
    </row>
    <row r="47" spans="2:7" ht="15.75" x14ac:dyDescent="0.3">
      <c r="B47" s="149"/>
      <c r="C47" s="98" t="s">
        <v>883</v>
      </c>
      <c r="D47" s="158"/>
      <c r="E47" s="182"/>
      <c r="F47" s="185"/>
      <c r="G47" s="183"/>
    </row>
    <row r="48" spans="2:7" x14ac:dyDescent="0.25">
      <c r="B48" s="149"/>
      <c r="C48" s="98" t="s">
        <v>884</v>
      </c>
      <c r="D48" s="158"/>
      <c r="E48" s="182"/>
      <c r="F48" s="185"/>
      <c r="G48" s="183"/>
    </row>
    <row r="49" spans="1:7" x14ac:dyDescent="0.25">
      <c r="B49" s="149"/>
      <c r="C49" s="98" t="s">
        <v>885</v>
      </c>
      <c r="D49" s="158"/>
      <c r="E49" s="182"/>
      <c r="F49" s="185"/>
      <c r="G49" s="183"/>
    </row>
    <row r="50" spans="1:7" ht="27" x14ac:dyDescent="0.25">
      <c r="B50" s="149"/>
      <c r="C50" s="97" t="s">
        <v>886</v>
      </c>
      <c r="D50" s="158"/>
      <c r="E50" s="182"/>
      <c r="F50" s="185"/>
      <c r="G50" s="183"/>
    </row>
    <row r="51" spans="1:7" ht="15.75" x14ac:dyDescent="0.3">
      <c r="B51" s="149"/>
      <c r="C51" s="98" t="s">
        <v>887</v>
      </c>
      <c r="D51" s="158"/>
      <c r="E51" s="182"/>
      <c r="F51" s="185"/>
      <c r="G51" s="183"/>
    </row>
    <row r="52" spans="1:7" ht="40.5" x14ac:dyDescent="0.25">
      <c r="B52" s="149"/>
      <c r="C52" s="97" t="s">
        <v>888</v>
      </c>
      <c r="D52" s="158"/>
      <c r="E52" s="182"/>
      <c r="F52" s="185"/>
      <c r="G52" s="183"/>
    </row>
    <row r="53" spans="1:7" x14ac:dyDescent="0.25">
      <c r="B53" s="149"/>
      <c r="C53" s="98" t="s">
        <v>889</v>
      </c>
      <c r="D53" s="158"/>
      <c r="E53" s="182"/>
      <c r="F53" s="185"/>
      <c r="G53" s="183"/>
    </row>
    <row r="54" spans="1:7" x14ac:dyDescent="0.25">
      <c r="B54" s="149"/>
      <c r="C54" s="98" t="s">
        <v>890</v>
      </c>
      <c r="D54" s="158"/>
      <c r="E54" s="182"/>
      <c r="F54" s="185"/>
      <c r="G54" s="183"/>
    </row>
    <row r="55" spans="1:7" x14ac:dyDescent="0.25">
      <c r="B55" s="149"/>
      <c r="C55" s="98" t="s">
        <v>891</v>
      </c>
      <c r="D55" s="158"/>
      <c r="E55" s="182"/>
      <c r="F55" s="185"/>
      <c r="G55" s="183"/>
    </row>
    <row r="56" spans="1:7" x14ac:dyDescent="0.25">
      <c r="B56" s="149"/>
      <c r="C56" s="98" t="s">
        <v>892</v>
      </c>
      <c r="D56" s="158"/>
      <c r="E56" s="182"/>
      <c r="F56" s="185"/>
      <c r="G56" s="183"/>
    </row>
    <row r="57" spans="1:7" x14ac:dyDescent="0.25">
      <c r="B57" s="149"/>
      <c r="C57" s="188" t="s">
        <v>893</v>
      </c>
      <c r="D57" s="158"/>
      <c r="E57" s="182"/>
      <c r="F57" s="185"/>
      <c r="G57" s="183"/>
    </row>
    <row r="58" spans="1:7" ht="108" x14ac:dyDescent="0.25">
      <c r="B58" s="149"/>
      <c r="C58" s="97" t="s">
        <v>894</v>
      </c>
      <c r="D58" s="158"/>
      <c r="E58" s="182"/>
      <c r="F58" s="185"/>
      <c r="G58" s="183"/>
    </row>
    <row r="59" spans="1:7" ht="27" x14ac:dyDescent="0.25">
      <c r="B59" s="149"/>
      <c r="C59" s="97" t="s">
        <v>895</v>
      </c>
      <c r="D59" s="158"/>
      <c r="E59" s="182"/>
      <c r="F59" s="185"/>
      <c r="G59" s="183"/>
    </row>
    <row r="60" spans="1:7" ht="54" x14ac:dyDescent="0.25">
      <c r="B60" s="149"/>
      <c r="C60" s="97" t="s">
        <v>896</v>
      </c>
      <c r="D60" s="158"/>
      <c r="E60" s="182"/>
      <c r="F60" s="185"/>
      <c r="G60" s="183"/>
    </row>
    <row r="61" spans="1:7" ht="54" x14ac:dyDescent="0.25">
      <c r="B61" s="149"/>
      <c r="C61" s="97" t="s">
        <v>897</v>
      </c>
      <c r="D61" s="158"/>
      <c r="E61" s="182"/>
      <c r="F61" s="185"/>
      <c r="G61" s="183"/>
    </row>
    <row r="62" spans="1:7" ht="58.5" customHeight="1" x14ac:dyDescent="0.25">
      <c r="B62" s="149"/>
      <c r="C62" s="329" t="s">
        <v>1685</v>
      </c>
      <c r="D62" s="158"/>
      <c r="E62" s="335"/>
      <c r="F62" s="185"/>
      <c r="G62" s="183"/>
    </row>
    <row r="63" spans="1:7" ht="42.75" customHeight="1" x14ac:dyDescent="0.25">
      <c r="A63" t="s">
        <v>1655</v>
      </c>
      <c r="B63" s="149"/>
      <c r="C63" s="97" t="s">
        <v>898</v>
      </c>
      <c r="D63" s="158"/>
      <c r="E63" s="182"/>
      <c r="F63" s="185"/>
      <c r="G63" s="183"/>
    </row>
    <row r="64" spans="1:7" ht="40.5" x14ac:dyDescent="0.25">
      <c r="B64" s="149"/>
      <c r="C64" s="97" t="s">
        <v>899</v>
      </c>
      <c r="D64" s="158"/>
      <c r="E64" s="182"/>
      <c r="F64" s="185"/>
      <c r="G64" s="183"/>
    </row>
    <row r="65" spans="2:7" ht="87" customHeight="1" x14ac:dyDescent="0.25">
      <c r="B65" s="149"/>
      <c r="C65" s="329" t="s">
        <v>1684</v>
      </c>
      <c r="D65" s="158"/>
      <c r="E65" s="335"/>
      <c r="F65" s="185"/>
      <c r="G65" s="183"/>
    </row>
    <row r="66" spans="2:7" ht="27" x14ac:dyDescent="0.25">
      <c r="B66" s="149"/>
      <c r="C66" s="97" t="s">
        <v>900</v>
      </c>
      <c r="D66" s="158"/>
      <c r="E66" s="182"/>
      <c r="F66" s="185"/>
      <c r="G66" s="183"/>
    </row>
    <row r="67" spans="2:7" ht="27" x14ac:dyDescent="0.25">
      <c r="B67" s="149"/>
      <c r="C67" s="186" t="s">
        <v>901</v>
      </c>
      <c r="D67" s="158"/>
      <c r="E67" s="182"/>
      <c r="F67" s="185"/>
      <c r="G67" s="183"/>
    </row>
    <row r="68" spans="2:7" ht="67.5" x14ac:dyDescent="0.25">
      <c r="B68" s="149"/>
      <c r="C68" s="97" t="s">
        <v>902</v>
      </c>
      <c r="D68" s="158"/>
      <c r="E68" s="182"/>
      <c r="F68" s="185"/>
      <c r="G68" s="183"/>
    </row>
    <row r="69" spans="2:7" x14ac:dyDescent="0.25">
      <c r="B69" s="149"/>
      <c r="C69" s="98" t="s">
        <v>903</v>
      </c>
      <c r="D69" s="158"/>
      <c r="E69" s="182"/>
      <c r="F69" s="185"/>
      <c r="G69" s="183"/>
    </row>
    <row r="70" spans="2:7" ht="27" x14ac:dyDescent="0.25">
      <c r="B70" s="149"/>
      <c r="C70" s="97" t="s">
        <v>904</v>
      </c>
      <c r="D70" s="158"/>
      <c r="E70" s="182"/>
      <c r="F70" s="185"/>
      <c r="G70" s="183"/>
    </row>
    <row r="71" spans="2:7" ht="67.5" x14ac:dyDescent="0.25">
      <c r="B71" s="149"/>
      <c r="C71" s="97" t="s">
        <v>905</v>
      </c>
      <c r="D71" s="158"/>
      <c r="E71" s="182"/>
      <c r="F71" s="185"/>
      <c r="G71" s="183"/>
    </row>
    <row r="72" spans="2:7" ht="54" x14ac:dyDescent="0.25">
      <c r="B72" s="149"/>
      <c r="C72" s="97" t="s">
        <v>906</v>
      </c>
      <c r="D72" s="158"/>
      <c r="E72" s="182"/>
      <c r="F72" s="185"/>
      <c r="G72" s="183"/>
    </row>
    <row r="73" spans="2:7" ht="43.5" customHeight="1" x14ac:dyDescent="0.25">
      <c r="B73" s="149"/>
      <c r="C73" s="97" t="s">
        <v>907</v>
      </c>
      <c r="D73" s="158"/>
      <c r="E73" s="182"/>
      <c r="F73" s="185"/>
      <c r="G73" s="183"/>
    </row>
    <row r="74" spans="2:7" ht="40.5" x14ac:dyDescent="0.25">
      <c r="B74" s="149"/>
      <c r="C74" s="97" t="s">
        <v>908</v>
      </c>
      <c r="D74" s="158"/>
      <c r="E74" s="182"/>
      <c r="F74" s="185"/>
      <c r="G74" s="183"/>
    </row>
    <row r="75" spans="2:7" ht="108" x14ac:dyDescent="0.25">
      <c r="B75" s="149"/>
      <c r="C75" s="97" t="s">
        <v>909</v>
      </c>
      <c r="D75" s="158"/>
      <c r="E75" s="182"/>
      <c r="F75" s="185"/>
      <c r="G75" s="183"/>
    </row>
    <row r="76" spans="2:7" ht="40.5" x14ac:dyDescent="0.25">
      <c r="B76" s="149"/>
      <c r="C76" s="97" t="s">
        <v>910</v>
      </c>
      <c r="D76" s="158"/>
      <c r="E76" s="182"/>
      <c r="F76" s="185"/>
      <c r="G76" s="183"/>
    </row>
    <row r="77" spans="2:7" ht="54" x14ac:dyDescent="0.25">
      <c r="B77" s="149"/>
      <c r="C77" s="97" t="s">
        <v>911</v>
      </c>
      <c r="D77" s="158"/>
      <c r="E77" s="182"/>
      <c r="F77" s="185"/>
      <c r="G77" s="183"/>
    </row>
    <row r="78" spans="2:7" ht="96.75" customHeight="1" x14ac:dyDescent="0.25">
      <c r="B78" s="149"/>
      <c r="C78" s="97" t="s">
        <v>912</v>
      </c>
      <c r="D78" s="158"/>
      <c r="E78" s="182"/>
      <c r="F78" s="185"/>
      <c r="G78" s="183"/>
    </row>
    <row r="79" spans="2:7" ht="67.5" x14ac:dyDescent="0.25">
      <c r="B79" s="149"/>
      <c r="C79" s="97" t="s">
        <v>913</v>
      </c>
      <c r="D79" s="158"/>
      <c r="E79" s="182"/>
      <c r="F79" s="185"/>
      <c r="G79" s="183"/>
    </row>
    <row r="80" spans="2:7" ht="54" x14ac:dyDescent="0.25">
      <c r="B80" s="149"/>
      <c r="C80" s="97" t="s">
        <v>914</v>
      </c>
      <c r="D80" s="158"/>
      <c r="E80" s="182"/>
      <c r="F80" s="185"/>
      <c r="G80" s="183"/>
    </row>
    <row r="81" spans="2:7" x14ac:dyDescent="0.25">
      <c r="B81" s="149"/>
      <c r="C81" s="97" t="s">
        <v>915</v>
      </c>
      <c r="D81" s="158"/>
      <c r="E81" s="182"/>
      <c r="F81" s="185"/>
      <c r="G81" s="183"/>
    </row>
    <row r="82" spans="2:7" x14ac:dyDescent="0.25">
      <c r="B82" s="149"/>
      <c r="C82" s="98" t="s">
        <v>916</v>
      </c>
      <c r="D82" s="158"/>
      <c r="E82" s="182"/>
      <c r="F82" s="185"/>
      <c r="G82" s="183"/>
    </row>
    <row r="83" spans="2:7" x14ac:dyDescent="0.25">
      <c r="B83" s="149"/>
      <c r="C83" s="188" t="s">
        <v>917</v>
      </c>
      <c r="D83" s="158"/>
      <c r="E83" s="182"/>
      <c r="F83" s="185"/>
      <c r="G83" s="183"/>
    </row>
    <row r="84" spans="2:7" ht="27" x14ac:dyDescent="0.25">
      <c r="B84" s="149"/>
      <c r="C84" s="97" t="s">
        <v>918</v>
      </c>
      <c r="D84" s="158"/>
      <c r="E84" s="182"/>
      <c r="F84" s="185"/>
      <c r="G84" s="183"/>
    </row>
    <row r="85" spans="2:7" x14ac:dyDescent="0.25">
      <c r="B85" s="149"/>
      <c r="C85" s="98" t="s">
        <v>919</v>
      </c>
      <c r="D85" s="158"/>
      <c r="E85" s="182"/>
      <c r="F85" s="185"/>
      <c r="G85" s="183"/>
    </row>
    <row r="86" spans="2:7" x14ac:dyDescent="0.25">
      <c r="B86" s="149"/>
      <c r="C86" s="98" t="s">
        <v>920</v>
      </c>
      <c r="D86" s="158"/>
      <c r="E86" s="182"/>
      <c r="F86" s="185"/>
      <c r="G86" s="183"/>
    </row>
    <row r="87" spans="2:7" x14ac:dyDescent="0.25">
      <c r="B87" s="149"/>
      <c r="C87" s="98" t="s">
        <v>921</v>
      </c>
      <c r="D87" s="158"/>
      <c r="E87" s="182"/>
      <c r="F87" s="185"/>
      <c r="G87" s="183"/>
    </row>
    <row r="88" spans="2:7" x14ac:dyDescent="0.25">
      <c r="B88" s="149"/>
      <c r="C88" s="98" t="s">
        <v>922</v>
      </c>
      <c r="D88" s="158"/>
      <c r="E88" s="182"/>
      <c r="F88" s="185"/>
      <c r="G88" s="183"/>
    </row>
    <row r="89" spans="2:7" x14ac:dyDescent="0.25">
      <c r="B89" s="149"/>
      <c r="C89" s="98" t="s">
        <v>1665</v>
      </c>
      <c r="D89" s="158"/>
      <c r="E89" s="182"/>
      <c r="F89" s="185"/>
      <c r="G89" s="183"/>
    </row>
    <row r="90" spans="2:7" x14ac:dyDescent="0.25">
      <c r="B90" s="149"/>
      <c r="C90" s="98" t="s">
        <v>923</v>
      </c>
      <c r="D90" s="158"/>
      <c r="E90" s="182"/>
      <c r="F90" s="185"/>
      <c r="G90" s="183"/>
    </row>
    <row r="91" spans="2:7" x14ac:dyDescent="0.25">
      <c r="B91" s="149"/>
      <c r="C91" s="98" t="s">
        <v>924</v>
      </c>
      <c r="D91" s="158"/>
      <c r="E91" s="182"/>
      <c r="F91" s="185"/>
      <c r="G91" s="183"/>
    </row>
    <row r="92" spans="2:7" x14ac:dyDescent="0.25">
      <c r="B92" s="149"/>
      <c r="C92" s="98" t="s">
        <v>925</v>
      </c>
      <c r="D92" s="158"/>
      <c r="E92" s="182"/>
      <c r="F92" s="185"/>
      <c r="G92" s="183"/>
    </row>
    <row r="93" spans="2:7" x14ac:dyDescent="0.25">
      <c r="B93" s="149"/>
      <c r="C93" s="98" t="s">
        <v>926</v>
      </c>
      <c r="D93" s="158"/>
      <c r="E93" s="182"/>
      <c r="F93" s="185"/>
      <c r="G93" s="183"/>
    </row>
    <row r="94" spans="2:7" x14ac:dyDescent="0.25">
      <c r="B94" s="149"/>
      <c r="C94" s="98" t="s">
        <v>927</v>
      </c>
      <c r="D94" s="158"/>
      <c r="E94" s="182"/>
      <c r="F94" s="185"/>
      <c r="G94" s="183"/>
    </row>
    <row r="95" spans="2:7" x14ac:dyDescent="0.25">
      <c r="B95" s="149"/>
      <c r="C95" s="98" t="s">
        <v>928</v>
      </c>
      <c r="D95" s="158"/>
      <c r="E95" s="182"/>
      <c r="F95" s="185"/>
      <c r="G95" s="183"/>
    </row>
    <row r="96" spans="2:7" ht="27" x14ac:dyDescent="0.25">
      <c r="B96" s="149"/>
      <c r="C96" s="97" t="s">
        <v>929</v>
      </c>
      <c r="D96" s="158"/>
      <c r="E96" s="182"/>
      <c r="F96" s="185"/>
      <c r="G96" s="183"/>
    </row>
    <row r="97" spans="2:7" ht="94.5" x14ac:dyDescent="0.25">
      <c r="B97" s="149"/>
      <c r="C97" s="97" t="s">
        <v>930</v>
      </c>
      <c r="D97" s="158"/>
      <c r="E97" s="182"/>
      <c r="F97" s="185"/>
      <c r="G97" s="183"/>
    </row>
    <row r="98" spans="2:7" x14ac:dyDescent="0.25">
      <c r="B98" s="149"/>
      <c r="C98" s="186" t="s">
        <v>931</v>
      </c>
      <c r="D98" s="158"/>
      <c r="E98" s="182"/>
      <c r="F98" s="185"/>
      <c r="G98" s="183"/>
    </row>
    <row r="99" spans="2:7" ht="67.5" x14ac:dyDescent="0.25">
      <c r="B99" s="149"/>
      <c r="C99" s="97" t="s">
        <v>932</v>
      </c>
      <c r="D99" s="408"/>
      <c r="E99" s="189"/>
      <c r="F99" s="190"/>
      <c r="G99" s="191"/>
    </row>
    <row r="100" spans="2:7" ht="27" x14ac:dyDescent="0.25">
      <c r="B100" s="149"/>
      <c r="C100" s="97" t="s">
        <v>933</v>
      </c>
      <c r="D100" s="408"/>
      <c r="E100" s="189"/>
      <c r="F100" s="190"/>
      <c r="G100" s="191"/>
    </row>
    <row r="101" spans="2:7" x14ac:dyDescent="0.25">
      <c r="B101" s="149"/>
      <c r="C101" s="97" t="s">
        <v>934</v>
      </c>
      <c r="D101" s="408"/>
      <c r="E101" s="189"/>
      <c r="F101" s="190"/>
      <c r="G101" s="191"/>
    </row>
    <row r="102" spans="2:7" x14ac:dyDescent="0.25">
      <c r="B102" s="149"/>
      <c r="C102" s="97" t="s">
        <v>935</v>
      </c>
      <c r="D102" s="408"/>
      <c r="E102" s="189"/>
      <c r="F102" s="190"/>
      <c r="G102" s="191"/>
    </row>
    <row r="103" spans="2:7" ht="27" x14ac:dyDescent="0.25">
      <c r="B103" s="149"/>
      <c r="C103" s="97" t="s">
        <v>936</v>
      </c>
      <c r="D103" s="408"/>
      <c r="E103" s="189"/>
      <c r="F103" s="190"/>
      <c r="G103" s="191"/>
    </row>
    <row r="104" spans="2:7" x14ac:dyDescent="0.25">
      <c r="B104" s="149"/>
      <c r="C104" s="97" t="s">
        <v>937</v>
      </c>
      <c r="D104" s="408"/>
      <c r="E104" s="189"/>
      <c r="F104" s="190"/>
      <c r="G104" s="191"/>
    </row>
    <row r="105" spans="2:7" x14ac:dyDescent="0.25">
      <c r="B105" s="149"/>
      <c r="C105" s="186" t="s">
        <v>938</v>
      </c>
      <c r="D105" s="195"/>
      <c r="E105" s="192"/>
      <c r="F105" s="193"/>
      <c r="G105" s="194"/>
    </row>
    <row r="106" spans="2:7" ht="40.5" x14ac:dyDescent="0.25">
      <c r="B106" s="149"/>
      <c r="C106" s="97" t="s">
        <v>939</v>
      </c>
      <c r="D106" s="195"/>
      <c r="E106" s="192"/>
      <c r="F106" s="193"/>
      <c r="G106" s="194"/>
    </row>
    <row r="107" spans="2:7" ht="27" x14ac:dyDescent="0.25">
      <c r="B107" s="149"/>
      <c r="C107" s="97" t="s">
        <v>940</v>
      </c>
      <c r="D107" s="195"/>
      <c r="E107" s="192"/>
      <c r="F107" s="193"/>
      <c r="G107" s="194"/>
    </row>
    <row r="108" spans="2:7" x14ac:dyDescent="0.25">
      <c r="B108" s="149"/>
      <c r="C108" s="97" t="s">
        <v>941</v>
      </c>
      <c r="D108" s="195"/>
      <c r="E108" s="192"/>
      <c r="F108" s="193"/>
      <c r="G108" s="194"/>
    </row>
    <row r="109" spans="2:7" x14ac:dyDescent="0.25">
      <c r="B109" s="149"/>
      <c r="C109" s="97" t="s">
        <v>942</v>
      </c>
      <c r="D109" s="195"/>
      <c r="E109" s="192"/>
      <c r="F109" s="193"/>
      <c r="G109" s="194"/>
    </row>
    <row r="110" spans="2:7" x14ac:dyDescent="0.25">
      <c r="B110" s="149"/>
      <c r="C110" s="97" t="s">
        <v>943</v>
      </c>
      <c r="D110" s="195"/>
      <c r="E110" s="192"/>
      <c r="F110" s="193"/>
      <c r="G110" s="194"/>
    </row>
    <row r="111" spans="2:7" x14ac:dyDescent="0.25">
      <c r="B111" s="149"/>
      <c r="C111" s="97" t="s">
        <v>944</v>
      </c>
      <c r="D111" s="195"/>
      <c r="E111" s="192"/>
      <c r="F111" s="193"/>
      <c r="G111" s="194"/>
    </row>
    <row r="112" spans="2:7" x14ac:dyDescent="0.25">
      <c r="B112" s="149"/>
      <c r="C112" s="97" t="s">
        <v>945</v>
      </c>
      <c r="D112" s="195"/>
      <c r="E112" s="192"/>
      <c r="F112" s="193"/>
      <c r="G112" s="194"/>
    </row>
    <row r="113" spans="2:7" ht="27" x14ac:dyDescent="0.25">
      <c r="B113" s="149"/>
      <c r="C113" s="97" t="s">
        <v>946</v>
      </c>
      <c r="D113" s="195"/>
      <c r="E113" s="192"/>
      <c r="F113" s="193"/>
      <c r="G113" s="194"/>
    </row>
    <row r="114" spans="2:7" x14ac:dyDescent="0.25">
      <c r="B114" s="149"/>
      <c r="C114" s="97" t="s">
        <v>935</v>
      </c>
      <c r="D114" s="195"/>
      <c r="E114" s="192"/>
      <c r="F114" s="193"/>
      <c r="G114" s="194"/>
    </row>
    <row r="115" spans="2:7" x14ac:dyDescent="0.25">
      <c r="B115" s="149"/>
      <c r="C115" s="97" t="s">
        <v>947</v>
      </c>
      <c r="D115" s="195"/>
      <c r="E115" s="192"/>
      <c r="F115" s="193"/>
      <c r="G115" s="194"/>
    </row>
    <row r="116" spans="2:7" x14ac:dyDescent="0.25">
      <c r="B116" s="149"/>
      <c r="C116" s="97" t="s">
        <v>948</v>
      </c>
      <c r="D116" s="195"/>
      <c r="E116" s="192"/>
      <c r="F116" s="193"/>
      <c r="G116" s="194"/>
    </row>
    <row r="117" spans="2:7" x14ac:dyDescent="0.25">
      <c r="B117" s="149"/>
      <c r="C117" s="97" t="s">
        <v>949</v>
      </c>
      <c r="D117" s="195"/>
      <c r="E117" s="192"/>
      <c r="F117" s="193"/>
      <c r="G117" s="194"/>
    </row>
    <row r="118" spans="2:7" x14ac:dyDescent="0.25">
      <c r="B118" s="149"/>
      <c r="C118" s="97" t="s">
        <v>950</v>
      </c>
      <c r="D118" s="195"/>
      <c r="E118" s="192"/>
      <c r="F118" s="193"/>
      <c r="G118" s="194"/>
    </row>
    <row r="119" spans="2:7" x14ac:dyDescent="0.25">
      <c r="B119" s="149"/>
      <c r="C119" s="97" t="s">
        <v>1666</v>
      </c>
      <c r="D119" s="195"/>
      <c r="E119" s="192"/>
      <c r="F119" s="193"/>
      <c r="G119" s="194"/>
    </row>
    <row r="120" spans="2:7" x14ac:dyDescent="0.25">
      <c r="B120" s="149"/>
      <c r="C120" s="97" t="s">
        <v>951</v>
      </c>
      <c r="D120" s="195"/>
      <c r="E120" s="192"/>
      <c r="F120" s="193"/>
      <c r="G120" s="194"/>
    </row>
    <row r="121" spans="2:7" x14ac:dyDescent="0.25">
      <c r="B121" s="149"/>
      <c r="C121" s="97" t="s">
        <v>937</v>
      </c>
      <c r="D121" s="195"/>
      <c r="E121" s="192"/>
      <c r="F121" s="193"/>
      <c r="G121" s="194"/>
    </row>
    <row r="122" spans="2:7" x14ac:dyDescent="0.25">
      <c r="B122" s="149"/>
      <c r="C122" s="186" t="s">
        <v>952</v>
      </c>
      <c r="D122" s="195"/>
      <c r="E122" s="192"/>
      <c r="F122" s="193"/>
      <c r="G122" s="194"/>
    </row>
    <row r="123" spans="2:7" ht="27" x14ac:dyDescent="0.25">
      <c r="B123" s="149"/>
      <c r="C123" s="97" t="s">
        <v>933</v>
      </c>
      <c r="D123" s="195"/>
      <c r="E123" s="192"/>
      <c r="F123" s="193"/>
      <c r="G123" s="194"/>
    </row>
    <row r="124" spans="2:7" x14ac:dyDescent="0.25">
      <c r="B124" s="149"/>
      <c r="C124" s="97" t="s">
        <v>953</v>
      </c>
      <c r="D124" s="195"/>
      <c r="E124" s="192"/>
      <c r="F124" s="193"/>
      <c r="G124" s="194"/>
    </row>
    <row r="125" spans="2:7" x14ac:dyDescent="0.25">
      <c r="B125" s="149"/>
      <c r="C125" s="97" t="s">
        <v>954</v>
      </c>
      <c r="D125" s="195"/>
      <c r="E125" s="192"/>
      <c r="F125" s="193"/>
      <c r="G125" s="194"/>
    </row>
    <row r="126" spans="2:7" x14ac:dyDescent="0.25">
      <c r="B126" s="149"/>
      <c r="C126" s="97" t="s">
        <v>955</v>
      </c>
      <c r="D126" s="195"/>
      <c r="E126" s="192"/>
      <c r="F126" s="193"/>
      <c r="G126" s="194"/>
    </row>
    <row r="127" spans="2:7" x14ac:dyDescent="0.25">
      <c r="B127" s="149"/>
      <c r="C127" s="97" t="s">
        <v>956</v>
      </c>
      <c r="D127" s="195"/>
      <c r="E127" s="192"/>
      <c r="F127" s="193"/>
      <c r="G127" s="194"/>
    </row>
    <row r="128" spans="2:7" x14ac:dyDescent="0.25">
      <c r="B128" s="149"/>
      <c r="C128" s="97" t="s">
        <v>957</v>
      </c>
      <c r="D128" s="195"/>
      <c r="E128" s="192"/>
      <c r="F128" s="193"/>
      <c r="G128" s="194"/>
    </row>
    <row r="129" spans="2:7" x14ac:dyDescent="0.25">
      <c r="B129" s="149"/>
      <c r="C129" s="97" t="s">
        <v>958</v>
      </c>
      <c r="D129" s="195"/>
      <c r="E129" s="192"/>
      <c r="F129" s="193"/>
      <c r="G129" s="194"/>
    </row>
    <row r="130" spans="2:7" x14ac:dyDescent="0.25">
      <c r="B130" s="149"/>
      <c r="C130" s="97" t="s">
        <v>959</v>
      </c>
      <c r="D130" s="195"/>
      <c r="E130" s="192"/>
      <c r="F130" s="193"/>
      <c r="G130" s="194"/>
    </row>
    <row r="131" spans="2:7" x14ac:dyDescent="0.25">
      <c r="B131" s="149"/>
      <c r="C131" s="97" t="s">
        <v>960</v>
      </c>
      <c r="D131" s="195"/>
      <c r="E131" s="192"/>
      <c r="F131" s="193"/>
      <c r="G131" s="194"/>
    </row>
    <row r="132" spans="2:7" x14ac:dyDescent="0.25">
      <c r="B132" s="149"/>
      <c r="C132" s="97" t="s">
        <v>961</v>
      </c>
      <c r="D132" s="195"/>
      <c r="E132" s="192"/>
      <c r="F132" s="193"/>
      <c r="G132" s="194"/>
    </row>
    <row r="133" spans="2:7" ht="27" x14ac:dyDescent="0.25">
      <c r="B133" s="149"/>
      <c r="C133" s="97" t="s">
        <v>962</v>
      </c>
      <c r="D133" s="195"/>
      <c r="E133" s="192"/>
      <c r="F133" s="193"/>
      <c r="G133" s="194"/>
    </row>
    <row r="134" spans="2:7" x14ac:dyDescent="0.25">
      <c r="B134" s="149"/>
      <c r="C134" s="97" t="s">
        <v>935</v>
      </c>
      <c r="D134" s="195"/>
      <c r="E134" s="192"/>
      <c r="F134" s="193"/>
      <c r="G134" s="194"/>
    </row>
    <row r="135" spans="2:7" x14ac:dyDescent="0.25">
      <c r="B135" s="149"/>
      <c r="C135" s="97" t="s">
        <v>963</v>
      </c>
      <c r="D135" s="195"/>
      <c r="E135" s="192"/>
      <c r="F135" s="193"/>
      <c r="G135" s="194"/>
    </row>
    <row r="136" spans="2:7" x14ac:dyDescent="0.25">
      <c r="B136" s="149"/>
      <c r="C136" s="97" t="s">
        <v>964</v>
      </c>
      <c r="D136" s="195"/>
      <c r="E136" s="192"/>
      <c r="F136" s="193"/>
      <c r="G136" s="194"/>
    </row>
    <row r="137" spans="2:7" x14ac:dyDescent="0.25">
      <c r="B137" s="149"/>
      <c r="C137" s="97" t="s">
        <v>965</v>
      </c>
      <c r="D137" s="195"/>
      <c r="E137" s="192"/>
      <c r="F137" s="193"/>
      <c r="G137" s="194"/>
    </row>
    <row r="138" spans="2:7" x14ac:dyDescent="0.25">
      <c r="B138" s="149"/>
      <c r="C138" s="97" t="s">
        <v>966</v>
      </c>
      <c r="D138" s="195"/>
      <c r="E138" s="192"/>
      <c r="F138" s="193"/>
      <c r="G138" s="194"/>
    </row>
    <row r="139" spans="2:7" x14ac:dyDescent="0.25">
      <c r="B139" s="149"/>
      <c r="C139" s="97" t="s">
        <v>967</v>
      </c>
      <c r="D139" s="195"/>
      <c r="E139" s="192"/>
      <c r="F139" s="193"/>
      <c r="G139" s="194"/>
    </row>
    <row r="140" spans="2:7" x14ac:dyDescent="0.25">
      <c r="B140" s="149"/>
      <c r="C140" s="97" t="s">
        <v>968</v>
      </c>
      <c r="D140" s="195"/>
      <c r="E140" s="192"/>
      <c r="F140" s="193"/>
      <c r="G140" s="194"/>
    </row>
    <row r="141" spans="2:7" x14ac:dyDescent="0.25">
      <c r="B141" s="149"/>
      <c r="C141" s="97" t="s">
        <v>969</v>
      </c>
      <c r="D141" s="195"/>
      <c r="E141" s="192"/>
      <c r="F141" s="193"/>
      <c r="G141" s="194"/>
    </row>
    <row r="142" spans="2:7" x14ac:dyDescent="0.25">
      <c r="B142" s="149"/>
      <c r="C142" s="97" t="s">
        <v>937</v>
      </c>
      <c r="D142" s="195"/>
      <c r="E142" s="192"/>
      <c r="F142" s="193"/>
      <c r="G142" s="194"/>
    </row>
    <row r="143" spans="2:7" x14ac:dyDescent="0.25">
      <c r="B143" s="149"/>
      <c r="C143" s="97"/>
      <c r="D143" s="195"/>
      <c r="E143" s="192"/>
      <c r="F143" s="193"/>
      <c r="G143" s="194"/>
    </row>
    <row r="144" spans="2:7" x14ac:dyDescent="0.25">
      <c r="B144" s="159" t="s">
        <v>33</v>
      </c>
      <c r="C144" s="160"/>
      <c r="D144" s="161"/>
      <c r="E144" s="161"/>
      <c r="F144" s="196"/>
      <c r="G144" s="197"/>
    </row>
    <row r="145" spans="2:7" x14ac:dyDescent="0.25">
      <c r="B145" s="159" t="s">
        <v>34</v>
      </c>
      <c r="C145" s="159"/>
      <c r="D145" s="162"/>
      <c r="E145" s="162"/>
      <c r="F145" s="196"/>
      <c r="G145" s="197"/>
    </row>
    <row r="146" spans="2:7" x14ac:dyDescent="0.25">
      <c r="B146" s="159" t="s">
        <v>35</v>
      </c>
      <c r="C146" s="160"/>
      <c r="D146" s="162"/>
      <c r="E146" s="162"/>
      <c r="F146" s="196"/>
      <c r="G146" s="197"/>
    </row>
    <row r="147" spans="2:7" x14ac:dyDescent="0.25">
      <c r="B147" s="159" t="s">
        <v>36</v>
      </c>
      <c r="C147" s="160"/>
      <c r="D147" s="162"/>
      <c r="E147" s="162"/>
      <c r="F147" s="198"/>
      <c r="G147" s="199"/>
    </row>
    <row r="148" spans="2:7" ht="31.5" customHeight="1" x14ac:dyDescent="0.25">
      <c r="B148" s="149"/>
      <c r="C148" s="200"/>
      <c r="D148" s="195"/>
      <c r="E148" s="192"/>
      <c r="F148" s="193"/>
      <c r="G148" s="194"/>
    </row>
    <row r="149" spans="2:7" ht="27" x14ac:dyDescent="0.25">
      <c r="B149" s="175" t="s">
        <v>845</v>
      </c>
      <c r="C149" s="176" t="s">
        <v>1</v>
      </c>
      <c r="D149" s="176" t="s">
        <v>2</v>
      </c>
      <c r="E149" s="177" t="s">
        <v>846</v>
      </c>
      <c r="F149" s="178" t="s">
        <v>4</v>
      </c>
      <c r="G149" s="179" t="s">
        <v>5</v>
      </c>
    </row>
    <row r="150" spans="2:7" s="337" customFormat="1" ht="7.5" customHeight="1" x14ac:dyDescent="0.25">
      <c r="B150" s="341"/>
      <c r="C150" s="341"/>
      <c r="D150" s="341"/>
      <c r="E150" s="342"/>
      <c r="F150" s="343"/>
      <c r="G150" s="344"/>
    </row>
    <row r="151" spans="2:7" x14ac:dyDescent="0.25">
      <c r="B151" s="14" t="s">
        <v>137</v>
      </c>
      <c r="C151" s="107" t="s">
        <v>1843</v>
      </c>
      <c r="D151" s="377" t="s">
        <v>10</v>
      </c>
      <c r="E151" s="16">
        <v>4</v>
      </c>
      <c r="F151" s="411"/>
      <c r="G151" s="412">
        <f>E151*F151</f>
        <v>0</v>
      </c>
    </row>
    <row r="152" spans="2:7" x14ac:dyDescent="0.25">
      <c r="B152" s="78"/>
      <c r="C152" s="98" t="s">
        <v>970</v>
      </c>
      <c r="D152" s="396"/>
      <c r="E152" s="78"/>
      <c r="F152" s="202"/>
      <c r="G152" s="202"/>
    </row>
    <row r="153" spans="2:7" x14ac:dyDescent="0.25">
      <c r="B153" s="78"/>
      <c r="C153" s="97" t="s">
        <v>971</v>
      </c>
      <c r="D153" s="396"/>
      <c r="E153" s="78"/>
      <c r="F153" s="202"/>
      <c r="G153" s="202"/>
    </row>
    <row r="154" spans="2:7" x14ac:dyDescent="0.25">
      <c r="B154" s="78"/>
      <c r="C154" s="98" t="s">
        <v>972</v>
      </c>
      <c r="D154" s="396"/>
      <c r="E154" s="78"/>
      <c r="F154" s="202"/>
      <c r="G154" s="202"/>
    </row>
    <row r="155" spans="2:7" x14ac:dyDescent="0.25">
      <c r="B155" s="78"/>
      <c r="C155" s="98" t="s">
        <v>973</v>
      </c>
      <c r="D155" s="396"/>
      <c r="E155" s="78"/>
      <c r="F155" s="202"/>
      <c r="G155" s="202"/>
    </row>
    <row r="156" spans="2:7" x14ac:dyDescent="0.25">
      <c r="B156" s="78"/>
      <c r="C156" s="98" t="s">
        <v>974</v>
      </c>
      <c r="D156" s="396"/>
      <c r="E156" s="78"/>
      <c r="F156" s="202"/>
      <c r="G156" s="202"/>
    </row>
    <row r="157" spans="2:7" x14ac:dyDescent="0.25">
      <c r="B157" s="78"/>
      <c r="C157" s="98" t="s">
        <v>975</v>
      </c>
      <c r="D157" s="396"/>
      <c r="E157" s="78"/>
      <c r="F157" s="202"/>
      <c r="G157" s="202"/>
    </row>
    <row r="158" spans="2:7" x14ac:dyDescent="0.25">
      <c r="B158" s="78"/>
      <c r="C158" s="98" t="s">
        <v>976</v>
      </c>
      <c r="D158" s="396"/>
      <c r="E158" s="78"/>
      <c r="F158" s="202"/>
      <c r="G158" s="202"/>
    </row>
    <row r="159" spans="2:7" x14ac:dyDescent="0.25">
      <c r="B159" s="78"/>
      <c r="C159" s="98" t="s">
        <v>977</v>
      </c>
      <c r="D159" s="396"/>
      <c r="E159" s="78"/>
      <c r="F159" s="202"/>
      <c r="G159" s="202"/>
    </row>
    <row r="160" spans="2:7" x14ac:dyDescent="0.25">
      <c r="B160" s="78"/>
      <c r="C160" s="98" t="s">
        <v>978</v>
      </c>
      <c r="D160" s="396"/>
      <c r="E160" s="78"/>
      <c r="F160" s="202"/>
      <c r="G160" s="202"/>
    </row>
    <row r="161" spans="2:7" x14ac:dyDescent="0.25">
      <c r="B161" s="78"/>
      <c r="C161" s="98" t="s">
        <v>979</v>
      </c>
      <c r="D161" s="396"/>
      <c r="E161" s="78"/>
      <c r="F161" s="202"/>
      <c r="G161" s="202"/>
    </row>
    <row r="162" spans="2:7" x14ac:dyDescent="0.25">
      <c r="B162" s="78"/>
      <c r="C162" s="98" t="s">
        <v>980</v>
      </c>
      <c r="D162" s="396"/>
      <c r="E162" s="78"/>
      <c r="F162" s="202"/>
      <c r="G162" s="202"/>
    </row>
    <row r="163" spans="2:7" x14ac:dyDescent="0.25">
      <c r="B163" s="78"/>
      <c r="C163" s="98" t="s">
        <v>981</v>
      </c>
      <c r="D163" s="396"/>
      <c r="E163" s="78"/>
      <c r="F163" s="202"/>
      <c r="G163" s="202"/>
    </row>
    <row r="164" spans="2:7" x14ac:dyDescent="0.25">
      <c r="B164" s="78"/>
      <c r="C164" s="98" t="s">
        <v>982</v>
      </c>
      <c r="D164" s="396"/>
      <c r="E164" s="78"/>
      <c r="F164" s="202"/>
      <c r="G164" s="202"/>
    </row>
    <row r="165" spans="2:7" x14ac:dyDescent="0.25">
      <c r="B165" s="78"/>
      <c r="C165" s="98" t="s">
        <v>983</v>
      </c>
      <c r="D165" s="396"/>
      <c r="E165" s="78"/>
      <c r="F165" s="202"/>
      <c r="G165" s="202"/>
    </row>
    <row r="166" spans="2:7" x14ac:dyDescent="0.25">
      <c r="B166" s="78"/>
      <c r="C166" s="98" t="s">
        <v>984</v>
      </c>
      <c r="D166" s="396"/>
      <c r="E166" s="78"/>
      <c r="F166" s="202"/>
      <c r="G166" s="202"/>
    </row>
    <row r="167" spans="2:7" x14ac:dyDescent="0.25">
      <c r="B167" s="78"/>
      <c r="C167" s="98" t="s">
        <v>985</v>
      </c>
      <c r="D167" s="396"/>
      <c r="E167" s="78"/>
      <c r="F167" s="202"/>
      <c r="G167" s="202"/>
    </row>
    <row r="168" spans="2:7" x14ac:dyDescent="0.25">
      <c r="B168" s="78"/>
      <c r="C168" s="98" t="s">
        <v>986</v>
      </c>
      <c r="D168" s="396"/>
      <c r="E168" s="78"/>
      <c r="F168" s="202"/>
      <c r="G168" s="202"/>
    </row>
    <row r="169" spans="2:7" x14ac:dyDescent="0.25">
      <c r="B169" s="78"/>
      <c r="C169" s="98" t="s">
        <v>987</v>
      </c>
      <c r="D169" s="396"/>
      <c r="E169" s="78"/>
      <c r="F169" s="202"/>
      <c r="G169" s="202"/>
    </row>
    <row r="170" spans="2:7" x14ac:dyDescent="0.25">
      <c r="B170" s="78"/>
      <c r="C170" s="98" t="s">
        <v>988</v>
      </c>
      <c r="D170" s="396"/>
      <c r="E170" s="78"/>
      <c r="F170" s="202"/>
      <c r="G170" s="202"/>
    </row>
    <row r="171" spans="2:7" x14ac:dyDescent="0.25">
      <c r="B171" s="78"/>
      <c r="C171" s="98" t="s">
        <v>989</v>
      </c>
      <c r="D171" s="396"/>
      <c r="E171" s="78"/>
      <c r="F171" s="202"/>
      <c r="G171" s="202"/>
    </row>
    <row r="172" spans="2:7" x14ac:dyDescent="0.25">
      <c r="B172" s="78"/>
      <c r="C172" s="98" t="s">
        <v>990</v>
      </c>
      <c r="D172" s="396"/>
      <c r="E172" s="78"/>
      <c r="F172" s="202"/>
      <c r="G172" s="202"/>
    </row>
    <row r="173" spans="2:7" x14ac:dyDescent="0.25">
      <c r="B173" s="78"/>
      <c r="C173" s="98" t="s">
        <v>991</v>
      </c>
      <c r="D173" s="396"/>
      <c r="E173" s="78"/>
      <c r="F173" s="202"/>
      <c r="G173" s="202"/>
    </row>
    <row r="174" spans="2:7" x14ac:dyDescent="0.25">
      <c r="B174" s="78"/>
      <c r="C174" s="98" t="s">
        <v>992</v>
      </c>
      <c r="D174" s="396"/>
      <c r="E174" s="78"/>
      <c r="F174" s="202"/>
      <c r="G174" s="202"/>
    </row>
    <row r="175" spans="2:7" x14ac:dyDescent="0.25">
      <c r="B175" s="78"/>
      <c r="C175" s="98" t="s">
        <v>993</v>
      </c>
      <c r="D175" s="396"/>
      <c r="E175" s="78"/>
      <c r="F175" s="202"/>
      <c r="G175" s="202"/>
    </row>
    <row r="176" spans="2:7" x14ac:dyDescent="0.25">
      <c r="B176" s="78"/>
      <c r="C176" s="98" t="s">
        <v>994</v>
      </c>
      <c r="D176" s="396"/>
      <c r="E176" s="78"/>
      <c r="F176" s="202"/>
      <c r="G176" s="202"/>
    </row>
    <row r="177" spans="2:7" x14ac:dyDescent="0.25">
      <c r="B177" s="78"/>
      <c r="C177" s="98" t="s">
        <v>995</v>
      </c>
      <c r="D177" s="396"/>
      <c r="E177" s="78"/>
      <c r="F177" s="202"/>
      <c r="G177" s="202"/>
    </row>
    <row r="178" spans="2:7" x14ac:dyDescent="0.25">
      <c r="B178" s="78"/>
      <c r="C178" s="98" t="s">
        <v>996</v>
      </c>
      <c r="D178" s="396"/>
      <c r="E178" s="78"/>
      <c r="F178" s="202"/>
      <c r="G178" s="202"/>
    </row>
    <row r="179" spans="2:7" x14ac:dyDescent="0.25">
      <c r="B179" s="78"/>
      <c r="C179" s="98" t="s">
        <v>997</v>
      </c>
      <c r="D179" s="396"/>
      <c r="E179" s="78"/>
      <c r="F179" s="202"/>
      <c r="G179" s="202"/>
    </row>
    <row r="180" spans="2:7" x14ac:dyDescent="0.25">
      <c r="B180" s="78"/>
      <c r="C180" s="98" t="s">
        <v>998</v>
      </c>
      <c r="D180" s="396"/>
      <c r="E180" s="78"/>
      <c r="F180" s="202"/>
      <c r="G180" s="202"/>
    </row>
    <row r="181" spans="2:7" x14ac:dyDescent="0.25">
      <c r="B181" s="78"/>
      <c r="C181" s="98" t="s">
        <v>869</v>
      </c>
      <c r="D181" s="396"/>
      <c r="E181" s="78"/>
      <c r="F181" s="202"/>
      <c r="G181" s="202"/>
    </row>
    <row r="182" spans="2:7" x14ac:dyDescent="0.25">
      <c r="B182" s="78"/>
      <c r="C182" s="98" t="s">
        <v>999</v>
      </c>
      <c r="D182" s="396"/>
      <c r="E182" s="78"/>
      <c r="F182" s="202"/>
      <c r="G182" s="202"/>
    </row>
    <row r="183" spans="2:7" x14ac:dyDescent="0.25">
      <c r="B183" s="78"/>
      <c r="C183" s="98" t="s">
        <v>1000</v>
      </c>
      <c r="D183" s="396"/>
      <c r="E183" s="78"/>
      <c r="F183" s="202"/>
      <c r="G183" s="202"/>
    </row>
    <row r="184" spans="2:7" x14ac:dyDescent="0.25">
      <c r="B184" s="78"/>
      <c r="C184" s="98" t="s">
        <v>1001</v>
      </c>
      <c r="D184" s="396"/>
      <c r="E184" s="78"/>
      <c r="F184" s="202"/>
      <c r="G184" s="202"/>
    </row>
    <row r="185" spans="2:7" x14ac:dyDescent="0.25">
      <c r="B185" s="78"/>
      <c r="C185" s="98" t="s">
        <v>863</v>
      </c>
      <c r="D185" s="396"/>
      <c r="E185" s="78"/>
      <c r="F185" s="202"/>
      <c r="G185" s="202"/>
    </row>
    <row r="186" spans="2:7" x14ac:dyDescent="0.25">
      <c r="B186" s="78"/>
      <c r="C186" s="98" t="s">
        <v>1002</v>
      </c>
      <c r="D186" s="396"/>
      <c r="E186" s="78"/>
      <c r="F186" s="202"/>
      <c r="G186" s="202"/>
    </row>
    <row r="187" spans="2:7" x14ac:dyDescent="0.25">
      <c r="B187" s="78"/>
      <c r="C187" s="98" t="s">
        <v>1003</v>
      </c>
      <c r="D187" s="396"/>
      <c r="E187" s="78"/>
      <c r="F187" s="202"/>
      <c r="G187" s="202"/>
    </row>
    <row r="188" spans="2:7" x14ac:dyDescent="0.25">
      <c r="B188" s="82"/>
      <c r="C188" s="83"/>
      <c r="D188"/>
      <c r="E188" s="84"/>
      <c r="F188" s="203"/>
      <c r="G188" s="204"/>
    </row>
    <row r="189" spans="2:7" x14ac:dyDescent="0.25">
      <c r="B189" s="87" t="s">
        <v>33</v>
      </c>
      <c r="C189" s="88"/>
      <c r="D189" s="89"/>
      <c r="E189" s="89"/>
      <c r="F189" s="196"/>
      <c r="G189" s="197"/>
    </row>
    <row r="190" spans="2:7" x14ac:dyDescent="0.25">
      <c r="B190" s="87" t="s">
        <v>34</v>
      </c>
      <c r="C190" s="87"/>
      <c r="D190" s="90"/>
      <c r="E190" s="90"/>
      <c r="F190" s="196"/>
      <c r="G190" s="197"/>
    </row>
    <row r="191" spans="2:7" x14ac:dyDescent="0.25">
      <c r="B191" s="87" t="s">
        <v>35</v>
      </c>
      <c r="C191" s="88"/>
      <c r="D191" s="90"/>
      <c r="E191" s="90"/>
      <c r="F191" s="196"/>
      <c r="G191" s="197"/>
    </row>
    <row r="192" spans="2:7" x14ac:dyDescent="0.25">
      <c r="B192" s="87" t="s">
        <v>36</v>
      </c>
      <c r="C192" s="88"/>
      <c r="D192" s="90"/>
      <c r="E192" s="90"/>
      <c r="F192" s="205"/>
      <c r="G192" s="206"/>
    </row>
    <row r="193" spans="2:7" ht="23.25" customHeight="1" x14ac:dyDescent="0.25">
      <c r="B193" s="94"/>
      <c r="C193" s="207"/>
      <c r="D193" s="96"/>
      <c r="E193" s="84"/>
      <c r="F193" s="203"/>
      <c r="G193" s="204"/>
    </row>
    <row r="194" spans="2:7" ht="27" x14ac:dyDescent="0.25">
      <c r="B194" s="175" t="s">
        <v>845</v>
      </c>
      <c r="C194" s="176" t="s">
        <v>1</v>
      </c>
      <c r="D194" s="176" t="s">
        <v>2</v>
      </c>
      <c r="E194" s="177" t="s">
        <v>846</v>
      </c>
      <c r="F194" s="178" t="s">
        <v>4</v>
      </c>
      <c r="G194" s="179" t="s">
        <v>5</v>
      </c>
    </row>
    <row r="195" spans="2:7" s="337" customFormat="1" ht="7.5" customHeight="1" x14ac:dyDescent="0.25">
      <c r="B195" s="341"/>
      <c r="C195" s="341"/>
      <c r="D195" s="341"/>
      <c r="E195" s="342"/>
      <c r="F195" s="343"/>
      <c r="G195" s="344"/>
    </row>
    <row r="196" spans="2:7" x14ac:dyDescent="0.25">
      <c r="B196" s="149" t="s">
        <v>285</v>
      </c>
      <c r="C196" s="414" t="s">
        <v>1742</v>
      </c>
      <c r="D196" s="498" t="s">
        <v>10</v>
      </c>
      <c r="E196" s="192">
        <v>1</v>
      </c>
      <c r="F196" s="499"/>
      <c r="G196" s="413">
        <f>E196*F196</f>
        <v>0</v>
      </c>
    </row>
    <row r="197" spans="2:7" s="337" customFormat="1" ht="27" x14ac:dyDescent="0.25">
      <c r="B197" s="415"/>
      <c r="C197" s="493" t="s">
        <v>1829</v>
      </c>
      <c r="D197"/>
      <c r="E197"/>
      <c r="F197" s="193"/>
      <c r="G197" s="194"/>
    </row>
    <row r="198" spans="2:7" s="337" customFormat="1" x14ac:dyDescent="0.25">
      <c r="B198" s="415"/>
      <c r="C198" s="493" t="s">
        <v>1830</v>
      </c>
      <c r="D198"/>
      <c r="E198"/>
      <c r="F198" s="193"/>
      <c r="G198" s="194"/>
    </row>
    <row r="199" spans="2:7" s="337" customFormat="1" ht="16.5" customHeight="1" x14ac:dyDescent="0.25">
      <c r="B199" s="415"/>
      <c r="C199" s="493" t="s">
        <v>1831</v>
      </c>
      <c r="D199"/>
      <c r="E199"/>
      <c r="F199" s="193"/>
      <c r="G199" s="194"/>
    </row>
    <row r="200" spans="2:7" s="337" customFormat="1" x14ac:dyDescent="0.25">
      <c r="B200" s="415"/>
      <c r="C200" s="493" t="s">
        <v>1832</v>
      </c>
      <c r="D200"/>
      <c r="E200"/>
      <c r="F200" s="193"/>
      <c r="G200" s="194"/>
    </row>
    <row r="201" spans="2:7" s="337" customFormat="1" x14ac:dyDescent="0.25">
      <c r="B201" s="415"/>
      <c r="C201" s="493" t="s">
        <v>1833</v>
      </c>
      <c r="D201"/>
      <c r="E201"/>
      <c r="F201" s="193"/>
      <c r="G201" s="194"/>
    </row>
    <row r="202" spans="2:7" s="337" customFormat="1" x14ac:dyDescent="0.25">
      <c r="B202" s="415"/>
      <c r="C202" s="493" t="s">
        <v>1834</v>
      </c>
      <c r="D202"/>
      <c r="E202"/>
      <c r="F202" s="193"/>
      <c r="G202" s="194"/>
    </row>
    <row r="203" spans="2:7" s="337" customFormat="1" x14ac:dyDescent="0.25">
      <c r="B203" s="415"/>
      <c r="C203" s="494"/>
      <c r="D203"/>
      <c r="E203"/>
      <c r="F203" s="193"/>
      <c r="G203" s="194"/>
    </row>
    <row r="204" spans="2:7" s="337" customFormat="1" x14ac:dyDescent="0.25">
      <c r="B204" s="415"/>
      <c r="C204" s="414" t="s">
        <v>1743</v>
      </c>
      <c r="D204"/>
      <c r="E204"/>
      <c r="F204" s="193"/>
      <c r="G204" s="194"/>
    </row>
    <row r="205" spans="2:7" s="337" customFormat="1" x14ac:dyDescent="0.25">
      <c r="B205" s="415"/>
      <c r="C205" s="414" t="s">
        <v>1744</v>
      </c>
      <c r="D205"/>
      <c r="E205"/>
      <c r="F205" s="193"/>
      <c r="G205" s="194"/>
    </row>
    <row r="206" spans="2:7" s="337" customFormat="1" x14ac:dyDescent="0.25">
      <c r="B206" s="415"/>
      <c r="C206" s="493" t="s">
        <v>1745</v>
      </c>
      <c r="D206"/>
      <c r="E206"/>
      <c r="F206" s="193"/>
      <c r="G206" s="194"/>
    </row>
    <row r="207" spans="2:7" s="337" customFormat="1" x14ac:dyDescent="0.25">
      <c r="B207" s="415"/>
      <c r="C207" s="493" t="s">
        <v>1746</v>
      </c>
      <c r="D207"/>
      <c r="E207"/>
      <c r="F207" s="193"/>
      <c r="G207" s="194"/>
    </row>
    <row r="208" spans="2:7" s="337" customFormat="1" x14ac:dyDescent="0.25">
      <c r="B208" s="415"/>
      <c r="C208" s="493" t="s">
        <v>1747</v>
      </c>
      <c r="D208"/>
      <c r="E208"/>
      <c r="F208" s="193"/>
      <c r="G208" s="194"/>
    </row>
    <row r="209" spans="2:7" s="337" customFormat="1" x14ac:dyDescent="0.25">
      <c r="B209" s="415"/>
      <c r="C209" s="493" t="s">
        <v>1748</v>
      </c>
      <c r="D209"/>
      <c r="E209"/>
      <c r="F209" s="193"/>
      <c r="G209" s="194"/>
    </row>
    <row r="210" spans="2:7" s="337" customFormat="1" x14ac:dyDescent="0.25">
      <c r="B210" s="415"/>
      <c r="C210" s="493" t="s">
        <v>1749</v>
      </c>
      <c r="D210"/>
      <c r="E210"/>
      <c r="F210" s="193"/>
      <c r="G210" s="194"/>
    </row>
    <row r="211" spans="2:7" s="337" customFormat="1" x14ac:dyDescent="0.25">
      <c r="B211" s="415"/>
      <c r="C211" s="414"/>
      <c r="D211"/>
      <c r="E211"/>
      <c r="F211" s="193"/>
      <c r="G211" s="194"/>
    </row>
    <row r="212" spans="2:7" s="337" customFormat="1" x14ac:dyDescent="0.25">
      <c r="B212" s="415"/>
      <c r="C212" s="414" t="s">
        <v>1750</v>
      </c>
      <c r="D212"/>
      <c r="E212"/>
      <c r="F212" s="193"/>
      <c r="G212" s="194"/>
    </row>
    <row r="213" spans="2:7" s="337" customFormat="1" x14ac:dyDescent="0.25">
      <c r="B213" s="415"/>
      <c r="C213" s="493" t="s">
        <v>1751</v>
      </c>
      <c r="D213"/>
      <c r="E213"/>
      <c r="F213" s="193"/>
      <c r="G213" s="194"/>
    </row>
    <row r="214" spans="2:7" s="337" customFormat="1" x14ac:dyDescent="0.25">
      <c r="B214" s="415"/>
      <c r="C214" s="493" t="s">
        <v>1752</v>
      </c>
      <c r="D214"/>
      <c r="E214"/>
      <c r="F214" s="193"/>
      <c r="G214" s="194"/>
    </row>
    <row r="215" spans="2:7" s="337" customFormat="1" x14ac:dyDescent="0.25">
      <c r="B215" s="415"/>
      <c r="C215" s="493" t="s">
        <v>1753</v>
      </c>
      <c r="D215"/>
      <c r="E215"/>
      <c r="F215" s="193"/>
      <c r="G215" s="194"/>
    </row>
    <row r="216" spans="2:7" s="337" customFormat="1" x14ac:dyDescent="0.25">
      <c r="B216" s="415"/>
      <c r="C216" s="493" t="s">
        <v>1754</v>
      </c>
      <c r="D216"/>
      <c r="E216"/>
      <c r="F216" s="193"/>
      <c r="G216" s="194"/>
    </row>
    <row r="217" spans="2:7" s="337" customFormat="1" ht="27" x14ac:dyDescent="0.25">
      <c r="B217" s="415"/>
      <c r="C217" s="493" t="s">
        <v>1755</v>
      </c>
      <c r="D217"/>
      <c r="E217"/>
      <c r="F217" s="193"/>
      <c r="G217" s="194"/>
    </row>
    <row r="218" spans="2:7" s="337" customFormat="1" x14ac:dyDescent="0.25">
      <c r="B218" s="415"/>
      <c r="C218" s="493" t="s">
        <v>1756</v>
      </c>
      <c r="D218"/>
      <c r="E218"/>
      <c r="F218" s="193"/>
      <c r="G218" s="194"/>
    </row>
    <row r="219" spans="2:7" s="337" customFormat="1" x14ac:dyDescent="0.25">
      <c r="B219" s="415"/>
      <c r="C219" s="414"/>
      <c r="D219"/>
      <c r="E219"/>
      <c r="F219" s="193"/>
      <c r="G219" s="194"/>
    </row>
    <row r="220" spans="2:7" s="337" customFormat="1" x14ac:dyDescent="0.25">
      <c r="B220" s="415"/>
      <c r="C220" s="414" t="s">
        <v>1757</v>
      </c>
      <c r="D220"/>
      <c r="E220"/>
      <c r="F220" s="193"/>
      <c r="G220" s="194"/>
    </row>
    <row r="221" spans="2:7" s="337" customFormat="1" ht="27" customHeight="1" x14ac:dyDescent="0.25">
      <c r="B221" s="415"/>
      <c r="C221" s="493" t="s">
        <v>1758</v>
      </c>
      <c r="D221"/>
      <c r="E221"/>
      <c r="F221" s="193"/>
      <c r="G221" s="194"/>
    </row>
    <row r="222" spans="2:7" s="337" customFormat="1" ht="40.5" x14ac:dyDescent="0.25">
      <c r="B222" s="415"/>
      <c r="C222" s="493" t="s">
        <v>1912</v>
      </c>
      <c r="D222"/>
      <c r="E222"/>
      <c r="F222" s="193"/>
      <c r="G222" s="194"/>
    </row>
    <row r="223" spans="2:7" s="337" customFormat="1" ht="40.5" x14ac:dyDescent="0.25">
      <c r="B223" s="415"/>
      <c r="C223" s="493" t="s">
        <v>1759</v>
      </c>
      <c r="D223"/>
      <c r="E223"/>
      <c r="F223" s="193"/>
      <c r="G223" s="194"/>
    </row>
    <row r="224" spans="2:7" s="337" customFormat="1" x14ac:dyDescent="0.25">
      <c r="B224" s="415"/>
      <c r="C224" s="493" t="s">
        <v>1760</v>
      </c>
      <c r="D224"/>
      <c r="E224"/>
      <c r="F224" s="193"/>
      <c r="G224" s="194"/>
    </row>
    <row r="225" spans="2:7" s="337" customFormat="1" x14ac:dyDescent="0.25">
      <c r="B225" s="415"/>
      <c r="C225" s="493" t="s">
        <v>1761</v>
      </c>
      <c r="D225"/>
      <c r="E225"/>
      <c r="F225" s="193"/>
      <c r="G225" s="194"/>
    </row>
    <row r="226" spans="2:7" s="337" customFormat="1" x14ac:dyDescent="0.25">
      <c r="B226" s="415"/>
      <c r="C226" s="493" t="s">
        <v>1762</v>
      </c>
      <c r="D226"/>
      <c r="E226"/>
      <c r="F226" s="193"/>
      <c r="G226" s="194"/>
    </row>
    <row r="227" spans="2:7" s="337" customFormat="1" ht="27" x14ac:dyDescent="0.25">
      <c r="B227" s="415"/>
      <c r="C227" s="493" t="s">
        <v>1763</v>
      </c>
      <c r="D227"/>
      <c r="E227"/>
      <c r="F227" s="193"/>
      <c r="G227" s="194"/>
    </row>
    <row r="228" spans="2:7" s="337" customFormat="1" ht="27" x14ac:dyDescent="0.25">
      <c r="B228" s="415"/>
      <c r="C228" s="493" t="s">
        <v>1764</v>
      </c>
      <c r="D228"/>
      <c r="E228"/>
      <c r="F228" s="193"/>
      <c r="G228" s="194"/>
    </row>
    <row r="229" spans="2:7" s="337" customFormat="1" x14ac:dyDescent="0.25">
      <c r="B229" s="415"/>
      <c r="C229" s="493" t="s">
        <v>1765</v>
      </c>
      <c r="D229"/>
      <c r="E229"/>
      <c r="F229" s="193"/>
      <c r="G229" s="194"/>
    </row>
    <row r="230" spans="2:7" s="337" customFormat="1" x14ac:dyDescent="0.25">
      <c r="B230" s="415"/>
      <c r="C230" s="493" t="s">
        <v>1766</v>
      </c>
      <c r="D230"/>
      <c r="E230"/>
      <c r="F230" s="193"/>
      <c r="G230" s="194"/>
    </row>
    <row r="231" spans="2:7" s="337" customFormat="1" x14ac:dyDescent="0.25">
      <c r="B231" s="415"/>
      <c r="C231" s="493" t="s">
        <v>1767</v>
      </c>
      <c r="D231"/>
      <c r="E231"/>
      <c r="F231" s="193"/>
      <c r="G231" s="194"/>
    </row>
    <row r="232" spans="2:7" s="337" customFormat="1" x14ac:dyDescent="0.25">
      <c r="B232" s="415"/>
      <c r="C232" s="494"/>
      <c r="D232"/>
      <c r="E232"/>
      <c r="F232" s="193"/>
      <c r="G232" s="194"/>
    </row>
    <row r="233" spans="2:7" s="337" customFormat="1" x14ac:dyDescent="0.25">
      <c r="B233" s="415"/>
      <c r="C233" s="414" t="s">
        <v>1768</v>
      </c>
      <c r="D233"/>
      <c r="E233"/>
      <c r="F233" s="193"/>
      <c r="G233" s="194"/>
    </row>
    <row r="234" spans="2:7" s="337" customFormat="1" x14ac:dyDescent="0.25">
      <c r="B234" s="415"/>
      <c r="C234" s="495" t="s">
        <v>1769</v>
      </c>
      <c r="D234"/>
      <c r="E234"/>
      <c r="F234" s="193"/>
      <c r="G234" s="194"/>
    </row>
    <row r="235" spans="2:7" s="337" customFormat="1" x14ac:dyDescent="0.25">
      <c r="B235" s="415"/>
      <c r="C235" s="495" t="s">
        <v>1770</v>
      </c>
      <c r="D235"/>
      <c r="E235"/>
      <c r="F235" s="193"/>
      <c r="G235" s="194"/>
    </row>
    <row r="236" spans="2:7" s="337" customFormat="1" x14ac:dyDescent="0.25">
      <c r="B236" s="415"/>
      <c r="C236" s="495" t="s">
        <v>1771</v>
      </c>
      <c r="D236"/>
      <c r="E236"/>
      <c r="F236" s="193"/>
      <c r="G236" s="194"/>
    </row>
    <row r="237" spans="2:7" s="337" customFormat="1" x14ac:dyDescent="0.25">
      <c r="B237" s="415"/>
      <c r="C237" s="495" t="s">
        <v>1772</v>
      </c>
      <c r="D237"/>
      <c r="E237"/>
      <c r="F237" s="193"/>
      <c r="G237" s="194"/>
    </row>
    <row r="238" spans="2:7" s="337" customFormat="1" x14ac:dyDescent="0.25">
      <c r="B238" s="415"/>
      <c r="C238" s="495" t="s">
        <v>1773</v>
      </c>
      <c r="D238"/>
      <c r="E238"/>
      <c r="F238" s="193"/>
      <c r="G238" s="194"/>
    </row>
    <row r="239" spans="2:7" s="337" customFormat="1" x14ac:dyDescent="0.25">
      <c r="B239" s="415"/>
      <c r="C239" s="494"/>
      <c r="D239"/>
      <c r="E239"/>
      <c r="F239" s="193"/>
      <c r="G239" s="194"/>
    </row>
    <row r="240" spans="2:7" s="337" customFormat="1" x14ac:dyDescent="0.25">
      <c r="B240" s="415"/>
      <c r="C240" s="414" t="s">
        <v>1774</v>
      </c>
      <c r="D240"/>
      <c r="E240"/>
      <c r="F240" s="193"/>
      <c r="G240" s="194"/>
    </row>
    <row r="241" spans="2:7" s="337" customFormat="1" x14ac:dyDescent="0.25">
      <c r="B241" s="415"/>
      <c r="C241" s="496" t="s">
        <v>1775</v>
      </c>
      <c r="D241"/>
      <c r="E241"/>
      <c r="F241" s="193"/>
      <c r="G241" s="194"/>
    </row>
    <row r="242" spans="2:7" s="337" customFormat="1" x14ac:dyDescent="0.25">
      <c r="B242" s="415"/>
      <c r="C242" s="495" t="s">
        <v>1776</v>
      </c>
      <c r="D242"/>
      <c r="E242"/>
      <c r="F242" s="193"/>
      <c r="G242" s="194"/>
    </row>
    <row r="243" spans="2:7" s="337" customFormat="1" x14ac:dyDescent="0.25">
      <c r="B243" s="415"/>
      <c r="C243" s="495" t="s">
        <v>1777</v>
      </c>
      <c r="D243"/>
      <c r="E243"/>
      <c r="F243" s="193"/>
      <c r="G243" s="194"/>
    </row>
    <row r="244" spans="2:7" s="337" customFormat="1" x14ac:dyDescent="0.25">
      <c r="B244" s="415"/>
      <c r="C244" s="495" t="s">
        <v>1778</v>
      </c>
      <c r="D244"/>
      <c r="E244"/>
      <c r="F244" s="193"/>
      <c r="G244" s="194"/>
    </row>
    <row r="245" spans="2:7" s="337" customFormat="1" x14ac:dyDescent="0.25">
      <c r="B245" s="415"/>
      <c r="C245" s="495" t="s">
        <v>1779</v>
      </c>
      <c r="D245"/>
      <c r="E245"/>
      <c r="F245" s="193"/>
      <c r="G245" s="194"/>
    </row>
    <row r="246" spans="2:7" s="337" customFormat="1" x14ac:dyDescent="0.25">
      <c r="B246" s="415"/>
      <c r="C246" s="495" t="s">
        <v>1780</v>
      </c>
      <c r="D246"/>
      <c r="E246"/>
      <c r="F246" s="193"/>
      <c r="G246" s="194"/>
    </row>
    <row r="247" spans="2:7" s="337" customFormat="1" x14ac:dyDescent="0.25">
      <c r="B247" s="415"/>
      <c r="C247" s="495" t="s">
        <v>1781</v>
      </c>
      <c r="D247"/>
      <c r="E247"/>
      <c r="F247" s="193"/>
      <c r="G247" s="194"/>
    </row>
    <row r="248" spans="2:7" s="337" customFormat="1" x14ac:dyDescent="0.25">
      <c r="B248" s="415"/>
      <c r="C248" s="495" t="s">
        <v>1782</v>
      </c>
      <c r="D248"/>
      <c r="E248"/>
      <c r="F248" s="193"/>
      <c r="G248" s="194"/>
    </row>
    <row r="249" spans="2:7" s="337" customFormat="1" x14ac:dyDescent="0.25">
      <c r="B249" s="415"/>
      <c r="C249" s="414"/>
      <c r="D249"/>
      <c r="E249"/>
      <c r="F249" s="193"/>
      <c r="G249" s="194"/>
    </row>
    <row r="250" spans="2:7" s="337" customFormat="1" x14ac:dyDescent="0.25">
      <c r="B250" s="415"/>
      <c r="C250" s="414" t="s">
        <v>1783</v>
      </c>
      <c r="D250"/>
      <c r="E250"/>
      <c r="F250" s="193"/>
      <c r="G250" s="194"/>
    </row>
    <row r="251" spans="2:7" s="337" customFormat="1" x14ac:dyDescent="0.25">
      <c r="B251" s="415"/>
      <c r="C251" s="414" t="s">
        <v>1784</v>
      </c>
      <c r="D251"/>
      <c r="E251"/>
      <c r="F251" s="193"/>
      <c r="G251" s="194"/>
    </row>
    <row r="252" spans="2:7" s="337" customFormat="1" ht="32.25" customHeight="1" x14ac:dyDescent="0.25">
      <c r="B252" s="415"/>
      <c r="C252" s="495" t="s">
        <v>1785</v>
      </c>
      <c r="D252" s="500" t="s">
        <v>823</v>
      </c>
      <c r="E252" s="500">
        <v>2</v>
      </c>
      <c r="F252" s="193"/>
      <c r="G252" s="194"/>
    </row>
    <row r="253" spans="2:7" s="337" customFormat="1" ht="27" x14ac:dyDescent="0.25">
      <c r="B253" s="415"/>
      <c r="C253" s="495" t="s">
        <v>1786</v>
      </c>
      <c r="D253" s="500" t="s">
        <v>823</v>
      </c>
      <c r="E253" s="500">
        <v>1</v>
      </c>
      <c r="F253" s="193"/>
      <c r="G253" s="194"/>
    </row>
    <row r="254" spans="2:7" s="337" customFormat="1" x14ac:dyDescent="0.25">
      <c r="B254" s="415"/>
      <c r="C254" s="414"/>
      <c r="D254"/>
      <c r="E254"/>
      <c r="F254" s="193"/>
      <c r="G254" s="194"/>
    </row>
    <row r="255" spans="2:7" s="337" customFormat="1" x14ac:dyDescent="0.25">
      <c r="B255" s="415"/>
      <c r="C255" s="414" t="s">
        <v>1787</v>
      </c>
      <c r="D255"/>
      <c r="E255"/>
      <c r="F255" s="193"/>
      <c r="G255" s="194"/>
    </row>
    <row r="256" spans="2:7" s="337" customFormat="1" ht="27" x14ac:dyDescent="0.25">
      <c r="B256" s="415"/>
      <c r="C256" s="495" t="s">
        <v>1788</v>
      </c>
      <c r="D256"/>
      <c r="E256"/>
      <c r="F256" s="193"/>
      <c r="G256" s="194"/>
    </row>
    <row r="257" spans="2:7" s="337" customFormat="1" x14ac:dyDescent="0.25">
      <c r="B257" s="415"/>
      <c r="C257" s="497" t="s">
        <v>1789</v>
      </c>
      <c r="D257"/>
      <c r="E257"/>
      <c r="F257" s="193"/>
      <c r="G257" s="194"/>
    </row>
    <row r="258" spans="2:7" s="337" customFormat="1" x14ac:dyDescent="0.25">
      <c r="B258" s="415"/>
      <c r="C258" s="414"/>
      <c r="D258"/>
      <c r="E258"/>
      <c r="F258" s="193"/>
      <c r="G258" s="194"/>
    </row>
    <row r="259" spans="2:7" s="337" customFormat="1" x14ac:dyDescent="0.25">
      <c r="B259" s="415"/>
      <c r="C259" s="414" t="s">
        <v>1790</v>
      </c>
      <c r="D259"/>
      <c r="E259"/>
      <c r="F259" s="193"/>
      <c r="G259" s="194"/>
    </row>
    <row r="260" spans="2:7" s="337" customFormat="1" x14ac:dyDescent="0.25">
      <c r="B260" s="415"/>
      <c r="C260" s="495" t="s">
        <v>1791</v>
      </c>
      <c r="D260"/>
      <c r="E260"/>
      <c r="F260" s="193"/>
      <c r="G260" s="194"/>
    </row>
    <row r="261" spans="2:7" s="337" customFormat="1" ht="27" x14ac:dyDescent="0.25">
      <c r="B261" s="415"/>
      <c r="C261" s="495" t="s">
        <v>1792</v>
      </c>
      <c r="D261"/>
      <c r="E261"/>
      <c r="F261" s="193"/>
      <c r="G261" s="194"/>
    </row>
    <row r="262" spans="2:7" s="337" customFormat="1" ht="18" customHeight="1" x14ac:dyDescent="0.25">
      <c r="B262" s="415"/>
      <c r="C262" s="495" t="s">
        <v>1793</v>
      </c>
      <c r="D262"/>
      <c r="E262"/>
      <c r="F262" s="193"/>
      <c r="G262" s="194"/>
    </row>
    <row r="263" spans="2:7" s="337" customFormat="1" ht="27" x14ac:dyDescent="0.25">
      <c r="B263" s="415"/>
      <c r="C263" s="495" t="s">
        <v>1794</v>
      </c>
      <c r="D263"/>
      <c r="E263"/>
      <c r="F263" s="193"/>
      <c r="G263" s="194"/>
    </row>
    <row r="264" spans="2:7" s="337" customFormat="1" x14ac:dyDescent="0.25">
      <c r="B264" s="415"/>
      <c r="C264" s="414"/>
      <c r="D264"/>
      <c r="E264"/>
      <c r="F264" s="193"/>
      <c r="G264" s="194"/>
    </row>
    <row r="265" spans="2:7" s="337" customFormat="1" x14ac:dyDescent="0.25">
      <c r="B265" s="415"/>
      <c r="C265" s="414" t="s">
        <v>1795</v>
      </c>
      <c r="D265"/>
      <c r="E265"/>
      <c r="F265" s="193"/>
      <c r="G265" s="194"/>
    </row>
    <row r="266" spans="2:7" s="337" customFormat="1" ht="40.5" x14ac:dyDescent="0.25">
      <c r="B266" s="415"/>
      <c r="C266" s="495" t="s">
        <v>1796</v>
      </c>
      <c r="D266"/>
      <c r="E266"/>
      <c r="F266" s="193"/>
      <c r="G266" s="194"/>
    </row>
    <row r="267" spans="2:7" s="337" customFormat="1" x14ac:dyDescent="0.25">
      <c r="B267" s="415"/>
      <c r="C267" s="495"/>
      <c r="D267"/>
      <c r="E267"/>
      <c r="F267" s="193"/>
      <c r="G267" s="194"/>
    </row>
    <row r="268" spans="2:7" s="337" customFormat="1" x14ac:dyDescent="0.25">
      <c r="B268" s="415"/>
      <c r="C268" s="414" t="s">
        <v>1797</v>
      </c>
      <c r="D268"/>
      <c r="E268"/>
      <c r="F268" s="193"/>
      <c r="G268" s="194"/>
    </row>
    <row r="269" spans="2:7" s="337" customFormat="1" x14ac:dyDescent="0.25">
      <c r="B269" s="415"/>
      <c r="C269" s="495" t="s">
        <v>1798</v>
      </c>
      <c r="D269"/>
      <c r="E269"/>
      <c r="F269" s="193"/>
      <c r="G269" s="194"/>
    </row>
    <row r="270" spans="2:7" s="337" customFormat="1" x14ac:dyDescent="0.25">
      <c r="B270" s="415"/>
      <c r="C270" s="495" t="s">
        <v>1799</v>
      </c>
      <c r="D270"/>
      <c r="E270"/>
      <c r="F270" s="193"/>
      <c r="G270" s="194"/>
    </row>
    <row r="271" spans="2:7" s="337" customFormat="1" x14ac:dyDescent="0.25">
      <c r="B271" s="415"/>
      <c r="C271" s="495" t="s">
        <v>1800</v>
      </c>
      <c r="D271"/>
      <c r="E271"/>
      <c r="F271" s="193"/>
      <c r="G271" s="194"/>
    </row>
    <row r="272" spans="2:7" s="337" customFormat="1" x14ac:dyDescent="0.25">
      <c r="B272" s="415"/>
      <c r="C272" s="495" t="s">
        <v>1801</v>
      </c>
      <c r="D272"/>
      <c r="E272"/>
      <c r="F272" s="193"/>
      <c r="G272" s="194"/>
    </row>
    <row r="273" spans="2:7" s="337" customFormat="1" x14ac:dyDescent="0.25">
      <c r="B273" s="415"/>
      <c r="C273" s="495" t="s">
        <v>1802</v>
      </c>
      <c r="D273"/>
      <c r="E273"/>
      <c r="F273" s="193"/>
      <c r="G273" s="194"/>
    </row>
    <row r="274" spans="2:7" s="337" customFormat="1" x14ac:dyDescent="0.25">
      <c r="B274" s="415"/>
      <c r="C274" s="495" t="s">
        <v>1803</v>
      </c>
      <c r="D274"/>
      <c r="E274"/>
      <c r="F274" s="193"/>
      <c r="G274" s="194"/>
    </row>
    <row r="275" spans="2:7" s="337" customFormat="1" x14ac:dyDescent="0.25">
      <c r="B275" s="415"/>
      <c r="C275" s="495" t="s">
        <v>1804</v>
      </c>
      <c r="D275"/>
      <c r="E275"/>
      <c r="F275" s="193"/>
      <c r="G275" s="194"/>
    </row>
    <row r="276" spans="2:7" s="337" customFormat="1" x14ac:dyDescent="0.25">
      <c r="B276" s="415"/>
      <c r="C276" s="495"/>
      <c r="D276"/>
      <c r="E276"/>
      <c r="F276" s="193"/>
      <c r="G276" s="194"/>
    </row>
    <row r="277" spans="2:7" s="337" customFormat="1" x14ac:dyDescent="0.25">
      <c r="B277" s="415"/>
      <c r="C277" s="495" t="s">
        <v>1805</v>
      </c>
      <c r="D277"/>
      <c r="E277"/>
      <c r="F277" s="193"/>
      <c r="G277" s="194"/>
    </row>
    <row r="278" spans="2:7" s="337" customFormat="1" ht="45.75" customHeight="1" x14ac:dyDescent="0.25">
      <c r="B278" s="415"/>
      <c r="C278" s="495" t="s">
        <v>1806</v>
      </c>
      <c r="D278"/>
      <c r="E278"/>
      <c r="F278" s="193"/>
      <c r="G278" s="194"/>
    </row>
    <row r="279" spans="2:7" s="337" customFormat="1" x14ac:dyDescent="0.25">
      <c r="B279" s="415"/>
      <c r="C279" s="495"/>
      <c r="D279"/>
      <c r="E279"/>
      <c r="F279" s="193"/>
      <c r="G279" s="194"/>
    </row>
    <row r="280" spans="2:7" s="337" customFormat="1" x14ac:dyDescent="0.25">
      <c r="B280" s="415"/>
      <c r="C280" s="495" t="s">
        <v>1807</v>
      </c>
      <c r="D280"/>
      <c r="E280"/>
      <c r="F280" s="193"/>
      <c r="G280" s="194"/>
    </row>
    <row r="281" spans="2:7" s="337" customFormat="1" x14ac:dyDescent="0.25">
      <c r="B281" s="415"/>
      <c r="C281" s="495" t="s">
        <v>1808</v>
      </c>
      <c r="D281"/>
      <c r="E281"/>
      <c r="F281" s="193"/>
      <c r="G281" s="194"/>
    </row>
    <row r="282" spans="2:7" s="337" customFormat="1" x14ac:dyDescent="0.25">
      <c r="B282" s="415"/>
      <c r="C282" s="495" t="s">
        <v>1809</v>
      </c>
      <c r="D282"/>
      <c r="E282"/>
      <c r="F282" s="193"/>
      <c r="G282" s="194"/>
    </row>
    <row r="283" spans="2:7" s="337" customFormat="1" x14ac:dyDescent="0.25">
      <c r="B283" s="415"/>
      <c r="C283" s="495"/>
      <c r="D283"/>
      <c r="E283"/>
      <c r="F283" s="193"/>
      <c r="G283" s="194"/>
    </row>
    <row r="284" spans="2:7" s="337" customFormat="1" x14ac:dyDescent="0.25">
      <c r="B284" s="415"/>
      <c r="C284" s="495" t="s">
        <v>1810</v>
      </c>
      <c r="D284"/>
      <c r="E284"/>
      <c r="F284" s="193"/>
      <c r="G284" s="194"/>
    </row>
    <row r="285" spans="2:7" s="337" customFormat="1" x14ac:dyDescent="0.25">
      <c r="B285" s="415"/>
      <c r="C285" s="495" t="s">
        <v>1811</v>
      </c>
      <c r="D285"/>
      <c r="E285"/>
      <c r="F285" s="193"/>
      <c r="G285" s="194"/>
    </row>
    <row r="286" spans="2:7" s="337" customFormat="1" x14ac:dyDescent="0.25">
      <c r="B286" s="415"/>
      <c r="C286" s="495"/>
      <c r="D286"/>
      <c r="E286"/>
      <c r="F286" s="193"/>
      <c r="G286" s="194"/>
    </row>
    <row r="287" spans="2:7" s="337" customFormat="1" x14ac:dyDescent="0.25">
      <c r="B287" s="415"/>
      <c r="C287" s="414" t="s">
        <v>1812</v>
      </c>
      <c r="D287"/>
      <c r="E287"/>
      <c r="F287" s="193"/>
      <c r="G287" s="194"/>
    </row>
    <row r="288" spans="2:7" s="337" customFormat="1" x14ac:dyDescent="0.25">
      <c r="B288" s="415"/>
      <c r="C288" s="495" t="s">
        <v>1813</v>
      </c>
      <c r="D288"/>
      <c r="E288"/>
      <c r="F288" s="193"/>
      <c r="G288" s="194"/>
    </row>
    <row r="289" spans="2:7" s="337" customFormat="1" x14ac:dyDescent="0.25">
      <c r="B289" s="415"/>
      <c r="C289" s="495" t="s">
        <v>1814</v>
      </c>
      <c r="D289"/>
      <c r="E289"/>
      <c r="F289" s="193"/>
      <c r="G289" s="194"/>
    </row>
    <row r="290" spans="2:7" s="337" customFormat="1" x14ac:dyDescent="0.25">
      <c r="B290" s="415"/>
      <c r="C290" s="495" t="s">
        <v>1815</v>
      </c>
      <c r="D290"/>
      <c r="E290"/>
      <c r="F290" s="193"/>
      <c r="G290" s="194"/>
    </row>
    <row r="291" spans="2:7" s="337" customFormat="1" x14ac:dyDescent="0.25">
      <c r="B291" s="415"/>
      <c r="C291" s="495" t="s">
        <v>1816</v>
      </c>
      <c r="D291"/>
      <c r="E291"/>
      <c r="F291" s="193"/>
      <c r="G291" s="194"/>
    </row>
    <row r="292" spans="2:7" s="337" customFormat="1" x14ac:dyDescent="0.25">
      <c r="B292" s="415"/>
      <c r="C292" s="495" t="s">
        <v>1817</v>
      </c>
      <c r="D292"/>
      <c r="E292"/>
      <c r="F292" s="193"/>
      <c r="G292" s="194"/>
    </row>
    <row r="293" spans="2:7" s="337" customFormat="1" x14ac:dyDescent="0.25">
      <c r="B293" s="415"/>
      <c r="C293" s="414"/>
      <c r="D293"/>
      <c r="E293"/>
      <c r="F293" s="193"/>
      <c r="G293" s="194"/>
    </row>
    <row r="294" spans="2:7" s="337" customFormat="1" x14ac:dyDescent="0.25">
      <c r="B294" s="415"/>
      <c r="C294" s="414" t="s">
        <v>1818</v>
      </c>
      <c r="D294"/>
      <c r="E294"/>
      <c r="F294" s="193"/>
      <c r="G294" s="194"/>
    </row>
    <row r="295" spans="2:7" s="337" customFormat="1" x14ac:dyDescent="0.25">
      <c r="B295" s="415"/>
      <c r="C295" s="495" t="s">
        <v>1819</v>
      </c>
      <c r="D295"/>
      <c r="E295"/>
      <c r="F295" s="193"/>
      <c r="G295" s="194"/>
    </row>
    <row r="296" spans="2:7" s="337" customFormat="1" x14ac:dyDescent="0.25">
      <c r="B296" s="415"/>
      <c r="C296" s="495" t="s">
        <v>1820</v>
      </c>
      <c r="D296"/>
      <c r="E296"/>
      <c r="F296" s="193"/>
      <c r="G296" s="194"/>
    </row>
    <row r="297" spans="2:7" s="337" customFormat="1" x14ac:dyDescent="0.25">
      <c r="B297" s="415"/>
      <c r="C297" s="494"/>
      <c r="D297"/>
      <c r="E297"/>
      <c r="F297" s="193"/>
      <c r="G297" s="194"/>
    </row>
    <row r="298" spans="2:7" s="337" customFormat="1" x14ac:dyDescent="0.25">
      <c r="B298" s="415"/>
      <c r="C298" s="414" t="s">
        <v>1821</v>
      </c>
      <c r="D298"/>
      <c r="E298"/>
      <c r="F298" s="193"/>
      <c r="G298" s="194"/>
    </row>
    <row r="299" spans="2:7" s="337" customFormat="1" x14ac:dyDescent="0.25">
      <c r="B299" s="415"/>
      <c r="C299" s="414" t="s">
        <v>1822</v>
      </c>
      <c r="D299"/>
      <c r="E299"/>
      <c r="F299" s="193"/>
      <c r="G299" s="194"/>
    </row>
    <row r="300" spans="2:7" s="337" customFormat="1" ht="27" x14ac:dyDescent="0.25">
      <c r="B300" s="415"/>
      <c r="C300" s="495" t="s">
        <v>1823</v>
      </c>
      <c r="D300"/>
      <c r="E300"/>
      <c r="F300" s="193"/>
      <c r="G300" s="194"/>
    </row>
    <row r="301" spans="2:7" s="337" customFormat="1" ht="27" x14ac:dyDescent="0.25">
      <c r="B301" s="415"/>
      <c r="C301" s="495" t="s">
        <v>1824</v>
      </c>
      <c r="D301"/>
      <c r="E301"/>
      <c r="F301" s="193"/>
      <c r="G301" s="194"/>
    </row>
    <row r="302" spans="2:7" s="337" customFormat="1" ht="27" x14ac:dyDescent="0.25">
      <c r="B302" s="415"/>
      <c r="C302" s="495" t="s">
        <v>1825</v>
      </c>
      <c r="D302"/>
      <c r="E302"/>
      <c r="F302" s="193"/>
      <c r="G302" s="194"/>
    </row>
    <row r="303" spans="2:7" s="337" customFormat="1" x14ac:dyDescent="0.25">
      <c r="B303" s="415"/>
      <c r="C303" s="495"/>
      <c r="D303"/>
      <c r="E303"/>
      <c r="F303" s="193"/>
      <c r="G303" s="194"/>
    </row>
    <row r="304" spans="2:7" s="337" customFormat="1" ht="27" x14ac:dyDescent="0.25">
      <c r="B304" s="415"/>
      <c r="C304" s="495" t="s">
        <v>1826</v>
      </c>
      <c r="D304"/>
      <c r="E304"/>
      <c r="F304" s="193"/>
      <c r="G304" s="194"/>
    </row>
    <row r="305" spans="2:7" s="337" customFormat="1" ht="40.5" x14ac:dyDescent="0.25">
      <c r="B305" s="415"/>
      <c r="C305" s="495" t="s">
        <v>1827</v>
      </c>
      <c r="D305"/>
      <c r="E305"/>
      <c r="F305" s="193"/>
      <c r="G305" s="194"/>
    </row>
    <row r="306" spans="2:7" s="337" customFormat="1" ht="40.5" x14ac:dyDescent="0.25">
      <c r="B306" s="415"/>
      <c r="C306" s="495" t="s">
        <v>1828</v>
      </c>
      <c r="D306"/>
      <c r="E306"/>
      <c r="F306" s="193"/>
      <c r="G306" s="194"/>
    </row>
    <row r="307" spans="2:7" s="337" customFormat="1" x14ac:dyDescent="0.25">
      <c r="B307" s="415"/>
      <c r="C307" s="208"/>
      <c r="D307" s="340"/>
      <c r="E307" s="192"/>
      <c r="F307" s="193"/>
      <c r="G307" s="194"/>
    </row>
    <row r="308" spans="2:7" s="337" customFormat="1" x14ac:dyDescent="0.25">
      <c r="B308" s="415"/>
      <c r="C308" s="208"/>
      <c r="D308" s="340"/>
      <c r="E308" s="192"/>
      <c r="F308" s="193"/>
      <c r="G308" s="194"/>
    </row>
    <row r="309" spans="2:7" s="337" customFormat="1" x14ac:dyDescent="0.25">
      <c r="B309" s="371" t="s">
        <v>33</v>
      </c>
      <c r="C309" s="370"/>
      <c r="D309" s="89"/>
      <c r="E309" s="89"/>
      <c r="F309" s="196"/>
      <c r="G309" s="197"/>
    </row>
    <row r="310" spans="2:7" s="337" customFormat="1" x14ac:dyDescent="0.25">
      <c r="B310" s="371" t="s">
        <v>34</v>
      </c>
      <c r="C310" s="371"/>
      <c r="D310" s="90"/>
      <c r="E310" s="90"/>
      <c r="F310" s="196"/>
      <c r="G310" s="197"/>
    </row>
    <row r="311" spans="2:7" s="337" customFormat="1" x14ac:dyDescent="0.25">
      <c r="B311" s="371" t="s">
        <v>35</v>
      </c>
      <c r="C311" s="370"/>
      <c r="D311" s="90"/>
      <c r="E311" s="90"/>
      <c r="F311" s="196"/>
      <c r="G311" s="197"/>
    </row>
    <row r="312" spans="2:7" s="337" customFormat="1" x14ac:dyDescent="0.25">
      <c r="B312" s="371" t="s">
        <v>36</v>
      </c>
      <c r="C312" s="370"/>
      <c r="D312" s="90"/>
      <c r="E312" s="90"/>
      <c r="F312" s="205"/>
      <c r="G312" s="206"/>
    </row>
    <row r="313" spans="2:7" s="337" customFormat="1" x14ac:dyDescent="0.25">
      <c r="B313" s="416"/>
      <c r="C313" s="417"/>
      <c r="D313" s="418"/>
      <c r="E313" s="418"/>
      <c r="F313" s="419"/>
      <c r="G313" s="420"/>
    </row>
    <row r="314" spans="2:7" s="337" customFormat="1" x14ac:dyDescent="0.25">
      <c r="B314" s="338"/>
      <c r="C314" s="339"/>
      <c r="D314" s="340"/>
      <c r="E314" s="192"/>
      <c r="F314" s="193"/>
      <c r="G314" s="194"/>
    </row>
    <row r="315" spans="2:7" ht="27" x14ac:dyDescent="0.25">
      <c r="B315" s="175" t="s">
        <v>845</v>
      </c>
      <c r="C315" s="176" t="s">
        <v>1</v>
      </c>
      <c r="D315" s="176" t="s">
        <v>2</v>
      </c>
      <c r="E315" s="177" t="s">
        <v>846</v>
      </c>
      <c r="F315" s="178" t="s">
        <v>4</v>
      </c>
      <c r="G315" s="179" t="s">
        <v>5</v>
      </c>
    </row>
    <row r="316" spans="2:7" s="337" customFormat="1" ht="8.25" customHeight="1" x14ac:dyDescent="0.25">
      <c r="B316" s="341"/>
      <c r="C316" s="341"/>
      <c r="D316" s="341"/>
      <c r="E316" s="342"/>
      <c r="F316" s="345"/>
      <c r="G316" s="344"/>
    </row>
    <row r="317" spans="2:7" ht="33" x14ac:dyDescent="0.25">
      <c r="B317" s="149" t="s">
        <v>373</v>
      </c>
      <c r="C317" s="346" t="s">
        <v>1004</v>
      </c>
      <c r="D317" s="195" t="s">
        <v>823</v>
      </c>
      <c r="E317" s="192">
        <v>1</v>
      </c>
      <c r="F317" s="421"/>
      <c r="G317" s="413">
        <f>E317*F317</f>
        <v>0</v>
      </c>
    </row>
    <row r="318" spans="2:7" x14ac:dyDescent="0.25">
      <c r="B318" s="149"/>
      <c r="C318" s="150" t="s">
        <v>1005</v>
      </c>
      <c r="D318" s="195"/>
      <c r="E318" s="192"/>
      <c r="F318" s="193"/>
      <c r="G318" s="194"/>
    </row>
    <row r="319" spans="2:7" ht="47.25" customHeight="1" x14ac:dyDescent="0.25">
      <c r="B319" s="149"/>
      <c r="C319" s="208" t="s">
        <v>1006</v>
      </c>
      <c r="D319" s="195"/>
      <c r="E319" s="192"/>
      <c r="F319" s="193"/>
      <c r="G319" s="194"/>
    </row>
    <row r="320" spans="2:7" ht="40.5" x14ac:dyDescent="0.25">
      <c r="B320" s="149"/>
      <c r="C320" s="208" t="s">
        <v>1007</v>
      </c>
      <c r="D320" s="195"/>
      <c r="E320" s="192"/>
      <c r="F320" s="193"/>
      <c r="G320" s="194"/>
    </row>
    <row r="321" spans="2:7" ht="40.5" x14ac:dyDescent="0.25">
      <c r="B321" s="149"/>
      <c r="C321" s="208" t="s">
        <v>1008</v>
      </c>
      <c r="D321" s="195"/>
      <c r="E321" s="192"/>
      <c r="F321" s="193"/>
      <c r="G321" s="194"/>
    </row>
    <row r="322" spans="2:7" ht="31.5" customHeight="1" x14ac:dyDescent="0.25">
      <c r="B322" s="149"/>
      <c r="C322" s="208" t="s">
        <v>1009</v>
      </c>
      <c r="D322" s="195"/>
      <c r="E322" s="192"/>
      <c r="F322" s="193"/>
      <c r="G322" s="194"/>
    </row>
    <row r="323" spans="2:7" ht="22.5" customHeight="1" x14ac:dyDescent="0.25">
      <c r="B323" s="149"/>
      <c r="C323" s="208" t="s">
        <v>1010</v>
      </c>
      <c r="D323" s="195"/>
      <c r="E323" s="192"/>
      <c r="F323" s="193"/>
      <c r="G323" s="194"/>
    </row>
    <row r="324" spans="2:7" ht="117" customHeight="1" x14ac:dyDescent="0.25">
      <c r="B324" s="149"/>
      <c r="C324" s="208" t="s">
        <v>1011</v>
      </c>
      <c r="D324" s="195"/>
      <c r="E324" s="192"/>
      <c r="F324" s="193"/>
      <c r="G324" s="194"/>
    </row>
    <row r="325" spans="2:7" ht="27" x14ac:dyDescent="0.25">
      <c r="B325" s="149"/>
      <c r="C325" s="208" t="s">
        <v>1012</v>
      </c>
      <c r="D325" s="195"/>
      <c r="E325" s="192"/>
      <c r="F325" s="193"/>
      <c r="G325" s="194"/>
    </row>
    <row r="326" spans="2:7" ht="27" x14ac:dyDescent="0.25">
      <c r="B326" s="149"/>
      <c r="C326" s="208" t="s">
        <v>1013</v>
      </c>
      <c r="D326" s="195"/>
      <c r="E326" s="192"/>
      <c r="F326" s="193"/>
      <c r="G326" s="194"/>
    </row>
    <row r="327" spans="2:7" x14ac:dyDescent="0.25">
      <c r="B327" s="149"/>
      <c r="C327" s="150" t="s">
        <v>1014</v>
      </c>
      <c r="D327" s="195"/>
      <c r="E327" s="192"/>
      <c r="F327" s="193"/>
      <c r="G327" s="194"/>
    </row>
    <row r="328" spans="2:7" x14ac:dyDescent="0.25">
      <c r="B328" s="149"/>
      <c r="C328" s="208" t="s">
        <v>1015</v>
      </c>
      <c r="D328" s="195"/>
      <c r="E328" s="192"/>
      <c r="F328" s="193"/>
      <c r="G328" s="194"/>
    </row>
    <row r="329" spans="2:7" x14ac:dyDescent="0.25">
      <c r="B329" s="149"/>
      <c r="C329" s="208" t="s">
        <v>1016</v>
      </c>
      <c r="D329" s="195"/>
      <c r="E329" s="192"/>
      <c r="F329" s="193"/>
      <c r="G329" s="194"/>
    </row>
    <row r="330" spans="2:7" x14ac:dyDescent="0.25">
      <c r="B330" s="149"/>
      <c r="C330" s="208" t="s">
        <v>1017</v>
      </c>
      <c r="D330" s="195"/>
      <c r="E330" s="192"/>
      <c r="F330" s="193"/>
      <c r="G330" s="194"/>
    </row>
    <row r="331" spans="2:7" ht="75" customHeight="1" x14ac:dyDescent="0.25">
      <c r="B331" s="149"/>
      <c r="C331" s="208" t="s">
        <v>1018</v>
      </c>
      <c r="D331" s="195"/>
      <c r="E331" s="192"/>
      <c r="F331" s="193"/>
      <c r="G331" s="194"/>
    </row>
    <row r="332" spans="2:7" ht="54" x14ac:dyDescent="0.25">
      <c r="B332" s="149"/>
      <c r="C332" s="208" t="s">
        <v>1019</v>
      </c>
      <c r="D332" s="195"/>
      <c r="E332" s="192"/>
      <c r="F332" s="193"/>
      <c r="G332" s="194"/>
    </row>
    <row r="333" spans="2:7" ht="49.5" customHeight="1" x14ac:dyDescent="0.25">
      <c r="B333" s="149"/>
      <c r="C333" s="208" t="s">
        <v>1020</v>
      </c>
      <c r="D333" s="195"/>
      <c r="E333" s="192"/>
      <c r="F333" s="193"/>
      <c r="G333" s="194"/>
    </row>
    <row r="334" spans="2:7" ht="27" x14ac:dyDescent="0.25">
      <c r="B334" s="149"/>
      <c r="C334" s="208" t="s">
        <v>1021</v>
      </c>
      <c r="D334" s="195"/>
      <c r="E334" s="192"/>
      <c r="F334" s="193"/>
      <c r="G334" s="194"/>
    </row>
    <row r="335" spans="2:7" ht="27" x14ac:dyDescent="0.25">
      <c r="B335" s="149"/>
      <c r="C335" s="208" t="s">
        <v>1022</v>
      </c>
      <c r="D335" s="195"/>
      <c r="E335" s="192"/>
      <c r="F335" s="193"/>
      <c r="G335" s="194"/>
    </row>
    <row r="336" spans="2:7" x14ac:dyDescent="0.25">
      <c r="B336" s="149"/>
      <c r="C336" s="208" t="s">
        <v>1023</v>
      </c>
      <c r="D336" s="195"/>
      <c r="E336" s="192"/>
      <c r="F336" s="193"/>
      <c r="G336" s="194"/>
    </row>
    <row r="337" spans="2:7" ht="27" x14ac:dyDescent="0.25">
      <c r="B337" s="149"/>
      <c r="C337" s="208" t="s">
        <v>1024</v>
      </c>
      <c r="D337" s="195"/>
      <c r="E337" s="192"/>
      <c r="F337" s="193"/>
      <c r="G337" s="194"/>
    </row>
    <row r="338" spans="2:7" ht="33" customHeight="1" x14ac:dyDescent="0.25">
      <c r="B338" s="149"/>
      <c r="C338" s="208" t="s">
        <v>1025</v>
      </c>
      <c r="D338" s="195"/>
      <c r="E338" s="192"/>
      <c r="F338" s="193"/>
      <c r="G338" s="194"/>
    </row>
    <row r="339" spans="2:7" ht="27" x14ac:dyDescent="0.25">
      <c r="B339" s="149"/>
      <c r="C339" s="208" t="s">
        <v>1026</v>
      </c>
      <c r="D339" s="195"/>
      <c r="E339" s="192"/>
      <c r="F339" s="193"/>
      <c r="G339" s="194"/>
    </row>
    <row r="340" spans="2:7" x14ac:dyDescent="0.25">
      <c r="B340" s="149"/>
      <c r="C340" s="150" t="s">
        <v>1027</v>
      </c>
      <c r="D340" s="195"/>
      <c r="E340" s="192"/>
      <c r="F340" s="193"/>
      <c r="G340" s="194"/>
    </row>
    <row r="341" spans="2:7" ht="27" x14ac:dyDescent="0.25">
      <c r="B341" s="149"/>
      <c r="C341" s="208" t="s">
        <v>1028</v>
      </c>
      <c r="D341" s="195"/>
      <c r="E341" s="192"/>
      <c r="F341" s="193"/>
      <c r="G341" s="194"/>
    </row>
    <row r="342" spans="2:7" x14ac:dyDescent="0.25">
      <c r="B342" s="149"/>
      <c r="C342" s="150" t="s">
        <v>1029</v>
      </c>
      <c r="D342" s="195"/>
      <c r="E342" s="192"/>
      <c r="F342" s="193"/>
      <c r="G342" s="194"/>
    </row>
    <row r="343" spans="2:7" x14ac:dyDescent="0.25">
      <c r="B343" s="149"/>
      <c r="C343" s="208" t="s">
        <v>1030</v>
      </c>
      <c r="D343" s="195"/>
      <c r="E343" s="192"/>
      <c r="F343" s="193"/>
      <c r="G343" s="194"/>
    </row>
    <row r="344" spans="2:7" ht="27" x14ac:dyDescent="0.25">
      <c r="B344" s="149"/>
      <c r="C344" s="208" t="s">
        <v>1031</v>
      </c>
      <c r="D344" s="195"/>
      <c r="E344" s="192"/>
      <c r="F344" s="193"/>
      <c r="G344" s="194"/>
    </row>
    <row r="345" spans="2:7" ht="27" x14ac:dyDescent="0.25">
      <c r="B345" s="149"/>
      <c r="C345" s="208" t="s">
        <v>1032</v>
      </c>
      <c r="D345" s="195"/>
      <c r="E345" s="192"/>
      <c r="F345" s="193"/>
      <c r="G345" s="194"/>
    </row>
    <row r="346" spans="2:7" x14ac:dyDescent="0.25">
      <c r="B346" s="149"/>
      <c r="C346" s="150" t="s">
        <v>1033</v>
      </c>
      <c r="D346" s="195"/>
      <c r="E346" s="192"/>
      <c r="F346" s="193"/>
      <c r="G346" s="194"/>
    </row>
    <row r="347" spans="2:7" ht="46.5" customHeight="1" x14ac:dyDescent="0.25">
      <c r="B347" s="149"/>
      <c r="C347" s="208" t="s">
        <v>1034</v>
      </c>
      <c r="D347" s="195"/>
      <c r="E347" s="192"/>
      <c r="F347" s="193"/>
      <c r="G347" s="194"/>
    </row>
    <row r="348" spans="2:7" ht="27" x14ac:dyDescent="0.25">
      <c r="B348" s="149"/>
      <c r="C348" s="208" t="s">
        <v>1035</v>
      </c>
      <c r="D348" s="195"/>
      <c r="E348" s="192"/>
      <c r="F348" s="193"/>
      <c r="G348" s="194"/>
    </row>
    <row r="349" spans="2:7" x14ac:dyDescent="0.25">
      <c r="B349" s="149"/>
      <c r="C349" s="150" t="s">
        <v>1036</v>
      </c>
      <c r="D349" s="195"/>
      <c r="E349" s="192"/>
      <c r="F349" s="193"/>
      <c r="G349" s="194"/>
    </row>
    <row r="350" spans="2:7" ht="40.5" x14ac:dyDescent="0.25">
      <c r="B350" s="149"/>
      <c r="C350" s="208" t="s">
        <v>1037</v>
      </c>
      <c r="D350" s="195"/>
      <c r="E350" s="192"/>
      <c r="F350" s="193"/>
      <c r="G350" s="194"/>
    </row>
    <row r="351" spans="2:7" x14ac:dyDescent="0.25">
      <c r="B351" s="149"/>
      <c r="C351" s="208" t="s">
        <v>1038</v>
      </c>
      <c r="D351" s="195"/>
      <c r="E351" s="192"/>
      <c r="F351" s="193"/>
      <c r="G351" s="194"/>
    </row>
    <row r="352" spans="2:7" x14ac:dyDescent="0.25">
      <c r="B352" s="149"/>
      <c r="C352" s="208"/>
      <c r="D352" s="195"/>
      <c r="E352" s="192"/>
      <c r="F352" s="193"/>
      <c r="G352" s="194"/>
    </row>
    <row r="353" spans="2:7" x14ac:dyDescent="0.25">
      <c r="B353" s="159" t="s">
        <v>33</v>
      </c>
      <c r="C353" s="160"/>
      <c r="D353" s="161"/>
      <c r="E353" s="161"/>
      <c r="F353" s="196"/>
      <c r="G353" s="197"/>
    </row>
    <row r="354" spans="2:7" x14ac:dyDescent="0.25">
      <c r="B354" s="159" t="s">
        <v>34</v>
      </c>
      <c r="C354" s="159"/>
      <c r="D354" s="162"/>
      <c r="E354" s="162"/>
      <c r="F354" s="196"/>
      <c r="G354" s="197"/>
    </row>
    <row r="355" spans="2:7" x14ac:dyDescent="0.25">
      <c r="B355" s="159" t="s">
        <v>35</v>
      </c>
      <c r="C355" s="160"/>
      <c r="D355" s="162"/>
      <c r="E355" s="162"/>
      <c r="F355" s="196"/>
      <c r="G355" s="197"/>
    </row>
    <row r="356" spans="2:7" x14ac:dyDescent="0.25">
      <c r="B356" s="159" t="s">
        <v>36</v>
      </c>
      <c r="C356" s="160"/>
      <c r="D356" s="162"/>
      <c r="E356" s="162"/>
      <c r="F356" s="198"/>
      <c r="G356" s="199"/>
    </row>
    <row r="357" spans="2:7" x14ac:dyDescent="0.25">
      <c r="B357" s="149"/>
      <c r="C357" s="209"/>
      <c r="D357" s="195"/>
      <c r="E357" s="192"/>
      <c r="F357" s="193"/>
      <c r="G357" s="194"/>
    </row>
    <row r="358" spans="2:7" x14ac:dyDescent="0.25">
      <c r="B358" s="149" t="s">
        <v>442</v>
      </c>
      <c r="C358" s="150" t="s">
        <v>1039</v>
      </c>
      <c r="D358" s="195" t="s">
        <v>823</v>
      </c>
      <c r="E358" s="192">
        <v>6</v>
      </c>
      <c r="F358" s="422"/>
      <c r="G358" s="413">
        <f>E358*F358</f>
        <v>0</v>
      </c>
    </row>
    <row r="359" spans="2:7" x14ac:dyDescent="0.25">
      <c r="B359" s="149"/>
      <c r="C359" s="210" t="s">
        <v>1040</v>
      </c>
      <c r="D359" s="195"/>
      <c r="E359" s="192"/>
      <c r="F359" s="193"/>
      <c r="G359" s="194"/>
    </row>
    <row r="360" spans="2:7" x14ac:dyDescent="0.25">
      <c r="B360" s="149"/>
      <c r="C360" s="210" t="s">
        <v>1041</v>
      </c>
      <c r="D360" s="195"/>
      <c r="E360" s="192"/>
      <c r="F360" s="193"/>
      <c r="G360" s="194"/>
    </row>
    <row r="361" spans="2:7" x14ac:dyDescent="0.25">
      <c r="B361" s="149"/>
      <c r="C361" s="150" t="s">
        <v>1042</v>
      </c>
      <c r="D361" s="195"/>
      <c r="E361" s="192"/>
      <c r="F361" s="193"/>
      <c r="G361" s="194"/>
    </row>
    <row r="362" spans="2:7" x14ac:dyDescent="0.25">
      <c r="B362" s="149"/>
      <c r="C362" s="150" t="s">
        <v>1043</v>
      </c>
      <c r="D362" s="195"/>
      <c r="E362" s="192"/>
      <c r="F362" s="193"/>
      <c r="G362" s="194"/>
    </row>
    <row r="363" spans="2:7" x14ac:dyDescent="0.25">
      <c r="B363" s="149"/>
      <c r="C363" s="211" t="s">
        <v>1044</v>
      </c>
      <c r="D363" s="195"/>
      <c r="E363" s="192"/>
      <c r="F363" s="193"/>
      <c r="G363" s="194"/>
    </row>
    <row r="364" spans="2:7" x14ac:dyDescent="0.25">
      <c r="B364" s="149"/>
      <c r="C364" s="211" t="s">
        <v>1045</v>
      </c>
      <c r="D364" s="195"/>
      <c r="E364" s="192"/>
      <c r="F364" s="193"/>
      <c r="G364" s="194"/>
    </row>
    <row r="365" spans="2:7" x14ac:dyDescent="0.25">
      <c r="B365" s="149"/>
      <c r="C365" s="211" t="s">
        <v>1046</v>
      </c>
      <c r="D365" s="195"/>
      <c r="E365" s="192"/>
      <c r="F365" s="193"/>
      <c r="G365" s="194"/>
    </row>
    <row r="366" spans="2:7" x14ac:dyDescent="0.25">
      <c r="B366" s="149"/>
      <c r="C366" s="150" t="s">
        <v>1047</v>
      </c>
      <c r="D366" s="195"/>
      <c r="E366" s="192"/>
      <c r="F366" s="193"/>
      <c r="G366" s="194"/>
    </row>
    <row r="367" spans="2:7" x14ac:dyDescent="0.25">
      <c r="B367" s="149"/>
      <c r="C367" s="211" t="s">
        <v>1044</v>
      </c>
      <c r="D367" s="195"/>
      <c r="E367" s="192"/>
      <c r="F367" s="193"/>
      <c r="G367" s="194"/>
    </row>
    <row r="368" spans="2:7" x14ac:dyDescent="0.25">
      <c r="B368" s="149"/>
      <c r="C368" s="211" t="s">
        <v>1045</v>
      </c>
      <c r="D368" s="195"/>
      <c r="E368" s="192"/>
      <c r="F368" s="193"/>
      <c r="G368" s="194"/>
    </row>
    <row r="369" spans="2:7" x14ac:dyDescent="0.25">
      <c r="B369" s="149"/>
      <c r="C369" s="211" t="s">
        <v>1046</v>
      </c>
      <c r="D369" s="195"/>
      <c r="E369" s="192"/>
      <c r="F369" s="193"/>
      <c r="G369" s="194"/>
    </row>
    <row r="370" spans="2:7" x14ac:dyDescent="0.25">
      <c r="B370" s="149"/>
      <c r="C370" s="150" t="s">
        <v>1048</v>
      </c>
      <c r="D370" s="195"/>
      <c r="E370" s="192"/>
      <c r="F370" s="193"/>
      <c r="G370" s="194"/>
    </row>
    <row r="371" spans="2:7" x14ac:dyDescent="0.25">
      <c r="B371" s="149"/>
      <c r="C371" s="211" t="s">
        <v>1049</v>
      </c>
      <c r="D371" s="195"/>
      <c r="E371" s="192"/>
      <c r="F371" s="193"/>
      <c r="G371" s="194"/>
    </row>
    <row r="372" spans="2:7" x14ac:dyDescent="0.25">
      <c r="B372" s="149"/>
      <c r="C372" s="211" t="s">
        <v>1050</v>
      </c>
      <c r="D372" s="195"/>
      <c r="E372" s="192"/>
      <c r="F372" s="193"/>
      <c r="G372" s="194"/>
    </row>
    <row r="373" spans="2:7" x14ac:dyDescent="0.25">
      <c r="B373" s="149"/>
      <c r="C373" s="211" t="s">
        <v>1051</v>
      </c>
      <c r="D373" s="195"/>
      <c r="E373" s="192"/>
      <c r="F373" s="193"/>
      <c r="G373" s="194"/>
    </row>
    <row r="374" spans="2:7" x14ac:dyDescent="0.25">
      <c r="B374" s="149"/>
      <c r="C374" s="211" t="s">
        <v>1052</v>
      </c>
      <c r="D374" s="195"/>
      <c r="E374" s="192"/>
      <c r="F374" s="193"/>
      <c r="G374" s="194"/>
    </row>
    <row r="375" spans="2:7" x14ac:dyDescent="0.25">
      <c r="B375" s="149"/>
      <c r="C375" s="150" t="s">
        <v>1053</v>
      </c>
      <c r="D375" s="195"/>
      <c r="E375" s="192"/>
      <c r="F375" s="193"/>
      <c r="G375" s="194"/>
    </row>
    <row r="376" spans="2:7" x14ac:dyDescent="0.25">
      <c r="B376" s="149"/>
      <c r="C376" s="211" t="s">
        <v>1054</v>
      </c>
      <c r="D376" s="195"/>
      <c r="E376" s="192"/>
      <c r="F376" s="193"/>
      <c r="G376" s="194"/>
    </row>
    <row r="377" spans="2:7" ht="27" x14ac:dyDescent="0.25">
      <c r="B377" s="149"/>
      <c r="C377" s="211" t="s">
        <v>1055</v>
      </c>
      <c r="D377" s="195"/>
      <c r="E377" s="192"/>
      <c r="F377" s="193"/>
      <c r="G377" s="194"/>
    </row>
    <row r="378" spans="2:7" x14ac:dyDescent="0.25">
      <c r="B378" s="149"/>
      <c r="C378" s="211" t="s">
        <v>1056</v>
      </c>
      <c r="D378" s="195"/>
      <c r="E378" s="192"/>
      <c r="F378" s="193"/>
      <c r="G378" s="194"/>
    </row>
    <row r="379" spans="2:7" x14ac:dyDescent="0.25">
      <c r="B379" s="149"/>
      <c r="C379" s="150" t="s">
        <v>1057</v>
      </c>
      <c r="D379" s="195"/>
      <c r="E379" s="192"/>
      <c r="F379" s="193"/>
      <c r="G379" s="194"/>
    </row>
    <row r="380" spans="2:7" x14ac:dyDescent="0.25">
      <c r="B380" s="149"/>
      <c r="C380" s="211" t="s">
        <v>1058</v>
      </c>
      <c r="D380" s="195"/>
      <c r="E380" s="192"/>
      <c r="F380" s="193"/>
      <c r="G380" s="194"/>
    </row>
    <row r="381" spans="2:7" ht="27" x14ac:dyDescent="0.25">
      <c r="B381" s="149"/>
      <c r="C381" s="211" t="s">
        <v>1059</v>
      </c>
      <c r="D381" s="195"/>
      <c r="E381" s="192"/>
      <c r="F381" s="193"/>
      <c r="G381" s="194"/>
    </row>
    <row r="382" spans="2:7" x14ac:dyDescent="0.25">
      <c r="B382" s="149"/>
      <c r="C382" s="211" t="s">
        <v>1060</v>
      </c>
      <c r="D382" s="195"/>
      <c r="E382" s="192"/>
      <c r="F382" s="193"/>
      <c r="G382" s="194"/>
    </row>
    <row r="383" spans="2:7" x14ac:dyDescent="0.25">
      <c r="B383" s="149"/>
      <c r="C383" s="150" t="s">
        <v>1061</v>
      </c>
      <c r="D383" s="195"/>
      <c r="E383" s="192"/>
      <c r="F383" s="193"/>
      <c r="G383" s="194"/>
    </row>
    <row r="384" spans="2:7" x14ac:dyDescent="0.25">
      <c r="B384" s="149"/>
      <c r="C384" s="211" t="s">
        <v>1062</v>
      </c>
      <c r="D384" s="195"/>
      <c r="E384" s="192"/>
      <c r="F384" s="193"/>
      <c r="G384" s="194"/>
    </row>
    <row r="385" spans="2:7" ht="27" x14ac:dyDescent="0.25">
      <c r="B385" s="149"/>
      <c r="C385" s="211" t="s">
        <v>1063</v>
      </c>
      <c r="D385" s="195"/>
      <c r="E385" s="192"/>
      <c r="F385" s="193"/>
      <c r="G385" s="194"/>
    </row>
    <row r="386" spans="2:7" x14ac:dyDescent="0.25">
      <c r="B386" s="149"/>
      <c r="C386" s="211" t="s">
        <v>1064</v>
      </c>
      <c r="D386" s="195"/>
      <c r="E386" s="192"/>
      <c r="F386" s="193"/>
      <c r="G386" s="194"/>
    </row>
    <row r="387" spans="2:7" ht="27" x14ac:dyDescent="0.25">
      <c r="B387" s="149"/>
      <c r="C387" s="211" t="s">
        <v>1065</v>
      </c>
      <c r="D387" s="195"/>
      <c r="E387" s="192"/>
      <c r="F387" s="193"/>
      <c r="G387" s="194"/>
    </row>
    <row r="388" spans="2:7" x14ac:dyDescent="0.25">
      <c r="B388" s="149"/>
      <c r="C388" s="150" t="s">
        <v>1066</v>
      </c>
      <c r="D388" s="195"/>
      <c r="E388" s="192"/>
      <c r="F388" s="193"/>
      <c r="G388" s="194"/>
    </row>
    <row r="389" spans="2:7" x14ac:dyDescent="0.25">
      <c r="B389" s="149"/>
      <c r="C389" s="211" t="s">
        <v>1067</v>
      </c>
      <c r="D389" s="195"/>
      <c r="E389" s="192"/>
      <c r="F389" s="193"/>
      <c r="G389" s="194"/>
    </row>
    <row r="390" spans="2:7" ht="27" x14ac:dyDescent="0.25">
      <c r="B390" s="149"/>
      <c r="C390" s="211" t="s">
        <v>1068</v>
      </c>
      <c r="D390" s="195"/>
      <c r="E390" s="192"/>
      <c r="F390" s="193"/>
      <c r="G390" s="194"/>
    </row>
    <row r="391" spans="2:7" x14ac:dyDescent="0.25">
      <c r="B391" s="149"/>
      <c r="C391" s="211" t="s">
        <v>1069</v>
      </c>
      <c r="D391" s="195"/>
      <c r="E391" s="192"/>
      <c r="F391" s="193"/>
      <c r="G391" s="194"/>
    </row>
    <row r="392" spans="2:7" x14ac:dyDescent="0.25">
      <c r="B392" s="149"/>
      <c r="C392" s="150" t="s">
        <v>1070</v>
      </c>
      <c r="D392" s="195"/>
      <c r="E392" s="192"/>
      <c r="F392" s="193"/>
      <c r="G392" s="194"/>
    </row>
    <row r="393" spans="2:7" ht="40.5" x14ac:dyDescent="0.25">
      <c r="B393" s="149"/>
      <c r="C393" s="211" t="s">
        <v>1071</v>
      </c>
      <c r="D393" s="195"/>
      <c r="E393" s="192"/>
      <c r="F393" s="193"/>
      <c r="G393" s="194"/>
    </row>
    <row r="394" spans="2:7" ht="27" x14ac:dyDescent="0.25">
      <c r="B394" s="149"/>
      <c r="C394" s="211" t="s">
        <v>1072</v>
      </c>
      <c r="D394" s="195"/>
      <c r="E394" s="192"/>
      <c r="F394" s="193"/>
      <c r="G394" s="194"/>
    </row>
    <row r="395" spans="2:7" ht="27" x14ac:dyDescent="0.25">
      <c r="B395" s="149"/>
      <c r="C395" s="211" t="s">
        <v>1073</v>
      </c>
      <c r="D395" s="195"/>
      <c r="E395" s="192"/>
      <c r="F395" s="193"/>
      <c r="G395" s="194"/>
    </row>
    <row r="396" spans="2:7" ht="27" x14ac:dyDescent="0.25">
      <c r="B396" s="149"/>
      <c r="C396" s="211" t="s">
        <v>1074</v>
      </c>
      <c r="D396" s="195"/>
      <c r="E396" s="192"/>
      <c r="F396" s="193"/>
      <c r="G396" s="194"/>
    </row>
    <row r="397" spans="2:7" x14ac:dyDescent="0.25">
      <c r="B397" s="149"/>
      <c r="C397" s="211" t="s">
        <v>1075</v>
      </c>
      <c r="D397" s="195"/>
      <c r="E397" s="192"/>
      <c r="F397" s="193"/>
      <c r="G397" s="194"/>
    </row>
    <row r="398" spans="2:7" x14ac:dyDescent="0.25">
      <c r="B398" s="149"/>
      <c r="C398" s="211" t="s">
        <v>1076</v>
      </c>
      <c r="D398" s="195"/>
      <c r="E398" s="192"/>
      <c r="F398" s="193"/>
      <c r="G398" s="194"/>
    </row>
    <row r="399" spans="2:7" x14ac:dyDescent="0.25">
      <c r="B399" s="149"/>
      <c r="C399" s="211" t="s">
        <v>1077</v>
      </c>
      <c r="D399" s="195"/>
      <c r="E399" s="192"/>
      <c r="F399" s="193"/>
      <c r="G399" s="194"/>
    </row>
    <row r="400" spans="2:7" x14ac:dyDescent="0.25">
      <c r="B400" s="149"/>
      <c r="C400" s="211" t="s">
        <v>1078</v>
      </c>
      <c r="D400" s="195"/>
      <c r="E400" s="192"/>
      <c r="F400" s="193"/>
      <c r="G400" s="194"/>
    </row>
    <row r="401" spans="2:7" ht="40.5" x14ac:dyDescent="0.25">
      <c r="B401" s="149"/>
      <c r="C401" s="211" t="s">
        <v>1079</v>
      </c>
      <c r="D401" s="195"/>
      <c r="E401" s="192"/>
      <c r="F401" s="193"/>
      <c r="G401" s="194"/>
    </row>
    <row r="402" spans="2:7" x14ac:dyDescent="0.25">
      <c r="B402" s="149"/>
      <c r="C402" s="211" t="s">
        <v>1080</v>
      </c>
      <c r="D402" s="195"/>
      <c r="E402" s="192"/>
      <c r="F402" s="193"/>
      <c r="G402" s="194"/>
    </row>
    <row r="403" spans="2:7" x14ac:dyDescent="0.25">
      <c r="B403" s="149"/>
      <c r="C403" s="211" t="s">
        <v>1081</v>
      </c>
      <c r="D403" s="195"/>
      <c r="E403" s="192"/>
      <c r="F403" s="193"/>
      <c r="G403" s="194"/>
    </row>
    <row r="404" spans="2:7" x14ac:dyDescent="0.25">
      <c r="B404" s="149"/>
      <c r="C404" s="211" t="s">
        <v>1082</v>
      </c>
      <c r="D404" s="195"/>
      <c r="E404" s="192"/>
      <c r="F404" s="193"/>
      <c r="G404" s="194"/>
    </row>
    <row r="405" spans="2:7" ht="54" x14ac:dyDescent="0.25">
      <c r="B405" s="149"/>
      <c r="C405" s="211" t="s">
        <v>1083</v>
      </c>
      <c r="D405" s="195"/>
      <c r="E405" s="192"/>
      <c r="F405" s="193"/>
      <c r="G405" s="194"/>
    </row>
    <row r="406" spans="2:7" ht="27" x14ac:dyDescent="0.25">
      <c r="B406" s="149"/>
      <c r="C406" s="211" t="s">
        <v>1084</v>
      </c>
      <c r="D406" s="195"/>
      <c r="E406" s="192"/>
      <c r="F406" s="193"/>
      <c r="G406" s="194"/>
    </row>
    <row r="407" spans="2:7" ht="17.25" customHeight="1" x14ac:dyDescent="0.25">
      <c r="B407" s="149"/>
      <c r="C407" s="633" t="s">
        <v>1085</v>
      </c>
      <c r="D407" s="195"/>
      <c r="E407" s="192"/>
      <c r="F407" s="193"/>
      <c r="G407" s="194"/>
    </row>
    <row r="408" spans="2:7" ht="40.5" x14ac:dyDescent="0.25">
      <c r="B408" s="149"/>
      <c r="C408" s="211" t="s">
        <v>1086</v>
      </c>
      <c r="D408" s="195"/>
      <c r="E408" s="192"/>
      <c r="F408" s="193"/>
      <c r="G408" s="194"/>
    </row>
    <row r="409" spans="2:7" x14ac:dyDescent="0.25">
      <c r="B409" s="149"/>
      <c r="C409" s="150" t="s">
        <v>1087</v>
      </c>
      <c r="D409" s="195"/>
      <c r="E409" s="192"/>
      <c r="F409" s="193"/>
      <c r="G409" s="194"/>
    </row>
    <row r="410" spans="2:7" ht="67.5" x14ac:dyDescent="0.25">
      <c r="B410" s="149"/>
      <c r="C410" s="211" t="s">
        <v>1088</v>
      </c>
      <c r="D410" s="195"/>
      <c r="E410" s="192"/>
      <c r="F410" s="193"/>
      <c r="G410" s="194"/>
    </row>
    <row r="411" spans="2:7" ht="40.5" x14ac:dyDescent="0.25">
      <c r="B411" s="149"/>
      <c r="C411" s="211" t="s">
        <v>1089</v>
      </c>
      <c r="D411" s="195"/>
      <c r="E411" s="192"/>
      <c r="F411" s="193"/>
      <c r="G411" s="194"/>
    </row>
    <row r="412" spans="2:7" ht="27" x14ac:dyDescent="0.25">
      <c r="B412" s="149"/>
      <c r="C412" s="211" t="s">
        <v>1090</v>
      </c>
      <c r="D412" s="195"/>
      <c r="E412" s="192"/>
      <c r="F412" s="193"/>
      <c r="G412" s="194"/>
    </row>
    <row r="413" spans="2:7" x14ac:dyDescent="0.25">
      <c r="B413" s="149"/>
      <c r="C413" s="211" t="s">
        <v>1091</v>
      </c>
      <c r="D413" s="195"/>
      <c r="E413" s="192"/>
      <c r="F413" s="193"/>
      <c r="G413" s="194"/>
    </row>
    <row r="414" spans="2:7" x14ac:dyDescent="0.25">
      <c r="B414" s="149"/>
      <c r="C414" s="211" t="s">
        <v>1092</v>
      </c>
      <c r="D414" s="195"/>
      <c r="E414" s="192"/>
      <c r="F414" s="193"/>
      <c r="G414" s="194"/>
    </row>
    <row r="415" spans="2:7" x14ac:dyDescent="0.25">
      <c r="B415" s="149"/>
      <c r="C415" s="211" t="s">
        <v>1093</v>
      </c>
      <c r="D415" s="195"/>
      <c r="E415" s="192"/>
      <c r="F415" s="193"/>
      <c r="G415" s="194"/>
    </row>
    <row r="416" spans="2:7" x14ac:dyDescent="0.25">
      <c r="B416" s="149"/>
      <c r="C416" s="211" t="s">
        <v>1094</v>
      </c>
      <c r="D416" s="195"/>
      <c r="E416" s="192"/>
      <c r="F416" s="193"/>
      <c r="G416" s="194"/>
    </row>
    <row r="417" spans="2:7" ht="19.5" customHeight="1" x14ac:dyDescent="0.25">
      <c r="B417" s="149"/>
      <c r="C417" s="633" t="s">
        <v>1095</v>
      </c>
      <c r="D417" s="195"/>
      <c r="E417" s="192"/>
      <c r="F417" s="193"/>
      <c r="G417" s="194"/>
    </row>
    <row r="418" spans="2:7" ht="27" x14ac:dyDescent="0.25">
      <c r="B418" s="149"/>
      <c r="C418" s="211" t="s">
        <v>1096</v>
      </c>
      <c r="D418" s="195"/>
      <c r="E418" s="192"/>
      <c r="F418" s="193"/>
      <c r="G418" s="194"/>
    </row>
    <row r="419" spans="2:7" x14ac:dyDescent="0.25">
      <c r="B419" s="149"/>
      <c r="C419" s="150" t="s">
        <v>1097</v>
      </c>
      <c r="D419" s="195"/>
      <c r="E419" s="192"/>
      <c r="F419" s="193"/>
      <c r="G419" s="194"/>
    </row>
    <row r="420" spans="2:7" ht="31.5" customHeight="1" x14ac:dyDescent="0.25">
      <c r="B420" s="149"/>
      <c r="C420" s="211" t="s">
        <v>1098</v>
      </c>
      <c r="D420" s="195"/>
      <c r="E420" s="192"/>
      <c r="F420" s="193"/>
      <c r="G420" s="194"/>
    </row>
    <row r="421" spans="2:7" ht="27" x14ac:dyDescent="0.25">
      <c r="B421" s="149"/>
      <c r="C421" s="211" t="s">
        <v>1099</v>
      </c>
      <c r="D421" s="195"/>
      <c r="E421" s="192"/>
      <c r="F421" s="193"/>
      <c r="G421" s="194"/>
    </row>
    <row r="422" spans="2:7" ht="27" x14ac:dyDescent="0.25">
      <c r="B422" s="149"/>
      <c r="C422" s="211" t="s">
        <v>1100</v>
      </c>
      <c r="D422" s="195"/>
      <c r="E422" s="192"/>
      <c r="F422" s="193"/>
      <c r="G422" s="194"/>
    </row>
    <row r="423" spans="2:7" ht="27" x14ac:dyDescent="0.25">
      <c r="B423" s="149"/>
      <c r="C423" s="211" t="s">
        <v>1101</v>
      </c>
      <c r="D423" s="195"/>
      <c r="E423" s="192"/>
      <c r="F423" s="193"/>
      <c r="G423" s="194"/>
    </row>
    <row r="424" spans="2:7" x14ac:dyDescent="0.25">
      <c r="B424" s="149"/>
      <c r="C424" s="150" t="s">
        <v>1102</v>
      </c>
      <c r="D424" s="195"/>
      <c r="E424" s="192"/>
      <c r="F424" s="193"/>
      <c r="G424" s="194"/>
    </row>
    <row r="425" spans="2:7" ht="27" x14ac:dyDescent="0.25">
      <c r="B425" s="149"/>
      <c r="C425" s="211" t="s">
        <v>1103</v>
      </c>
      <c r="D425" s="195"/>
      <c r="E425" s="192"/>
      <c r="F425" s="193"/>
      <c r="G425" s="194"/>
    </row>
    <row r="426" spans="2:7" x14ac:dyDescent="0.25">
      <c r="B426" s="149"/>
      <c r="C426" s="211" t="s">
        <v>1104</v>
      </c>
      <c r="D426" s="195"/>
      <c r="E426" s="192"/>
      <c r="F426" s="193"/>
      <c r="G426" s="194"/>
    </row>
    <row r="427" spans="2:7" x14ac:dyDescent="0.25">
      <c r="B427" s="149"/>
      <c r="C427" s="150" t="s">
        <v>1105</v>
      </c>
      <c r="D427" s="195"/>
      <c r="E427" s="192"/>
      <c r="F427" s="193"/>
      <c r="G427" s="194"/>
    </row>
    <row r="428" spans="2:7" x14ac:dyDescent="0.25">
      <c r="B428" s="149"/>
      <c r="C428" s="211" t="s">
        <v>1106</v>
      </c>
      <c r="D428" s="195"/>
      <c r="E428" s="192"/>
      <c r="F428" s="193"/>
      <c r="G428" s="194"/>
    </row>
    <row r="429" spans="2:7" x14ac:dyDescent="0.25">
      <c r="B429" s="149"/>
      <c r="C429" s="211" t="s">
        <v>1107</v>
      </c>
      <c r="D429" s="195"/>
      <c r="E429" s="192"/>
      <c r="F429" s="193"/>
      <c r="G429" s="194"/>
    </row>
    <row r="430" spans="2:7" ht="27" x14ac:dyDescent="0.25">
      <c r="B430" s="149"/>
      <c r="C430" s="211" t="s">
        <v>1108</v>
      </c>
      <c r="D430" s="195"/>
      <c r="E430" s="192"/>
      <c r="F430" s="193"/>
      <c r="G430" s="194"/>
    </row>
    <row r="431" spans="2:7" x14ac:dyDescent="0.25">
      <c r="B431" s="149"/>
      <c r="C431" s="211" t="s">
        <v>1109</v>
      </c>
      <c r="D431" s="195"/>
      <c r="E431" s="192"/>
      <c r="F431" s="193"/>
      <c r="G431" s="194"/>
    </row>
    <row r="432" spans="2:7" x14ac:dyDescent="0.25">
      <c r="B432" s="149"/>
      <c r="C432" s="211" t="s">
        <v>1110</v>
      </c>
      <c r="D432" s="195"/>
      <c r="E432" s="192"/>
      <c r="F432" s="193"/>
      <c r="G432" s="194"/>
    </row>
    <row r="433" spans="2:7" x14ac:dyDescent="0.25">
      <c r="B433" s="149"/>
      <c r="C433" s="211" t="s">
        <v>1111</v>
      </c>
      <c r="D433" s="195"/>
      <c r="E433" s="192"/>
      <c r="F433" s="193"/>
      <c r="G433" s="194"/>
    </row>
    <row r="434" spans="2:7" x14ac:dyDescent="0.25">
      <c r="B434" s="149"/>
      <c r="C434" s="211" t="s">
        <v>1112</v>
      </c>
      <c r="D434" s="195"/>
      <c r="E434" s="192"/>
      <c r="F434" s="193"/>
      <c r="G434" s="194"/>
    </row>
    <row r="435" spans="2:7" x14ac:dyDescent="0.25">
      <c r="B435" s="149"/>
      <c r="C435" s="211" t="s">
        <v>1113</v>
      </c>
      <c r="D435" s="195"/>
      <c r="E435" s="192"/>
      <c r="F435" s="193"/>
      <c r="G435" s="194"/>
    </row>
    <row r="436" spans="2:7" x14ac:dyDescent="0.25">
      <c r="B436" s="149"/>
      <c r="C436" s="211" t="s">
        <v>1114</v>
      </c>
      <c r="D436" s="195"/>
      <c r="E436" s="192"/>
      <c r="F436" s="193"/>
      <c r="G436" s="194"/>
    </row>
    <row r="437" spans="2:7" x14ac:dyDescent="0.25">
      <c r="B437" s="149"/>
      <c r="C437" s="211" t="s">
        <v>1115</v>
      </c>
      <c r="D437" s="195"/>
      <c r="E437" s="192"/>
      <c r="F437" s="193"/>
      <c r="G437" s="194"/>
    </row>
    <row r="438" spans="2:7" x14ac:dyDescent="0.25">
      <c r="B438" s="149"/>
      <c r="C438" s="211" t="s">
        <v>1116</v>
      </c>
      <c r="D438" s="195"/>
      <c r="E438" s="192"/>
      <c r="F438" s="193"/>
      <c r="G438" s="194"/>
    </row>
    <row r="439" spans="2:7" x14ac:dyDescent="0.25">
      <c r="B439" s="149"/>
      <c r="C439" s="211" t="s">
        <v>1117</v>
      </c>
      <c r="D439" s="195"/>
      <c r="E439" s="192"/>
      <c r="F439" s="193"/>
      <c r="G439" s="194"/>
    </row>
    <row r="440" spans="2:7" x14ac:dyDescent="0.25">
      <c r="B440" s="149"/>
      <c r="C440" s="150" t="s">
        <v>1118</v>
      </c>
      <c r="D440" s="195"/>
      <c r="E440" s="192"/>
      <c r="F440" s="193"/>
      <c r="G440" s="194"/>
    </row>
    <row r="441" spans="2:7" x14ac:dyDescent="0.25">
      <c r="B441" s="149"/>
      <c r="C441" s="211" t="s">
        <v>1119</v>
      </c>
      <c r="D441" s="195"/>
      <c r="E441" s="192"/>
      <c r="F441" s="193"/>
      <c r="G441" s="194"/>
    </row>
    <row r="442" spans="2:7" ht="27" x14ac:dyDescent="0.25">
      <c r="B442" s="149"/>
      <c r="C442" s="211" t="s">
        <v>1120</v>
      </c>
      <c r="D442" s="195"/>
      <c r="E442" s="192"/>
      <c r="F442" s="193"/>
      <c r="G442" s="194"/>
    </row>
    <row r="443" spans="2:7" ht="27" x14ac:dyDescent="0.25">
      <c r="B443" s="149"/>
      <c r="C443" s="211" t="s">
        <v>1121</v>
      </c>
      <c r="D443" s="195"/>
      <c r="E443" s="192"/>
      <c r="F443" s="193"/>
      <c r="G443" s="194"/>
    </row>
    <row r="444" spans="2:7" x14ac:dyDescent="0.25">
      <c r="B444" s="149"/>
      <c r="C444" s="150" t="s">
        <v>1122</v>
      </c>
      <c r="D444" s="195"/>
      <c r="E444" s="192"/>
      <c r="F444" s="193"/>
      <c r="G444" s="194"/>
    </row>
    <row r="445" spans="2:7" x14ac:dyDescent="0.25">
      <c r="B445" s="149"/>
      <c r="C445" s="211" t="s">
        <v>1123</v>
      </c>
      <c r="D445" s="195"/>
      <c r="E445" s="192"/>
      <c r="F445" s="193"/>
      <c r="G445" s="194"/>
    </row>
    <row r="446" spans="2:7" ht="27" x14ac:dyDescent="0.25">
      <c r="B446" s="149"/>
      <c r="C446" s="211" t="s">
        <v>1124</v>
      </c>
      <c r="D446" s="195"/>
      <c r="E446" s="192"/>
      <c r="F446" s="193"/>
      <c r="G446" s="194"/>
    </row>
    <row r="447" spans="2:7" ht="18.75" customHeight="1" x14ac:dyDescent="0.25">
      <c r="B447" s="149"/>
      <c r="C447" s="633" t="s">
        <v>1125</v>
      </c>
      <c r="D447" s="195"/>
      <c r="E447" s="192"/>
      <c r="F447" s="193"/>
      <c r="G447" s="194"/>
    </row>
    <row r="448" spans="2:7" x14ac:dyDescent="0.25">
      <c r="B448" s="149"/>
      <c r="C448" s="211" t="s">
        <v>1126</v>
      </c>
      <c r="D448" s="195"/>
      <c r="E448" s="192"/>
      <c r="F448" s="193"/>
      <c r="G448" s="194"/>
    </row>
    <row r="449" spans="2:7" ht="27" x14ac:dyDescent="0.25">
      <c r="B449" s="149"/>
      <c r="C449" s="211" t="s">
        <v>1127</v>
      </c>
      <c r="D449" s="195"/>
      <c r="E449" s="192"/>
      <c r="F449" s="193"/>
      <c r="G449" s="194"/>
    </row>
    <row r="450" spans="2:7" x14ac:dyDescent="0.25">
      <c r="B450" s="149"/>
      <c r="C450" s="211" t="s">
        <v>1128</v>
      </c>
      <c r="D450" s="195"/>
      <c r="E450" s="192"/>
      <c r="F450" s="193"/>
      <c r="G450" s="194"/>
    </row>
    <row r="451" spans="2:7" ht="27" x14ac:dyDescent="0.25">
      <c r="B451" s="149"/>
      <c r="C451" s="211" t="s">
        <v>1129</v>
      </c>
      <c r="D451" s="195"/>
      <c r="E451" s="192"/>
      <c r="F451" s="193"/>
      <c r="G451" s="194"/>
    </row>
    <row r="452" spans="2:7" ht="27" x14ac:dyDescent="0.25">
      <c r="B452" s="149"/>
      <c r="C452" s="211" t="s">
        <v>1130</v>
      </c>
      <c r="D452" s="195"/>
      <c r="E452" s="192"/>
      <c r="F452" s="193"/>
      <c r="G452" s="194"/>
    </row>
    <row r="453" spans="2:7" ht="27" x14ac:dyDescent="0.25">
      <c r="B453" s="149"/>
      <c r="C453" s="211" t="s">
        <v>1131</v>
      </c>
      <c r="D453" s="195"/>
      <c r="E453" s="192"/>
      <c r="F453" s="193"/>
      <c r="G453" s="194"/>
    </row>
    <row r="454" spans="2:7" ht="27" x14ac:dyDescent="0.25">
      <c r="B454" s="149"/>
      <c r="C454" s="211" t="s">
        <v>1132</v>
      </c>
      <c r="D454" s="195"/>
      <c r="E454" s="192"/>
      <c r="F454" s="193"/>
      <c r="G454" s="194"/>
    </row>
    <row r="455" spans="2:7" x14ac:dyDescent="0.25">
      <c r="B455" s="149"/>
      <c r="C455" s="150" t="s">
        <v>1133</v>
      </c>
      <c r="D455" s="195"/>
      <c r="E455" s="192"/>
      <c r="F455" s="193"/>
      <c r="G455" s="194"/>
    </row>
    <row r="456" spans="2:7" ht="27" x14ac:dyDescent="0.25">
      <c r="B456" s="149"/>
      <c r="C456" s="211" t="s">
        <v>1134</v>
      </c>
      <c r="D456" s="195"/>
      <c r="E456" s="192"/>
      <c r="F456" s="193"/>
      <c r="G456" s="194"/>
    </row>
    <row r="457" spans="2:7" x14ac:dyDescent="0.25">
      <c r="B457" s="149"/>
      <c r="C457" s="211" t="s">
        <v>1135</v>
      </c>
      <c r="D457" s="195"/>
      <c r="E457" s="192"/>
      <c r="F457" s="193"/>
      <c r="G457" s="194"/>
    </row>
    <row r="458" spans="2:7" ht="54" x14ac:dyDescent="0.25">
      <c r="B458" s="149"/>
      <c r="C458" s="211" t="s">
        <v>1136</v>
      </c>
      <c r="D458" s="195"/>
      <c r="E458" s="192"/>
      <c r="F458" s="193"/>
      <c r="G458" s="194"/>
    </row>
    <row r="459" spans="2:7" x14ac:dyDescent="0.25">
      <c r="B459" s="149"/>
      <c r="C459" s="150" t="s">
        <v>1137</v>
      </c>
      <c r="D459" s="195"/>
      <c r="E459" s="192"/>
      <c r="F459" s="193"/>
      <c r="G459" s="194"/>
    </row>
    <row r="460" spans="2:7" ht="18" customHeight="1" x14ac:dyDescent="0.25">
      <c r="B460" s="149"/>
      <c r="C460" s="633" t="s">
        <v>1138</v>
      </c>
      <c r="D460" s="195"/>
      <c r="E460" s="192"/>
      <c r="F460" s="193"/>
      <c r="G460" s="194"/>
    </row>
    <row r="461" spans="2:7" x14ac:dyDescent="0.25">
      <c r="B461" s="149"/>
      <c r="C461" s="211" t="s">
        <v>1139</v>
      </c>
      <c r="D461" s="195"/>
      <c r="E461" s="192"/>
      <c r="F461" s="193"/>
      <c r="G461" s="194"/>
    </row>
    <row r="462" spans="2:7" x14ac:dyDescent="0.25">
      <c r="B462" s="149"/>
      <c r="C462" s="211" t="s">
        <v>1140</v>
      </c>
      <c r="D462" s="195"/>
      <c r="E462" s="192"/>
      <c r="F462" s="193"/>
      <c r="G462" s="194"/>
    </row>
    <row r="463" spans="2:7" x14ac:dyDescent="0.25">
      <c r="B463" s="149"/>
      <c r="C463" s="212"/>
      <c r="D463" s="195"/>
      <c r="E463" s="192"/>
      <c r="F463" s="193"/>
      <c r="G463" s="194"/>
    </row>
    <row r="464" spans="2:7" x14ac:dyDescent="0.25">
      <c r="B464" s="159" t="s">
        <v>33</v>
      </c>
      <c r="C464" s="160"/>
      <c r="D464" s="161"/>
      <c r="E464" s="161"/>
      <c r="F464" s="196"/>
      <c r="G464" s="197"/>
    </row>
    <row r="465" spans="2:7" x14ac:dyDescent="0.25">
      <c r="B465" s="159" t="s">
        <v>34</v>
      </c>
      <c r="C465" s="159"/>
      <c r="D465" s="162"/>
      <c r="E465" s="162"/>
      <c r="F465" s="196"/>
      <c r="G465" s="197"/>
    </row>
    <row r="466" spans="2:7" x14ac:dyDescent="0.25">
      <c r="B466" s="159" t="s">
        <v>35</v>
      </c>
      <c r="C466" s="160"/>
      <c r="D466" s="162"/>
      <c r="E466" s="162"/>
      <c r="F466" s="196"/>
      <c r="G466" s="197"/>
    </row>
    <row r="467" spans="2:7" x14ac:dyDescent="0.25">
      <c r="B467" s="159" t="s">
        <v>36</v>
      </c>
      <c r="C467" s="160"/>
      <c r="D467" s="162"/>
      <c r="E467" s="162"/>
      <c r="F467" s="198"/>
      <c r="G467" s="199"/>
    </row>
    <row r="468" spans="2:7" x14ac:dyDescent="0.25">
      <c r="B468" s="149"/>
      <c r="C468" s="209"/>
      <c r="D468" s="195"/>
      <c r="E468" s="192"/>
      <c r="F468" s="193"/>
      <c r="G468" s="194"/>
    </row>
    <row r="469" spans="2:7" x14ac:dyDescent="0.25">
      <c r="B469" s="149" t="s">
        <v>472</v>
      </c>
      <c r="C469" s="150" t="s">
        <v>1141</v>
      </c>
      <c r="D469" s="158" t="s">
        <v>10</v>
      </c>
      <c r="E469" s="182">
        <v>3</v>
      </c>
      <c r="F469" s="409"/>
      <c r="G469" s="410">
        <f>E469*F469</f>
        <v>0</v>
      </c>
    </row>
    <row r="470" spans="2:7" x14ac:dyDescent="0.25">
      <c r="B470" s="149"/>
      <c r="C470" s="210" t="s">
        <v>1142</v>
      </c>
      <c r="D470" s="158"/>
      <c r="E470" s="182"/>
      <c r="F470" s="185"/>
      <c r="G470" s="183"/>
    </row>
    <row r="471" spans="2:7" ht="27" x14ac:dyDescent="0.25">
      <c r="B471" s="149"/>
      <c r="C471" s="210" t="s">
        <v>1143</v>
      </c>
      <c r="D471" s="158"/>
      <c r="E471" s="182"/>
      <c r="F471" s="185"/>
      <c r="G471" s="183"/>
    </row>
    <row r="472" spans="2:7" ht="27" x14ac:dyDescent="0.25">
      <c r="B472" s="149"/>
      <c r="C472" s="210" t="s">
        <v>1144</v>
      </c>
      <c r="D472" s="158"/>
      <c r="E472" s="182"/>
      <c r="F472" s="185"/>
      <c r="G472" s="183"/>
    </row>
    <row r="473" spans="2:7" x14ac:dyDescent="0.25">
      <c r="B473" s="149"/>
      <c r="C473" s="210" t="s">
        <v>1145</v>
      </c>
      <c r="D473" s="158"/>
      <c r="E473" s="182"/>
      <c r="F473" s="185"/>
      <c r="G473" s="183"/>
    </row>
    <row r="474" spans="2:7" x14ac:dyDescent="0.25">
      <c r="B474" s="149"/>
      <c r="C474" s="210" t="s">
        <v>1146</v>
      </c>
      <c r="D474" s="158"/>
      <c r="E474" s="182"/>
      <c r="F474" s="185"/>
      <c r="G474" s="183"/>
    </row>
    <row r="475" spans="2:7" x14ac:dyDescent="0.25">
      <c r="B475" s="149"/>
      <c r="C475" s="210" t="s">
        <v>1147</v>
      </c>
      <c r="D475" s="158"/>
      <c r="E475" s="182"/>
      <c r="F475" s="185"/>
      <c r="G475" s="183"/>
    </row>
    <row r="476" spans="2:7" ht="27" x14ac:dyDescent="0.25">
      <c r="B476" s="149"/>
      <c r="C476" s="210" t="s">
        <v>1148</v>
      </c>
      <c r="D476" s="158"/>
      <c r="E476" s="182"/>
      <c r="F476" s="185"/>
      <c r="G476" s="183"/>
    </row>
    <row r="477" spans="2:7" ht="27" x14ac:dyDescent="0.25">
      <c r="B477" s="149"/>
      <c r="C477" s="210" t="s">
        <v>1149</v>
      </c>
      <c r="D477" s="158"/>
      <c r="E477" s="182"/>
      <c r="F477" s="185"/>
      <c r="G477" s="183"/>
    </row>
    <row r="478" spans="2:7" x14ac:dyDescent="0.25">
      <c r="B478" s="149"/>
      <c r="C478" s="210" t="s">
        <v>1150</v>
      </c>
      <c r="D478" s="158"/>
      <c r="E478" s="182"/>
      <c r="F478" s="185"/>
      <c r="G478" s="183"/>
    </row>
    <row r="479" spans="2:7" x14ac:dyDescent="0.25">
      <c r="B479" s="149"/>
      <c r="C479" s="210" t="s">
        <v>1151</v>
      </c>
      <c r="D479" s="158"/>
      <c r="E479" s="182"/>
      <c r="F479" s="185"/>
      <c r="G479" s="183"/>
    </row>
    <row r="480" spans="2:7" x14ac:dyDescent="0.25">
      <c r="B480" s="149"/>
      <c r="C480" s="210" t="s">
        <v>1152</v>
      </c>
      <c r="D480" s="158"/>
      <c r="E480" s="182"/>
      <c r="F480" s="185"/>
      <c r="G480" s="183"/>
    </row>
    <row r="481" spans="2:7" x14ac:dyDescent="0.25">
      <c r="B481" s="149"/>
      <c r="C481" s="210" t="s">
        <v>1153</v>
      </c>
      <c r="D481" s="158"/>
      <c r="E481" s="182"/>
      <c r="F481" s="185"/>
      <c r="G481" s="183"/>
    </row>
    <row r="482" spans="2:7" x14ac:dyDescent="0.25">
      <c r="B482" s="149"/>
      <c r="C482" s="210" t="s">
        <v>1154</v>
      </c>
      <c r="D482" s="158"/>
      <c r="E482" s="182"/>
      <c r="F482" s="185"/>
      <c r="G482" s="183"/>
    </row>
    <row r="483" spans="2:7" x14ac:dyDescent="0.25">
      <c r="B483" s="149"/>
      <c r="C483" s="210" t="s">
        <v>1155</v>
      </c>
      <c r="D483" s="158"/>
      <c r="E483" s="182"/>
      <c r="F483" s="185"/>
      <c r="G483" s="183"/>
    </row>
    <row r="484" spans="2:7" x14ac:dyDescent="0.25">
      <c r="B484" s="149"/>
      <c r="C484" s="210" t="s">
        <v>1156</v>
      </c>
      <c r="D484" s="158"/>
      <c r="E484" s="182"/>
      <c r="F484" s="185"/>
      <c r="G484" s="183"/>
    </row>
    <row r="485" spans="2:7" x14ac:dyDescent="0.25">
      <c r="B485" s="149"/>
      <c r="C485" s="210" t="s">
        <v>1157</v>
      </c>
      <c r="D485" s="158"/>
      <c r="E485" s="182"/>
      <c r="F485" s="185"/>
      <c r="G485" s="183"/>
    </row>
    <row r="486" spans="2:7" x14ac:dyDescent="0.25">
      <c r="B486" s="149"/>
      <c r="C486" s="210" t="s">
        <v>1158</v>
      </c>
      <c r="D486" s="158"/>
      <c r="E486" s="182"/>
      <c r="F486" s="185"/>
      <c r="G486" s="183"/>
    </row>
    <row r="487" spans="2:7" ht="27" x14ac:dyDescent="0.25">
      <c r="B487" s="149"/>
      <c r="C487" s="210" t="s">
        <v>1159</v>
      </c>
      <c r="D487" s="158"/>
      <c r="E487" s="182"/>
      <c r="F487" s="185"/>
      <c r="G487" s="183"/>
    </row>
    <row r="488" spans="2:7" x14ac:dyDescent="0.25">
      <c r="B488" s="149"/>
      <c r="C488" s="210" t="s">
        <v>1160</v>
      </c>
      <c r="D488" s="158"/>
      <c r="E488" s="182"/>
      <c r="F488" s="185"/>
      <c r="G488" s="183"/>
    </row>
    <row r="489" spans="2:7" x14ac:dyDescent="0.25">
      <c r="B489" s="149"/>
      <c r="C489" s="210" t="s">
        <v>1161</v>
      </c>
      <c r="D489" s="158"/>
      <c r="E489" s="182"/>
      <c r="F489" s="185"/>
      <c r="G489" s="183"/>
    </row>
    <row r="490" spans="2:7" x14ac:dyDescent="0.25">
      <c r="B490" s="149"/>
      <c r="C490" s="210" t="s">
        <v>1162</v>
      </c>
      <c r="D490" s="158"/>
      <c r="E490" s="182"/>
      <c r="F490" s="185"/>
      <c r="G490" s="183"/>
    </row>
    <row r="491" spans="2:7" ht="18" customHeight="1" x14ac:dyDescent="0.25">
      <c r="B491" s="149"/>
      <c r="C491" s="634" t="s">
        <v>1163</v>
      </c>
      <c r="D491" s="158"/>
      <c r="E491" s="182"/>
      <c r="F491" s="185"/>
      <c r="G491" s="183"/>
    </row>
    <row r="492" spans="2:7" x14ac:dyDescent="0.25">
      <c r="B492" s="149"/>
      <c r="C492" s="210"/>
      <c r="D492" s="158"/>
      <c r="E492" s="182"/>
      <c r="F492" s="185"/>
      <c r="G492" s="183"/>
    </row>
    <row r="493" spans="2:7" x14ac:dyDescent="0.25">
      <c r="B493" s="159" t="s">
        <v>33</v>
      </c>
      <c r="C493" s="160"/>
      <c r="D493" s="161"/>
      <c r="E493" s="161"/>
      <c r="F493" s="196"/>
      <c r="G493" s="197"/>
    </row>
    <row r="494" spans="2:7" x14ac:dyDescent="0.25">
      <c r="B494" s="159" t="s">
        <v>34</v>
      </c>
      <c r="C494" s="159"/>
      <c r="D494" s="162"/>
      <c r="E494" s="162"/>
      <c r="F494" s="196"/>
      <c r="G494" s="197"/>
    </row>
    <row r="495" spans="2:7" x14ac:dyDescent="0.25">
      <c r="B495" s="159" t="s">
        <v>35</v>
      </c>
      <c r="C495" s="160"/>
      <c r="D495" s="162"/>
      <c r="E495" s="162"/>
      <c r="F495" s="196"/>
      <c r="G495" s="197"/>
    </row>
    <row r="496" spans="2:7" x14ac:dyDescent="0.25">
      <c r="B496" s="159" t="s">
        <v>36</v>
      </c>
      <c r="C496" s="160"/>
      <c r="D496" s="162"/>
      <c r="E496" s="162"/>
      <c r="F496" s="196"/>
      <c r="G496" s="197"/>
    </row>
    <row r="497" spans="2:7" x14ac:dyDescent="0.25">
      <c r="B497" s="213"/>
      <c r="C497" s="214"/>
      <c r="D497" s="423"/>
      <c r="E497" s="213"/>
      <c r="F497" s="215"/>
      <c r="G497" s="215"/>
    </row>
    <row r="498" spans="2:7" x14ac:dyDescent="0.25">
      <c r="B498" s="149" t="s">
        <v>489</v>
      </c>
      <c r="C498" s="150" t="s">
        <v>1668</v>
      </c>
      <c r="D498" s="158" t="s">
        <v>10</v>
      </c>
      <c r="E498" s="216">
        <v>16</v>
      </c>
      <c r="F498" s="409"/>
      <c r="G498" s="410">
        <f>E498*F498</f>
        <v>0</v>
      </c>
    </row>
    <row r="499" spans="2:7" x14ac:dyDescent="0.25">
      <c r="B499" s="149"/>
      <c r="C499" s="150" t="s">
        <v>1164</v>
      </c>
      <c r="D499" s="158"/>
      <c r="E499" s="182"/>
      <c r="F499" s="185"/>
      <c r="G499" s="183"/>
    </row>
    <row r="500" spans="2:7" ht="27" x14ac:dyDescent="0.25">
      <c r="B500" s="149"/>
      <c r="C500" s="210" t="s">
        <v>1733</v>
      </c>
      <c r="D500" s="158"/>
      <c r="E500" s="182"/>
      <c r="F500" s="185"/>
      <c r="G500" s="183"/>
    </row>
    <row r="501" spans="2:7" x14ac:dyDescent="0.25">
      <c r="B501" s="149"/>
      <c r="C501" s="210" t="s">
        <v>1165</v>
      </c>
      <c r="D501" s="158"/>
      <c r="E501" s="182"/>
      <c r="F501" s="185"/>
      <c r="G501" s="183"/>
    </row>
    <row r="502" spans="2:7" x14ac:dyDescent="0.25">
      <c r="B502" s="149"/>
      <c r="C502" s="211" t="s">
        <v>1166</v>
      </c>
      <c r="D502" s="158"/>
      <c r="E502" s="182"/>
      <c r="F502" s="185"/>
      <c r="G502" s="183"/>
    </row>
    <row r="503" spans="2:7" x14ac:dyDescent="0.25">
      <c r="B503" s="149"/>
      <c r="C503" s="211" t="s">
        <v>1167</v>
      </c>
      <c r="D503" s="158"/>
      <c r="E503" s="182"/>
      <c r="F503" s="185"/>
      <c r="G503" s="183"/>
    </row>
    <row r="504" spans="2:7" x14ac:dyDescent="0.25">
      <c r="B504" s="149"/>
      <c r="C504" s="211" t="s">
        <v>1168</v>
      </c>
      <c r="D504" s="158"/>
      <c r="E504" s="182"/>
      <c r="F504" s="185"/>
      <c r="G504" s="183"/>
    </row>
    <row r="505" spans="2:7" x14ac:dyDescent="0.25">
      <c r="B505" s="149"/>
      <c r="C505" s="211" t="s">
        <v>1169</v>
      </c>
      <c r="D505" s="158"/>
      <c r="E505" s="182"/>
      <c r="F505" s="185"/>
      <c r="G505" s="183"/>
    </row>
    <row r="506" spans="2:7" x14ac:dyDescent="0.25">
      <c r="B506" s="149"/>
      <c r="C506" s="211" t="s">
        <v>1170</v>
      </c>
      <c r="D506" s="158"/>
      <c r="E506" s="182"/>
      <c r="F506" s="185"/>
      <c r="G506" s="183"/>
    </row>
    <row r="507" spans="2:7" x14ac:dyDescent="0.25">
      <c r="B507" s="149"/>
      <c r="C507" s="211" t="s">
        <v>1171</v>
      </c>
      <c r="D507" s="158"/>
      <c r="E507" s="182"/>
      <c r="F507" s="185"/>
      <c r="G507" s="183"/>
    </row>
    <row r="508" spans="2:7" x14ac:dyDescent="0.25">
      <c r="B508" s="149"/>
      <c r="C508" s="211" t="s">
        <v>1172</v>
      </c>
      <c r="D508" s="158"/>
      <c r="E508" s="182"/>
      <c r="F508" s="185"/>
      <c r="G508" s="183"/>
    </row>
    <row r="509" spans="2:7" x14ac:dyDescent="0.25">
      <c r="B509" s="149"/>
      <c r="C509" s="211" t="s">
        <v>1173</v>
      </c>
      <c r="D509" s="158"/>
      <c r="E509" s="182"/>
      <c r="F509" s="185"/>
      <c r="G509" s="183"/>
    </row>
    <row r="510" spans="2:7" x14ac:dyDescent="0.25">
      <c r="B510" s="149"/>
      <c r="C510" s="211" t="s">
        <v>1174</v>
      </c>
      <c r="D510" s="158"/>
      <c r="E510" s="182"/>
      <c r="F510" s="185"/>
      <c r="G510" s="183"/>
    </row>
    <row r="511" spans="2:7" x14ac:dyDescent="0.25">
      <c r="B511" s="149"/>
      <c r="C511" s="211" t="s">
        <v>1175</v>
      </c>
      <c r="D511" s="158"/>
      <c r="E511" s="182"/>
      <c r="F511" s="185"/>
      <c r="G511" s="183"/>
    </row>
    <row r="512" spans="2:7" x14ac:dyDescent="0.25">
      <c r="B512" s="149"/>
      <c r="C512" s="211" t="s">
        <v>1176</v>
      </c>
      <c r="D512" s="158"/>
      <c r="E512" s="182"/>
      <c r="F512" s="185"/>
      <c r="G512" s="183"/>
    </row>
    <row r="513" spans="2:7" x14ac:dyDescent="0.25">
      <c r="B513" s="149"/>
      <c r="C513" s="211" t="s">
        <v>1177</v>
      </c>
      <c r="D513" s="158"/>
      <c r="E513" s="182"/>
      <c r="F513" s="185"/>
      <c r="G513" s="183"/>
    </row>
    <row r="514" spans="2:7" x14ac:dyDescent="0.25">
      <c r="B514" s="149"/>
      <c r="C514" s="211" t="s">
        <v>1178</v>
      </c>
      <c r="D514" s="158"/>
      <c r="E514" s="182"/>
      <c r="F514" s="185"/>
      <c r="G514" s="183"/>
    </row>
    <row r="515" spans="2:7" ht="27" x14ac:dyDescent="0.25">
      <c r="B515" s="149"/>
      <c r="C515" s="211" t="s">
        <v>1179</v>
      </c>
      <c r="D515" s="158"/>
      <c r="E515" s="182"/>
      <c r="F515" s="185"/>
      <c r="G515" s="183"/>
    </row>
    <row r="516" spans="2:7" x14ac:dyDescent="0.25">
      <c r="B516" s="149"/>
      <c r="C516" s="211" t="s">
        <v>1180</v>
      </c>
      <c r="D516" s="158"/>
      <c r="E516" s="182"/>
      <c r="F516" s="185"/>
      <c r="G516" s="183"/>
    </row>
    <row r="517" spans="2:7" x14ac:dyDescent="0.25">
      <c r="B517" s="149"/>
      <c r="C517" s="211" t="s">
        <v>1181</v>
      </c>
      <c r="D517" s="158"/>
      <c r="E517" s="182"/>
      <c r="F517" s="185"/>
      <c r="G517" s="183"/>
    </row>
    <row r="518" spans="2:7" ht="20.25" customHeight="1" x14ac:dyDescent="0.25">
      <c r="B518" s="149"/>
      <c r="C518" s="633" t="s">
        <v>1182</v>
      </c>
      <c r="D518" s="158"/>
      <c r="E518" s="182"/>
      <c r="F518" s="185"/>
      <c r="G518" s="183"/>
    </row>
    <row r="519" spans="2:7" x14ac:dyDescent="0.25">
      <c r="B519" s="149"/>
      <c r="C519" s="210" t="s">
        <v>1183</v>
      </c>
      <c r="D519" s="158"/>
      <c r="E519" s="182"/>
      <c r="F519" s="185"/>
      <c r="G519" s="183"/>
    </row>
    <row r="520" spans="2:7" ht="27" x14ac:dyDescent="0.25">
      <c r="B520" s="149"/>
      <c r="C520" s="210" t="s">
        <v>1184</v>
      </c>
      <c r="D520" s="158"/>
      <c r="E520" s="182"/>
      <c r="F520" s="185"/>
      <c r="G520" s="183"/>
    </row>
    <row r="521" spans="2:7" x14ac:dyDescent="0.25">
      <c r="B521" s="149"/>
      <c r="C521" s="210" t="s">
        <v>1185</v>
      </c>
      <c r="D521" s="158"/>
      <c r="E521" s="182"/>
      <c r="F521" s="185"/>
      <c r="G521" s="183"/>
    </row>
    <row r="522" spans="2:7" x14ac:dyDescent="0.25">
      <c r="B522" s="149"/>
      <c r="C522" s="210" t="s">
        <v>1186</v>
      </c>
      <c r="D522" s="158"/>
      <c r="E522" s="182"/>
      <c r="F522" s="185"/>
      <c r="G522" s="183"/>
    </row>
    <row r="523" spans="2:7" x14ac:dyDescent="0.25">
      <c r="B523" s="149"/>
      <c r="C523" s="210" t="s">
        <v>1187</v>
      </c>
      <c r="D523" s="158"/>
      <c r="E523" s="182"/>
      <c r="F523" s="185"/>
      <c r="G523" s="183"/>
    </row>
    <row r="524" spans="2:7" x14ac:dyDescent="0.25">
      <c r="B524" s="149"/>
      <c r="C524" s="210" t="s">
        <v>1188</v>
      </c>
      <c r="D524" s="158"/>
      <c r="E524" s="182"/>
      <c r="F524" s="185"/>
      <c r="G524" s="183"/>
    </row>
    <row r="525" spans="2:7" x14ac:dyDescent="0.25">
      <c r="B525" s="149"/>
      <c r="C525" s="210" t="s">
        <v>1189</v>
      </c>
      <c r="D525" s="158"/>
      <c r="E525" s="182"/>
      <c r="F525" s="185"/>
      <c r="G525" s="183"/>
    </row>
    <row r="526" spans="2:7" ht="40.5" x14ac:dyDescent="0.25">
      <c r="B526" s="149"/>
      <c r="C526" s="210" t="s">
        <v>1190</v>
      </c>
      <c r="D526" s="158"/>
      <c r="E526" s="182"/>
      <c r="F526" s="185"/>
      <c r="G526" s="183"/>
    </row>
    <row r="527" spans="2:7" ht="27" x14ac:dyDescent="0.25">
      <c r="B527" s="149"/>
      <c r="C527" s="210" t="s">
        <v>1191</v>
      </c>
      <c r="D527" s="158"/>
      <c r="E527" s="182"/>
      <c r="F527" s="185"/>
      <c r="G527" s="183"/>
    </row>
    <row r="528" spans="2:7" ht="27" x14ac:dyDescent="0.25">
      <c r="B528" s="149"/>
      <c r="C528" s="210" t="s">
        <v>1192</v>
      </c>
      <c r="D528" s="158"/>
      <c r="E528" s="182"/>
      <c r="F528" s="185"/>
      <c r="G528" s="183"/>
    </row>
    <row r="529" spans="2:7" ht="27" x14ac:dyDescent="0.25">
      <c r="B529" s="149"/>
      <c r="C529" s="210" t="s">
        <v>1193</v>
      </c>
      <c r="D529" s="158"/>
      <c r="E529" s="182"/>
      <c r="F529" s="185"/>
      <c r="G529" s="183"/>
    </row>
    <row r="530" spans="2:7" ht="27" x14ac:dyDescent="0.25">
      <c r="B530" s="149"/>
      <c r="C530" s="210" t="s">
        <v>1194</v>
      </c>
      <c r="D530" s="158"/>
      <c r="E530" s="182"/>
      <c r="F530" s="185"/>
      <c r="G530" s="183"/>
    </row>
    <row r="531" spans="2:7" ht="27" x14ac:dyDescent="0.25">
      <c r="B531" s="149"/>
      <c r="C531" s="210" t="s">
        <v>1195</v>
      </c>
      <c r="D531" s="158"/>
      <c r="E531" s="182"/>
      <c r="F531" s="185"/>
      <c r="G531" s="183"/>
    </row>
    <row r="532" spans="2:7" x14ac:dyDescent="0.25">
      <c r="B532" s="149"/>
      <c r="C532" s="210" t="s">
        <v>1196</v>
      </c>
      <c r="D532" s="158"/>
      <c r="E532" s="182"/>
      <c r="F532" s="185"/>
      <c r="G532" s="183"/>
    </row>
    <row r="533" spans="2:7" x14ac:dyDescent="0.25">
      <c r="B533" s="149"/>
      <c r="C533" s="210" t="s">
        <v>1197</v>
      </c>
      <c r="D533" s="158"/>
      <c r="E533" s="182"/>
      <c r="F533" s="185"/>
      <c r="G533" s="183"/>
    </row>
    <row r="534" spans="2:7" ht="40.5" x14ac:dyDescent="0.25">
      <c r="B534" s="149"/>
      <c r="C534" s="210" t="s">
        <v>1198</v>
      </c>
      <c r="D534" s="158"/>
      <c r="E534" s="182"/>
      <c r="F534" s="185"/>
      <c r="G534" s="183"/>
    </row>
    <row r="535" spans="2:7" x14ac:dyDescent="0.25">
      <c r="B535" s="149"/>
      <c r="C535" s="210" t="s">
        <v>1199</v>
      </c>
      <c r="D535" s="158"/>
      <c r="E535" s="182"/>
      <c r="F535" s="185"/>
      <c r="G535" s="183"/>
    </row>
    <row r="536" spans="2:7" x14ac:dyDescent="0.25">
      <c r="B536" s="149"/>
      <c r="C536" s="150" t="s">
        <v>1200</v>
      </c>
      <c r="D536" s="158"/>
      <c r="E536" s="182"/>
      <c r="F536" s="185"/>
      <c r="G536" s="183"/>
    </row>
    <row r="537" spans="2:7" ht="40.5" x14ac:dyDescent="0.25">
      <c r="B537" s="149"/>
      <c r="C537" s="210" t="s">
        <v>1689</v>
      </c>
      <c r="D537" s="158"/>
      <c r="E537" s="182"/>
      <c r="F537" s="185"/>
      <c r="G537" s="183"/>
    </row>
    <row r="538" spans="2:7" x14ac:dyDescent="0.25">
      <c r="B538" s="149"/>
      <c r="C538" s="217" t="s">
        <v>1201</v>
      </c>
      <c r="D538" s="158"/>
      <c r="E538" s="182"/>
      <c r="F538" s="185"/>
      <c r="G538" s="183"/>
    </row>
    <row r="539" spans="2:7" x14ac:dyDescent="0.25">
      <c r="B539" s="149"/>
      <c r="C539" s="210" t="s">
        <v>1202</v>
      </c>
      <c r="D539" s="158"/>
      <c r="E539" s="182"/>
      <c r="F539" s="185"/>
      <c r="G539" s="183"/>
    </row>
    <row r="540" spans="2:7" x14ac:dyDescent="0.25">
      <c r="B540" s="149"/>
      <c r="C540" s="210" t="s">
        <v>1203</v>
      </c>
      <c r="D540" s="158"/>
      <c r="E540" s="182"/>
      <c r="F540" s="185"/>
      <c r="G540" s="183"/>
    </row>
    <row r="541" spans="2:7" x14ac:dyDescent="0.25">
      <c r="B541" s="149"/>
      <c r="C541" s="210" t="s">
        <v>1204</v>
      </c>
      <c r="D541" s="158"/>
      <c r="E541" s="182"/>
      <c r="F541" s="185"/>
      <c r="G541" s="183"/>
    </row>
    <row r="542" spans="2:7" x14ac:dyDescent="0.25">
      <c r="B542" s="149"/>
      <c r="C542" s="210" t="s">
        <v>1205</v>
      </c>
      <c r="D542" s="158"/>
      <c r="E542" s="182"/>
      <c r="F542" s="185"/>
      <c r="G542" s="183"/>
    </row>
    <row r="543" spans="2:7" x14ac:dyDescent="0.25">
      <c r="B543" s="149"/>
      <c r="C543" s="210" t="s">
        <v>1206</v>
      </c>
      <c r="D543" s="158"/>
      <c r="E543" s="182"/>
      <c r="F543" s="185"/>
      <c r="G543" s="183"/>
    </row>
    <row r="544" spans="2:7" x14ac:dyDescent="0.25">
      <c r="B544" s="149"/>
      <c r="C544" s="210" t="s">
        <v>1207</v>
      </c>
      <c r="D544" s="158"/>
      <c r="E544" s="182"/>
      <c r="F544" s="185"/>
      <c r="G544" s="183"/>
    </row>
    <row r="545" spans="2:7" x14ac:dyDescent="0.25">
      <c r="B545" s="149"/>
      <c r="C545" s="210" t="s">
        <v>1208</v>
      </c>
      <c r="D545" s="158"/>
      <c r="E545" s="182"/>
      <c r="F545" s="185"/>
      <c r="G545" s="183"/>
    </row>
    <row r="546" spans="2:7" x14ac:dyDescent="0.25">
      <c r="B546" s="149"/>
      <c r="C546" s="210" t="s">
        <v>1209</v>
      </c>
      <c r="D546" s="158"/>
      <c r="E546" s="182"/>
      <c r="F546" s="185"/>
      <c r="G546" s="183"/>
    </row>
    <row r="547" spans="2:7" x14ac:dyDescent="0.25">
      <c r="B547" s="149"/>
      <c r="C547" s="210" t="s">
        <v>1210</v>
      </c>
      <c r="D547" s="158"/>
      <c r="E547" s="182"/>
      <c r="F547" s="185"/>
      <c r="G547" s="183"/>
    </row>
    <row r="548" spans="2:7" x14ac:dyDescent="0.25">
      <c r="B548" s="149"/>
      <c r="C548" s="210" t="s">
        <v>1211</v>
      </c>
      <c r="D548" s="158"/>
      <c r="E548" s="182"/>
      <c r="F548" s="185"/>
      <c r="G548" s="183"/>
    </row>
    <row r="549" spans="2:7" x14ac:dyDescent="0.25">
      <c r="B549" s="149"/>
      <c r="C549" s="210" t="s">
        <v>1212</v>
      </c>
      <c r="D549" s="158"/>
      <c r="E549" s="182"/>
      <c r="F549" s="185"/>
      <c r="G549" s="183"/>
    </row>
    <row r="550" spans="2:7" x14ac:dyDescent="0.25">
      <c r="B550" s="149"/>
      <c r="C550" s="210" t="s">
        <v>1213</v>
      </c>
      <c r="D550" s="158"/>
      <c r="E550" s="182"/>
      <c r="F550" s="185"/>
      <c r="G550" s="183"/>
    </row>
    <row r="551" spans="2:7" x14ac:dyDescent="0.25">
      <c r="B551" s="149"/>
      <c r="C551" s="210" t="s">
        <v>1214</v>
      </c>
      <c r="D551" s="158"/>
      <c r="E551" s="182"/>
      <c r="F551" s="185"/>
      <c r="G551" s="183"/>
    </row>
    <row r="552" spans="2:7" x14ac:dyDescent="0.25">
      <c r="B552" s="149"/>
      <c r="C552" s="210" t="s">
        <v>1215</v>
      </c>
      <c r="D552" s="158"/>
      <c r="E552" s="182"/>
      <c r="F552" s="185"/>
      <c r="G552" s="183"/>
    </row>
    <row r="553" spans="2:7" x14ac:dyDescent="0.25">
      <c r="B553" s="149"/>
      <c r="C553" s="210" t="s">
        <v>1216</v>
      </c>
      <c r="D553" s="158"/>
      <c r="E553" s="182"/>
      <c r="F553" s="185"/>
      <c r="G553" s="183"/>
    </row>
    <row r="554" spans="2:7" x14ac:dyDescent="0.25">
      <c r="B554" s="149"/>
      <c r="C554" s="210" t="s">
        <v>1217</v>
      </c>
      <c r="D554" s="158"/>
      <c r="E554" s="182"/>
      <c r="F554" s="185"/>
      <c r="G554" s="183"/>
    </row>
    <row r="555" spans="2:7" x14ac:dyDescent="0.25">
      <c r="B555" s="149"/>
      <c r="C555" s="210" t="s">
        <v>1218</v>
      </c>
      <c r="D555" s="158"/>
      <c r="E555" s="182"/>
      <c r="F555" s="185"/>
      <c r="G555" s="183"/>
    </row>
    <row r="556" spans="2:7" x14ac:dyDescent="0.25">
      <c r="B556" s="149"/>
      <c r="C556" s="210" t="s">
        <v>1219</v>
      </c>
      <c r="D556" s="158"/>
      <c r="E556" s="182"/>
      <c r="F556" s="185"/>
      <c r="G556" s="183"/>
    </row>
    <row r="557" spans="2:7" x14ac:dyDescent="0.25">
      <c r="B557" s="213"/>
      <c r="C557" s="218"/>
      <c r="D557" s="219"/>
      <c r="E557" s="219"/>
      <c r="F557" s="220"/>
      <c r="G557" s="220"/>
    </row>
    <row r="558" spans="2:7" x14ac:dyDescent="0.25">
      <c r="B558" s="159" t="s">
        <v>33</v>
      </c>
      <c r="C558" s="160"/>
      <c r="D558" s="161"/>
      <c r="E558" s="161"/>
      <c r="F558" s="196"/>
      <c r="G558" s="197"/>
    </row>
    <row r="559" spans="2:7" x14ac:dyDescent="0.25">
      <c r="B559" s="159" t="s">
        <v>34</v>
      </c>
      <c r="C559" s="159"/>
      <c r="D559" s="162"/>
      <c r="E559" s="162"/>
      <c r="F559" s="196"/>
      <c r="G559" s="197"/>
    </row>
    <row r="560" spans="2:7" x14ac:dyDescent="0.25">
      <c r="B560" s="159" t="s">
        <v>35</v>
      </c>
      <c r="C560" s="160"/>
      <c r="D560" s="162"/>
      <c r="E560" s="162"/>
      <c r="F560" s="196"/>
      <c r="G560" s="197"/>
    </row>
    <row r="561" spans="2:7" x14ac:dyDescent="0.25">
      <c r="B561" s="159" t="s">
        <v>36</v>
      </c>
      <c r="C561" s="160"/>
      <c r="D561" s="162"/>
      <c r="E561" s="162"/>
      <c r="F561" s="196"/>
      <c r="G561" s="196"/>
    </row>
    <row r="562" spans="2:7" x14ac:dyDescent="0.25">
      <c r="B562" s="213"/>
      <c r="C562" s="221"/>
      <c r="D562" s="219"/>
      <c r="E562" s="219"/>
      <c r="F562" s="220"/>
      <c r="G562" s="220"/>
    </row>
    <row r="563" spans="2:7" x14ac:dyDescent="0.25">
      <c r="B563" s="149" t="s">
        <v>496</v>
      </c>
      <c r="C563" s="150" t="s">
        <v>1220</v>
      </c>
      <c r="D563" s="158" t="s">
        <v>823</v>
      </c>
      <c r="E563" s="222">
        <v>17</v>
      </c>
      <c r="F563" s="424"/>
      <c r="G563" s="410">
        <f>E563*F563</f>
        <v>0</v>
      </c>
    </row>
    <row r="564" spans="2:7" ht="27" x14ac:dyDescent="0.25">
      <c r="B564" s="153"/>
      <c r="C564" s="224" t="s">
        <v>1221</v>
      </c>
      <c r="D564" s="158"/>
      <c r="E564" s="155"/>
      <c r="F564" s="225"/>
      <c r="G564" s="223"/>
    </row>
    <row r="565" spans="2:7" ht="27" x14ac:dyDescent="0.25">
      <c r="B565" s="153"/>
      <c r="C565" s="224" t="s">
        <v>1222</v>
      </c>
      <c r="D565" s="158"/>
      <c r="E565" s="155"/>
      <c r="F565" s="225"/>
      <c r="G565" s="223"/>
    </row>
    <row r="566" spans="2:7" x14ac:dyDescent="0.25">
      <c r="B566" s="153"/>
      <c r="C566" s="224" t="s">
        <v>1223</v>
      </c>
      <c r="D566" s="158"/>
      <c r="E566" s="155"/>
      <c r="F566" s="225"/>
      <c r="G566" s="223"/>
    </row>
    <row r="567" spans="2:7" x14ac:dyDescent="0.25">
      <c r="B567" s="153"/>
      <c r="C567" s="224" t="s">
        <v>1224</v>
      </c>
      <c r="D567" s="158"/>
      <c r="E567" s="155"/>
      <c r="F567" s="225"/>
      <c r="G567" s="223"/>
    </row>
    <row r="568" spans="2:7" x14ac:dyDescent="0.25">
      <c r="B568" s="153"/>
      <c r="C568" s="224" t="s">
        <v>1225</v>
      </c>
      <c r="D568" s="158"/>
      <c r="E568" s="155"/>
      <c r="F568" s="225"/>
      <c r="G568" s="223"/>
    </row>
    <row r="569" spans="2:7" x14ac:dyDescent="0.25">
      <c r="B569" s="153"/>
      <c r="C569" s="218"/>
      <c r="D569" s="158"/>
      <c r="E569" s="182"/>
      <c r="F569" s="226"/>
      <c r="G569" s="183"/>
    </row>
    <row r="570" spans="2:7" x14ac:dyDescent="0.25">
      <c r="B570" s="159" t="s">
        <v>33</v>
      </c>
      <c r="C570" s="160"/>
      <c r="D570" s="161"/>
      <c r="E570" s="161"/>
      <c r="F570" s="196"/>
      <c r="G570" s="197"/>
    </row>
    <row r="571" spans="2:7" x14ac:dyDescent="0.25">
      <c r="B571" s="159" t="s">
        <v>34</v>
      </c>
      <c r="C571" s="159"/>
      <c r="D571" s="162"/>
      <c r="E571" s="162"/>
      <c r="F571" s="196"/>
      <c r="G571" s="197"/>
    </row>
    <row r="572" spans="2:7" x14ac:dyDescent="0.25">
      <c r="B572" s="159" t="s">
        <v>35</v>
      </c>
      <c r="C572" s="160"/>
      <c r="D572" s="162"/>
      <c r="E572" s="162"/>
      <c r="F572" s="196"/>
      <c r="G572" s="197"/>
    </row>
    <row r="573" spans="2:7" x14ac:dyDescent="0.25">
      <c r="B573" s="159" t="s">
        <v>36</v>
      </c>
      <c r="C573" s="160"/>
      <c r="D573" s="162"/>
      <c r="E573" s="162"/>
      <c r="F573" s="196"/>
      <c r="G573" s="197"/>
    </row>
    <row r="574" spans="2:7" x14ac:dyDescent="0.25">
      <c r="B574" s="152"/>
      <c r="C574" s="227"/>
      <c r="D574" s="158"/>
      <c r="E574" s="155"/>
      <c r="F574" s="225"/>
      <c r="G574" s="223"/>
    </row>
    <row r="575" spans="2:7" x14ac:dyDescent="0.25">
      <c r="B575" s="149" t="s">
        <v>500</v>
      </c>
      <c r="C575" s="150" t="s">
        <v>1836</v>
      </c>
      <c r="D575" s="425" t="s">
        <v>10</v>
      </c>
      <c r="E575" s="228">
        <v>18</v>
      </c>
      <c r="F575" s="409"/>
      <c r="G575" s="426">
        <f>E575*F575</f>
        <v>0</v>
      </c>
    </row>
    <row r="576" spans="2:7" x14ac:dyDescent="0.25">
      <c r="B576" s="149"/>
      <c r="C576" s="150" t="s">
        <v>1837</v>
      </c>
      <c r="D576" s="425"/>
      <c r="E576" s="228"/>
      <c r="F576" s="501"/>
      <c r="G576" s="410"/>
    </row>
    <row r="577" spans="2:8" x14ac:dyDescent="0.25">
      <c r="B577" s="229" t="s">
        <v>1226</v>
      </c>
      <c r="C577" s="150" t="s">
        <v>1227</v>
      </c>
      <c r="D577" s="195" t="s">
        <v>823</v>
      </c>
      <c r="E577" s="230">
        <v>1</v>
      </c>
      <c r="F577" s="231"/>
      <c r="G577" s="194"/>
    </row>
    <row r="578" spans="2:8" x14ac:dyDescent="0.25">
      <c r="B578" s="152"/>
      <c r="C578" s="224" t="s">
        <v>1228</v>
      </c>
      <c r="D578" s="158"/>
      <c r="E578" s="155"/>
      <c r="F578" s="225"/>
      <c r="G578" s="223"/>
    </row>
    <row r="579" spans="2:8" x14ac:dyDescent="0.25">
      <c r="B579" s="152"/>
      <c r="C579" s="224" t="s">
        <v>1229</v>
      </c>
      <c r="D579" s="158"/>
      <c r="E579" s="155"/>
      <c r="F579" s="225"/>
      <c r="G579" s="223"/>
    </row>
    <row r="580" spans="2:8" x14ac:dyDescent="0.25">
      <c r="B580" s="152"/>
      <c r="C580" s="224" t="s">
        <v>1230</v>
      </c>
      <c r="D580" s="158"/>
      <c r="E580" s="155"/>
      <c r="F580" s="225"/>
      <c r="G580" s="223"/>
    </row>
    <row r="581" spans="2:8" x14ac:dyDescent="0.25">
      <c r="B581" s="152"/>
      <c r="C581" s="224" t="s">
        <v>1231</v>
      </c>
      <c r="D581" s="158"/>
      <c r="E581" s="155"/>
      <c r="F581" s="225"/>
      <c r="G581" s="223"/>
    </row>
    <row r="582" spans="2:8" x14ac:dyDescent="0.25">
      <c r="B582" s="152"/>
      <c r="C582" s="224" t="s">
        <v>1232</v>
      </c>
      <c r="D582" s="158"/>
      <c r="E582" s="155"/>
      <c r="F582" s="225"/>
      <c r="G582" s="223"/>
    </row>
    <row r="583" spans="2:8" ht="18" customHeight="1" x14ac:dyDescent="0.25">
      <c r="B583" s="152"/>
      <c r="C583" s="224" t="s">
        <v>1670</v>
      </c>
      <c r="D583" s="233"/>
      <c r="E583" s="155"/>
      <c r="F583" s="225"/>
      <c r="G583" s="223"/>
    </row>
    <row r="584" spans="2:8" x14ac:dyDescent="0.25">
      <c r="B584" s="152"/>
      <c r="C584" s="224" t="s">
        <v>1233</v>
      </c>
      <c r="D584" s="158"/>
      <c r="E584" s="155"/>
      <c r="F584" s="225"/>
      <c r="G584" s="223"/>
      <c r="H584" t="s">
        <v>1655</v>
      </c>
    </row>
    <row r="585" spans="2:8" x14ac:dyDescent="0.25">
      <c r="B585" s="152"/>
      <c r="C585" s="224" t="s">
        <v>1234</v>
      </c>
      <c r="D585" s="158"/>
      <c r="E585" s="155"/>
      <c r="F585" s="225"/>
      <c r="G585" s="223"/>
    </row>
    <row r="586" spans="2:8" x14ac:dyDescent="0.25">
      <c r="B586" s="152"/>
      <c r="C586" s="224" t="s">
        <v>1235</v>
      </c>
      <c r="D586" s="158"/>
      <c r="E586" s="155"/>
      <c r="F586" s="225"/>
      <c r="G586" s="223"/>
    </row>
    <row r="587" spans="2:8" ht="27" x14ac:dyDescent="0.25">
      <c r="B587" s="152"/>
      <c r="C587" s="224" t="s">
        <v>1671</v>
      </c>
      <c r="D587" s="233"/>
      <c r="E587" s="155"/>
      <c r="F587" s="225"/>
      <c r="G587" s="223"/>
    </row>
    <row r="588" spans="2:8" x14ac:dyDescent="0.25">
      <c r="B588" s="152"/>
      <c r="C588" s="224" t="s">
        <v>1236</v>
      </c>
      <c r="D588" s="158"/>
      <c r="E588" s="155"/>
      <c r="F588" s="225"/>
      <c r="G588" s="223"/>
    </row>
    <row r="589" spans="2:8" ht="27" x14ac:dyDescent="0.25">
      <c r="B589" s="152"/>
      <c r="C589" s="224" t="s">
        <v>1237</v>
      </c>
      <c r="D589" s="158"/>
      <c r="E589" s="155"/>
      <c r="F589" s="225"/>
      <c r="G589" s="223"/>
    </row>
    <row r="590" spans="2:8" x14ac:dyDescent="0.25">
      <c r="B590" s="152"/>
      <c r="C590" s="224" t="s">
        <v>1238</v>
      </c>
      <c r="D590" s="158"/>
      <c r="E590" s="155"/>
      <c r="F590" s="225"/>
      <c r="G590" s="223"/>
    </row>
    <row r="591" spans="2:8" x14ac:dyDescent="0.25">
      <c r="B591" s="152"/>
      <c r="C591" s="232"/>
      <c r="D591" s="233"/>
      <c r="E591" s="155"/>
      <c r="F591" s="225"/>
      <c r="G591" s="223"/>
    </row>
    <row r="592" spans="2:8" x14ac:dyDescent="0.25">
      <c r="B592" s="159" t="s">
        <v>33</v>
      </c>
      <c r="C592" s="160"/>
      <c r="D592" s="161"/>
      <c r="E592" s="161"/>
      <c r="F592" s="196"/>
      <c r="G592" s="197"/>
    </row>
    <row r="593" spans="2:7" x14ac:dyDescent="0.25">
      <c r="B593" s="159" t="s">
        <v>34</v>
      </c>
      <c r="C593" s="159"/>
      <c r="D593" s="162"/>
      <c r="E593" s="162"/>
      <c r="F593" s="196"/>
      <c r="G593" s="197"/>
    </row>
    <row r="594" spans="2:7" x14ac:dyDescent="0.25">
      <c r="B594" s="159" t="s">
        <v>35</v>
      </c>
      <c r="C594" s="160"/>
      <c r="D594" s="162"/>
      <c r="E594" s="162"/>
      <c r="F594" s="196"/>
      <c r="G594" s="197"/>
    </row>
    <row r="595" spans="2:7" x14ac:dyDescent="0.25">
      <c r="B595" s="159" t="s">
        <v>36</v>
      </c>
      <c r="C595" s="160"/>
      <c r="D595" s="162"/>
      <c r="E595" s="162"/>
      <c r="F595" s="196"/>
      <c r="G595" s="197"/>
    </row>
    <row r="596" spans="2:7" x14ac:dyDescent="0.25">
      <c r="B596" s="152"/>
      <c r="C596" s="234"/>
      <c r="D596" s="158"/>
      <c r="E596" s="155"/>
      <c r="F596" s="225"/>
      <c r="G596" s="223"/>
    </row>
    <row r="597" spans="2:7" x14ac:dyDescent="0.25">
      <c r="B597" s="229" t="s">
        <v>1239</v>
      </c>
      <c r="C597" s="235" t="s">
        <v>1240</v>
      </c>
      <c r="D597" s="195" t="s">
        <v>823</v>
      </c>
      <c r="E597" s="230">
        <v>1</v>
      </c>
      <c r="F597" s="231"/>
      <c r="G597" s="194"/>
    </row>
    <row r="598" spans="2:7" x14ac:dyDescent="0.25">
      <c r="B598" s="152"/>
      <c r="C598" s="224" t="s">
        <v>1241</v>
      </c>
      <c r="D598" s="158"/>
      <c r="E598" s="155"/>
      <c r="F598" s="225"/>
      <c r="G598" s="223"/>
    </row>
    <row r="599" spans="2:7" x14ac:dyDescent="0.25">
      <c r="B599" s="152"/>
      <c r="C599" s="224" t="s">
        <v>1242</v>
      </c>
      <c r="D599" s="158"/>
      <c r="E599" s="155"/>
      <c r="F599" s="225"/>
      <c r="G599" s="223"/>
    </row>
    <row r="600" spans="2:7" x14ac:dyDescent="0.25">
      <c r="B600" s="152"/>
      <c r="C600" s="224" t="s">
        <v>1243</v>
      </c>
      <c r="D600" s="158"/>
      <c r="E600" s="155"/>
      <c r="F600" s="225"/>
      <c r="G600" s="223"/>
    </row>
    <row r="601" spans="2:7" x14ac:dyDescent="0.25">
      <c r="B601" s="152"/>
      <c r="C601" s="224" t="s">
        <v>1231</v>
      </c>
      <c r="D601" s="158"/>
      <c r="E601" s="155"/>
      <c r="F601" s="225"/>
      <c r="G601" s="223"/>
    </row>
    <row r="602" spans="2:7" x14ac:dyDescent="0.25">
      <c r="B602" s="152"/>
      <c r="C602" s="224" t="s">
        <v>1244</v>
      </c>
      <c r="D602" s="158"/>
      <c r="E602" s="155"/>
      <c r="F602" s="225"/>
      <c r="G602" s="223"/>
    </row>
    <row r="603" spans="2:7" x14ac:dyDescent="0.25">
      <c r="B603" s="152"/>
      <c r="C603" s="224" t="s">
        <v>1245</v>
      </c>
      <c r="D603" s="158"/>
      <c r="E603" s="155"/>
      <c r="F603" s="225"/>
      <c r="G603" s="223"/>
    </row>
    <row r="604" spans="2:7" x14ac:dyDescent="0.25">
      <c r="B604" s="152"/>
      <c r="C604" s="224" t="s">
        <v>1246</v>
      </c>
      <c r="D604" s="158"/>
      <c r="E604" s="155"/>
      <c r="F604" s="225"/>
      <c r="G604" s="223"/>
    </row>
    <row r="605" spans="2:7" x14ac:dyDescent="0.25">
      <c r="B605" s="152"/>
      <c r="C605" s="224" t="s">
        <v>1247</v>
      </c>
      <c r="D605" s="158"/>
      <c r="E605" s="155"/>
      <c r="F605" s="225"/>
      <c r="G605" s="223"/>
    </row>
    <row r="606" spans="2:7" x14ac:dyDescent="0.25">
      <c r="B606" s="152"/>
      <c r="C606" s="224" t="s">
        <v>1248</v>
      </c>
      <c r="D606" s="158"/>
      <c r="E606" s="155"/>
      <c r="F606" s="225"/>
      <c r="G606" s="223"/>
    </row>
    <row r="607" spans="2:7" x14ac:dyDescent="0.25">
      <c r="B607" s="152"/>
      <c r="C607" s="224" t="s">
        <v>1249</v>
      </c>
      <c r="D607" s="158"/>
      <c r="E607" s="155"/>
      <c r="F607" s="225"/>
      <c r="G607" s="223"/>
    </row>
    <row r="608" spans="2:7" x14ac:dyDescent="0.25">
      <c r="B608" s="152"/>
      <c r="C608" s="236"/>
      <c r="D608" s="158"/>
      <c r="E608" s="155"/>
      <c r="F608" s="225"/>
      <c r="G608" s="223"/>
    </row>
    <row r="609" spans="2:7" x14ac:dyDescent="0.25">
      <c r="B609" s="159" t="s">
        <v>33</v>
      </c>
      <c r="C609" s="160"/>
      <c r="D609" s="161"/>
      <c r="E609" s="161"/>
      <c r="F609" s="196"/>
      <c r="G609" s="197"/>
    </row>
    <row r="610" spans="2:7" x14ac:dyDescent="0.25">
      <c r="B610" s="159" t="s">
        <v>34</v>
      </c>
      <c r="C610" s="159"/>
      <c r="D610" s="162"/>
      <c r="E610" s="162"/>
      <c r="F610" s="196"/>
      <c r="G610" s="197"/>
    </row>
    <row r="611" spans="2:7" x14ac:dyDescent="0.25">
      <c r="B611" s="159" t="s">
        <v>35</v>
      </c>
      <c r="C611" s="160"/>
      <c r="D611" s="162"/>
      <c r="E611" s="162"/>
      <c r="F611" s="196"/>
      <c r="G611" s="197"/>
    </row>
    <row r="612" spans="2:7" x14ac:dyDescent="0.25">
      <c r="B612" s="159" t="s">
        <v>36</v>
      </c>
      <c r="C612" s="160"/>
      <c r="D612" s="162"/>
      <c r="E612" s="162"/>
      <c r="F612" s="196"/>
      <c r="G612" s="197"/>
    </row>
    <row r="613" spans="2:7" x14ac:dyDescent="0.25">
      <c r="B613" s="152"/>
      <c r="C613" s="237"/>
      <c r="D613" s="158"/>
      <c r="E613" s="155"/>
      <c r="F613" s="225"/>
      <c r="G613" s="223"/>
    </row>
    <row r="614" spans="2:7" x14ac:dyDescent="0.25">
      <c r="B614" s="229" t="s">
        <v>1250</v>
      </c>
      <c r="C614" s="235" t="s">
        <v>1251</v>
      </c>
      <c r="D614" s="427" t="s">
        <v>823</v>
      </c>
      <c r="E614" s="230">
        <v>4</v>
      </c>
      <c r="F614" s="231"/>
      <c r="G614" s="194"/>
    </row>
    <row r="615" spans="2:7" x14ac:dyDescent="0.25">
      <c r="B615" s="152"/>
      <c r="C615" s="224" t="s">
        <v>1252</v>
      </c>
      <c r="D615" s="158"/>
      <c r="E615" s="155"/>
      <c r="F615" s="225"/>
      <c r="G615" s="223"/>
    </row>
    <row r="616" spans="2:7" x14ac:dyDescent="0.25">
      <c r="B616" s="152"/>
      <c r="C616" s="224" t="s">
        <v>1228</v>
      </c>
      <c r="D616" s="158"/>
      <c r="E616" s="155"/>
      <c r="F616" s="225"/>
      <c r="G616" s="223"/>
    </row>
    <row r="617" spans="2:7" x14ac:dyDescent="0.25">
      <c r="B617" s="152"/>
      <c r="C617" s="224" t="s">
        <v>1253</v>
      </c>
      <c r="D617" s="158"/>
      <c r="E617" s="155"/>
      <c r="F617" s="225"/>
      <c r="G617" s="223"/>
    </row>
    <row r="618" spans="2:7" x14ac:dyDescent="0.25">
      <c r="B618" s="152"/>
      <c r="C618" s="224" t="s">
        <v>1229</v>
      </c>
      <c r="D618" s="158"/>
      <c r="E618" s="155"/>
      <c r="F618" s="225"/>
      <c r="G618" s="223"/>
    </row>
    <row r="619" spans="2:7" x14ac:dyDescent="0.25">
      <c r="B619" s="152"/>
      <c r="C619" s="224" t="s">
        <v>1254</v>
      </c>
      <c r="D619" s="158"/>
      <c r="E619" s="155"/>
      <c r="F619" s="225"/>
      <c r="G619" s="223"/>
    </row>
    <row r="620" spans="2:7" x14ac:dyDescent="0.25">
      <c r="B620" s="152"/>
      <c r="C620" s="224" t="s">
        <v>1672</v>
      </c>
      <c r="D620" s="233"/>
      <c r="E620" s="155"/>
      <c r="F620" s="225"/>
      <c r="G620" s="223"/>
    </row>
    <row r="621" spans="2:7" x14ac:dyDescent="0.25">
      <c r="B621" s="152"/>
      <c r="C621" s="224" t="s">
        <v>1255</v>
      </c>
      <c r="D621" s="158"/>
      <c r="E621" s="155"/>
      <c r="F621" s="225"/>
      <c r="G621" s="223"/>
    </row>
    <row r="622" spans="2:7" x14ac:dyDescent="0.25">
      <c r="B622" s="152"/>
      <c r="C622" s="224" t="s">
        <v>1673</v>
      </c>
      <c r="D622" s="158"/>
      <c r="E622" s="155"/>
      <c r="F622" s="225"/>
      <c r="G622" s="223"/>
    </row>
    <row r="623" spans="2:7" x14ac:dyDescent="0.25">
      <c r="B623" s="152"/>
      <c r="C623" s="224" t="s">
        <v>1256</v>
      </c>
      <c r="D623" s="158"/>
      <c r="E623" s="155"/>
      <c r="F623" s="225"/>
      <c r="G623" s="223"/>
    </row>
    <row r="624" spans="2:7" x14ac:dyDescent="0.25">
      <c r="B624" s="152"/>
      <c r="C624" s="224" t="s">
        <v>1257</v>
      </c>
      <c r="D624" s="158"/>
      <c r="E624" s="155"/>
      <c r="F624" s="225"/>
      <c r="G624" s="223"/>
    </row>
    <row r="625" spans="2:7" x14ac:dyDescent="0.25">
      <c r="B625" s="152"/>
      <c r="C625" s="224" t="s">
        <v>1258</v>
      </c>
      <c r="D625" s="158"/>
      <c r="E625" s="155"/>
      <c r="F625" s="225"/>
      <c r="G625" s="223"/>
    </row>
    <row r="626" spans="2:7" ht="40.5" x14ac:dyDescent="0.25">
      <c r="B626" s="152"/>
      <c r="C626" s="224" t="s">
        <v>1259</v>
      </c>
      <c r="D626" s="158"/>
      <c r="E626" s="155"/>
      <c r="F626" s="225"/>
      <c r="G626" s="223"/>
    </row>
    <row r="627" spans="2:7" x14ac:dyDescent="0.25">
      <c r="B627" s="152"/>
      <c r="C627" s="224" t="s">
        <v>1260</v>
      </c>
      <c r="D627" s="158"/>
      <c r="E627" s="155"/>
      <c r="F627" s="225"/>
      <c r="G627" s="223"/>
    </row>
    <row r="628" spans="2:7" x14ac:dyDescent="0.25">
      <c r="B628" s="152"/>
      <c r="C628" s="224" t="s">
        <v>1261</v>
      </c>
      <c r="D628" s="158"/>
      <c r="E628" s="155"/>
      <c r="F628" s="225"/>
      <c r="G628" s="223"/>
    </row>
    <row r="629" spans="2:7" x14ac:dyDescent="0.25">
      <c r="B629" s="152"/>
      <c r="C629" s="224" t="s">
        <v>1262</v>
      </c>
      <c r="D629" s="158"/>
      <c r="E629" s="155"/>
      <c r="F629" s="225"/>
      <c r="G629" s="223"/>
    </row>
    <row r="630" spans="2:7" x14ac:dyDescent="0.25">
      <c r="B630" s="152"/>
      <c r="C630" s="224" t="s">
        <v>1263</v>
      </c>
      <c r="D630" s="158"/>
      <c r="E630" s="155"/>
      <c r="F630" s="225"/>
      <c r="G630" s="223"/>
    </row>
    <row r="631" spans="2:7" x14ac:dyDescent="0.25">
      <c r="B631" s="152"/>
      <c r="C631" s="239" t="s">
        <v>1264</v>
      </c>
      <c r="D631" s="428"/>
      <c r="E631" s="155"/>
      <c r="F631" s="225"/>
      <c r="G631" s="223"/>
    </row>
    <row r="632" spans="2:7" x14ac:dyDescent="0.25">
      <c r="B632" s="152"/>
      <c r="C632" s="238"/>
      <c r="D632" s="429"/>
      <c r="E632" s="155"/>
      <c r="F632" s="225"/>
      <c r="G632" s="223"/>
    </row>
    <row r="633" spans="2:7" ht="27" x14ac:dyDescent="0.25">
      <c r="B633" s="152"/>
      <c r="C633" s="224" t="s">
        <v>1265</v>
      </c>
      <c r="D633" s="158"/>
      <c r="E633" s="155"/>
      <c r="F633" s="225"/>
      <c r="G633" s="223"/>
    </row>
    <row r="634" spans="2:7" x14ac:dyDescent="0.25">
      <c r="B634" s="152"/>
      <c r="C634" s="224" t="s">
        <v>1266</v>
      </c>
      <c r="D634" s="158"/>
      <c r="E634" s="155"/>
      <c r="F634" s="225"/>
      <c r="G634" s="223"/>
    </row>
    <row r="635" spans="2:7" x14ac:dyDescent="0.25">
      <c r="B635" s="152"/>
      <c r="C635" s="224" t="s">
        <v>1267</v>
      </c>
      <c r="D635" s="158"/>
      <c r="E635" s="155"/>
      <c r="F635" s="225"/>
      <c r="G635" s="223"/>
    </row>
    <row r="636" spans="2:7" ht="27" x14ac:dyDescent="0.25">
      <c r="B636" s="152"/>
      <c r="C636" s="224" t="s">
        <v>1268</v>
      </c>
      <c r="D636" s="158"/>
      <c r="E636" s="155"/>
      <c r="F636" s="225"/>
      <c r="G636" s="223"/>
    </row>
    <row r="637" spans="2:7" x14ac:dyDescent="0.25">
      <c r="B637" s="152"/>
      <c r="C637" s="224" t="s">
        <v>1269</v>
      </c>
      <c r="D637" s="158"/>
      <c r="E637" s="155"/>
      <c r="F637" s="225"/>
      <c r="G637" s="223"/>
    </row>
    <row r="638" spans="2:7" x14ac:dyDescent="0.25">
      <c r="B638" s="152"/>
      <c r="C638" s="224" t="s">
        <v>1270</v>
      </c>
      <c r="D638" s="158"/>
      <c r="E638" s="155"/>
      <c r="F638" s="225"/>
      <c r="G638" s="223"/>
    </row>
    <row r="639" spans="2:7" x14ac:dyDescent="0.25">
      <c r="B639" s="152"/>
      <c r="C639" s="224" t="s">
        <v>1271</v>
      </c>
      <c r="D639" s="158"/>
      <c r="E639" s="155"/>
      <c r="F639" s="225"/>
      <c r="G639" s="223"/>
    </row>
    <row r="640" spans="2:7" x14ac:dyDescent="0.25">
      <c r="B640" s="152"/>
      <c r="C640" s="224" t="s">
        <v>1272</v>
      </c>
      <c r="D640" s="158"/>
      <c r="E640" s="155"/>
      <c r="F640" s="225"/>
      <c r="G640" s="223"/>
    </row>
    <row r="641" spans="2:7" x14ac:dyDescent="0.25">
      <c r="B641" s="152"/>
      <c r="C641" s="239" t="s">
        <v>1273</v>
      </c>
      <c r="D641" s="430"/>
      <c r="E641" s="155"/>
      <c r="F641" s="225"/>
      <c r="G641" s="223"/>
    </row>
    <row r="642" spans="2:7" x14ac:dyDescent="0.25">
      <c r="B642" s="152"/>
      <c r="C642" s="224" t="s">
        <v>1274</v>
      </c>
      <c r="D642" s="158"/>
      <c r="E642" s="155"/>
      <c r="F642" s="225"/>
      <c r="G642" s="223"/>
    </row>
    <row r="643" spans="2:7" ht="18" customHeight="1" x14ac:dyDescent="0.25">
      <c r="B643" s="152"/>
      <c r="C643" s="224" t="s">
        <v>1275</v>
      </c>
      <c r="D643" s="158"/>
      <c r="E643" s="155"/>
      <c r="F643" s="225"/>
      <c r="G643" s="223"/>
    </row>
    <row r="644" spans="2:7" x14ac:dyDescent="0.25">
      <c r="B644" s="152"/>
      <c r="C644" s="224" t="s">
        <v>1276</v>
      </c>
      <c r="D644" s="158"/>
      <c r="E644" s="155"/>
      <c r="F644" s="225"/>
      <c r="G644" s="223"/>
    </row>
    <row r="645" spans="2:7" x14ac:dyDescent="0.25">
      <c r="B645" s="152"/>
      <c r="C645" s="224" t="s">
        <v>1277</v>
      </c>
      <c r="D645" s="158"/>
      <c r="E645" s="155"/>
      <c r="F645" s="225"/>
      <c r="G645" s="223"/>
    </row>
    <row r="646" spans="2:7" x14ac:dyDescent="0.25">
      <c r="B646" s="152"/>
      <c r="C646" s="239" t="s">
        <v>1674</v>
      </c>
      <c r="D646" s="431"/>
      <c r="E646" s="155"/>
      <c r="F646" s="225"/>
      <c r="G646" s="223"/>
    </row>
    <row r="647" spans="2:7" x14ac:dyDescent="0.25">
      <c r="B647" s="152"/>
      <c r="C647" s="239"/>
      <c r="D647" s="431"/>
      <c r="E647" s="155"/>
      <c r="F647" s="225"/>
      <c r="G647" s="223"/>
    </row>
    <row r="648" spans="2:7" x14ac:dyDescent="0.25">
      <c r="B648" s="152"/>
      <c r="C648" s="635" t="s">
        <v>1278</v>
      </c>
      <c r="D648" s="158"/>
      <c r="E648" s="155"/>
      <c r="F648" s="225"/>
      <c r="G648" s="223"/>
    </row>
    <row r="649" spans="2:7" x14ac:dyDescent="0.25">
      <c r="B649" s="152"/>
      <c r="C649" s="236"/>
      <c r="D649" s="158"/>
      <c r="E649" s="155"/>
      <c r="F649" s="225"/>
      <c r="G649" s="223"/>
    </row>
    <row r="650" spans="2:7" x14ac:dyDescent="0.25">
      <c r="B650" s="159" t="s">
        <v>33</v>
      </c>
      <c r="C650" s="160"/>
      <c r="D650" s="161"/>
      <c r="E650" s="161"/>
      <c r="F650" s="196"/>
      <c r="G650" s="197"/>
    </row>
    <row r="651" spans="2:7" x14ac:dyDescent="0.25">
      <c r="B651" s="159" t="s">
        <v>34</v>
      </c>
      <c r="C651" s="159"/>
      <c r="D651" s="162"/>
      <c r="E651" s="162"/>
      <c r="F651" s="196"/>
      <c r="G651" s="197"/>
    </row>
    <row r="652" spans="2:7" x14ac:dyDescent="0.25">
      <c r="B652" s="159" t="s">
        <v>35</v>
      </c>
      <c r="C652" s="160"/>
      <c r="D652" s="162"/>
      <c r="E652" s="162"/>
      <c r="F652" s="196"/>
      <c r="G652" s="197"/>
    </row>
    <row r="653" spans="2:7" x14ac:dyDescent="0.25">
      <c r="B653" s="159" t="s">
        <v>36</v>
      </c>
      <c r="C653" s="160"/>
      <c r="D653" s="162"/>
      <c r="E653" s="162"/>
      <c r="F653" s="196"/>
      <c r="G653" s="197"/>
    </row>
    <row r="654" spans="2:7" x14ac:dyDescent="0.25">
      <c r="B654" s="152"/>
      <c r="C654" s="237"/>
      <c r="D654" s="158"/>
      <c r="E654" s="155"/>
      <c r="F654" s="225"/>
      <c r="G654" s="223"/>
    </row>
    <row r="655" spans="2:7" x14ac:dyDescent="0.25">
      <c r="B655" s="229" t="s">
        <v>1279</v>
      </c>
      <c r="C655" s="150" t="s">
        <v>1280</v>
      </c>
      <c r="D655" s="195" t="s">
        <v>823</v>
      </c>
      <c r="E655" s="230">
        <v>4</v>
      </c>
      <c r="F655" s="225"/>
      <c r="G655" s="223"/>
    </row>
    <row r="656" spans="2:7" x14ac:dyDescent="0.25">
      <c r="B656" s="240"/>
      <c r="C656" s="210" t="s">
        <v>1252</v>
      </c>
      <c r="D656" s="195"/>
      <c r="E656" s="151"/>
      <c r="F656" s="225"/>
      <c r="G656" s="223"/>
    </row>
    <row r="657" spans="2:7" x14ac:dyDescent="0.25">
      <c r="B657" s="240"/>
      <c r="C657" s="210" t="s">
        <v>1228</v>
      </c>
      <c r="D657" s="195"/>
      <c r="E657" s="151"/>
      <c r="F657" s="225"/>
      <c r="G657" s="223"/>
    </row>
    <row r="658" spans="2:7" x14ac:dyDescent="0.25">
      <c r="B658" s="240"/>
      <c r="C658" s="210" t="s">
        <v>1253</v>
      </c>
      <c r="D658" s="195"/>
      <c r="E658" s="151"/>
      <c r="F658" s="225"/>
      <c r="G658" s="223"/>
    </row>
    <row r="659" spans="2:7" x14ac:dyDescent="0.25">
      <c r="B659" s="240"/>
      <c r="C659" s="210" t="s">
        <v>1229</v>
      </c>
      <c r="D659" s="195"/>
      <c r="E659" s="151"/>
      <c r="F659" s="225"/>
      <c r="G659" s="223"/>
    </row>
    <row r="660" spans="2:7" x14ac:dyDescent="0.25">
      <c r="B660" s="240"/>
      <c r="C660" s="210" t="s">
        <v>1281</v>
      </c>
      <c r="D660" s="195"/>
      <c r="E660" s="151"/>
      <c r="F660" s="225"/>
      <c r="G660" s="223"/>
    </row>
    <row r="661" spans="2:7" x14ac:dyDescent="0.25">
      <c r="B661" s="240"/>
      <c r="C661" s="241" t="s">
        <v>1282</v>
      </c>
      <c r="D661" s="195"/>
      <c r="E661" s="151"/>
      <c r="F661" s="225"/>
      <c r="G661" s="223"/>
    </row>
    <row r="662" spans="2:7" x14ac:dyDescent="0.25">
      <c r="B662" s="240"/>
      <c r="C662" s="210" t="s">
        <v>1255</v>
      </c>
      <c r="D662" s="195"/>
      <c r="E662" s="151"/>
      <c r="F662" s="225"/>
      <c r="G662" s="223"/>
    </row>
    <row r="663" spans="2:7" x14ac:dyDescent="0.25">
      <c r="B663" s="240"/>
      <c r="C663" s="210" t="s">
        <v>1283</v>
      </c>
      <c r="D663" s="195"/>
      <c r="E663" s="151"/>
      <c r="F663" s="225"/>
      <c r="G663" s="223"/>
    </row>
    <row r="664" spans="2:7" x14ac:dyDescent="0.25">
      <c r="B664" s="240"/>
      <c r="C664" s="210" t="s">
        <v>1284</v>
      </c>
      <c r="D664" s="195"/>
      <c r="E664" s="151"/>
      <c r="F664" s="225"/>
      <c r="G664" s="223"/>
    </row>
    <row r="665" spans="2:7" x14ac:dyDescent="0.25">
      <c r="B665" s="240"/>
      <c r="C665" s="210" t="s">
        <v>1260</v>
      </c>
      <c r="D665" s="195"/>
      <c r="E665" s="151"/>
      <c r="F665" s="225"/>
      <c r="G665" s="223"/>
    </row>
    <row r="666" spans="2:7" x14ac:dyDescent="0.25">
      <c r="B666" s="240"/>
      <c r="C666" s="210" t="s">
        <v>1261</v>
      </c>
      <c r="D666" s="195"/>
      <c r="E666" s="151"/>
      <c r="F666" s="225"/>
      <c r="G666" s="223"/>
    </row>
    <row r="667" spans="2:7" x14ac:dyDescent="0.25">
      <c r="B667" s="240"/>
      <c r="C667" s="210" t="s">
        <v>1262</v>
      </c>
      <c r="D667" s="195"/>
      <c r="E667" s="151"/>
      <c r="F667" s="225"/>
      <c r="G667" s="223"/>
    </row>
    <row r="668" spans="2:7" x14ac:dyDescent="0.25">
      <c r="B668" s="240"/>
      <c r="C668" s="210" t="s">
        <v>1285</v>
      </c>
      <c r="D668" s="195"/>
      <c r="E668" s="151"/>
      <c r="F668" s="225"/>
      <c r="G668" s="223"/>
    </row>
    <row r="669" spans="2:7" x14ac:dyDescent="0.25">
      <c r="B669" s="240"/>
      <c r="C669" s="210" t="s">
        <v>1258</v>
      </c>
      <c r="D669" s="195"/>
      <c r="E669" s="151"/>
      <c r="F669" s="225"/>
      <c r="G669" s="223"/>
    </row>
    <row r="670" spans="2:7" ht="40.5" x14ac:dyDescent="0.25">
      <c r="B670" s="240"/>
      <c r="C670" s="210" t="s">
        <v>1286</v>
      </c>
      <c r="D670" s="195"/>
      <c r="E670" s="151"/>
      <c r="F670" s="225"/>
      <c r="G670" s="223"/>
    </row>
    <row r="671" spans="2:7" x14ac:dyDescent="0.25">
      <c r="B671" s="240"/>
      <c r="C671" s="210" t="s">
        <v>1287</v>
      </c>
      <c r="D671" s="195"/>
      <c r="E671" s="151"/>
      <c r="F671" s="225"/>
      <c r="G671" s="223"/>
    </row>
    <row r="672" spans="2:7" x14ac:dyDescent="0.25">
      <c r="B672" s="240"/>
      <c r="C672" s="210" t="s">
        <v>1288</v>
      </c>
      <c r="D672" s="195"/>
      <c r="E672" s="151"/>
      <c r="F672" s="225"/>
      <c r="G672" s="223"/>
    </row>
    <row r="673" spans="2:7" x14ac:dyDescent="0.25">
      <c r="B673" s="240"/>
      <c r="C673" s="210" t="s">
        <v>1289</v>
      </c>
      <c r="D673" s="195"/>
      <c r="E673" s="151"/>
      <c r="F673" s="225"/>
      <c r="G673" s="223"/>
    </row>
    <row r="674" spans="2:7" x14ac:dyDescent="0.25">
      <c r="B674" s="240"/>
      <c r="C674" s="210" t="s">
        <v>1290</v>
      </c>
      <c r="D674" s="195"/>
      <c r="E674" s="151"/>
      <c r="F674" s="225"/>
      <c r="G674" s="223"/>
    </row>
    <row r="675" spans="2:7" x14ac:dyDescent="0.25">
      <c r="B675" s="240"/>
      <c r="C675" s="210" t="s">
        <v>1291</v>
      </c>
      <c r="D675" s="195"/>
      <c r="E675" s="151"/>
      <c r="F675" s="225"/>
      <c r="G675" s="223"/>
    </row>
    <row r="676" spans="2:7" ht="27" x14ac:dyDescent="0.25">
      <c r="B676" s="240"/>
      <c r="C676" s="210" t="s">
        <v>1292</v>
      </c>
      <c r="D676" s="195"/>
      <c r="E676" s="151"/>
      <c r="F676" s="225"/>
      <c r="G676" s="223"/>
    </row>
    <row r="677" spans="2:7" x14ac:dyDescent="0.25">
      <c r="B677" s="240"/>
      <c r="C677" s="210" t="s">
        <v>1266</v>
      </c>
      <c r="D677" s="195"/>
      <c r="E677" s="151"/>
      <c r="F677" s="225"/>
      <c r="G677" s="223"/>
    </row>
    <row r="678" spans="2:7" x14ac:dyDescent="0.25">
      <c r="B678" s="240"/>
      <c r="C678" s="210" t="s">
        <v>1293</v>
      </c>
      <c r="D678" s="195"/>
      <c r="E678" s="151"/>
      <c r="F678" s="225"/>
      <c r="G678" s="223"/>
    </row>
    <row r="679" spans="2:7" x14ac:dyDescent="0.25">
      <c r="B679" s="240"/>
      <c r="C679" s="210" t="s">
        <v>1264</v>
      </c>
      <c r="D679" s="195"/>
      <c r="E679" s="151"/>
      <c r="F679" s="225"/>
      <c r="G679" s="223"/>
    </row>
    <row r="680" spans="2:7" x14ac:dyDescent="0.25">
      <c r="B680" s="240"/>
      <c r="C680" s="241" t="s">
        <v>1294</v>
      </c>
      <c r="D680" s="195"/>
      <c r="E680" s="151"/>
      <c r="F680" s="225"/>
      <c r="G680" s="223"/>
    </row>
    <row r="681" spans="2:7" ht="27" x14ac:dyDescent="0.25">
      <c r="B681" s="240"/>
      <c r="C681" s="210" t="s">
        <v>1295</v>
      </c>
      <c r="D681" s="195"/>
      <c r="E681" s="151"/>
      <c r="F681" s="225"/>
      <c r="G681" s="223"/>
    </row>
    <row r="682" spans="2:7" x14ac:dyDescent="0.25">
      <c r="B682" s="240"/>
      <c r="C682" s="241" t="s">
        <v>1296</v>
      </c>
      <c r="D682" s="195"/>
      <c r="E682" s="151"/>
      <c r="F682" s="225"/>
      <c r="G682" s="223"/>
    </row>
    <row r="683" spans="2:7" x14ac:dyDescent="0.25">
      <c r="B683" s="240"/>
      <c r="C683" s="210" t="s">
        <v>1274</v>
      </c>
      <c r="D683" s="195"/>
      <c r="E683" s="151"/>
      <c r="F683" s="225"/>
      <c r="G683" s="223"/>
    </row>
    <row r="684" spans="2:7" x14ac:dyDescent="0.25">
      <c r="B684" s="240"/>
      <c r="C684" s="241" t="s">
        <v>1275</v>
      </c>
      <c r="D684" s="195"/>
      <c r="E684" s="151"/>
      <c r="F684" s="225"/>
      <c r="G684" s="223"/>
    </row>
    <row r="685" spans="2:7" x14ac:dyDescent="0.25">
      <c r="B685" s="240"/>
      <c r="C685" s="210" t="s">
        <v>1297</v>
      </c>
      <c r="D685" s="195"/>
      <c r="E685" s="151"/>
      <c r="F685" s="225"/>
      <c r="G685" s="223"/>
    </row>
    <row r="686" spans="2:7" x14ac:dyDescent="0.25">
      <c r="B686" s="240"/>
      <c r="C686" s="210" t="s">
        <v>1276</v>
      </c>
      <c r="D686" s="195"/>
      <c r="E686" s="151"/>
      <c r="F686" s="225"/>
      <c r="G686" s="223"/>
    </row>
    <row r="687" spans="2:7" x14ac:dyDescent="0.25">
      <c r="B687" s="240"/>
      <c r="C687" s="210" t="s">
        <v>1298</v>
      </c>
      <c r="D687" s="195"/>
      <c r="E687" s="151"/>
      <c r="F687" s="225"/>
      <c r="G687" s="223"/>
    </row>
    <row r="688" spans="2:7" x14ac:dyDescent="0.25">
      <c r="B688" s="240"/>
      <c r="C688" s="210" t="s">
        <v>1299</v>
      </c>
      <c r="D688" s="195"/>
      <c r="E688" s="151"/>
      <c r="F688" s="225"/>
      <c r="G688" s="223"/>
    </row>
    <row r="689" spans="2:7" x14ac:dyDescent="0.25">
      <c r="B689" s="240"/>
      <c r="C689" s="210" t="s">
        <v>1675</v>
      </c>
      <c r="D689" s="195"/>
      <c r="E689" s="151"/>
      <c r="F689" s="225"/>
      <c r="G689" s="223"/>
    </row>
    <row r="690" spans="2:7" x14ac:dyDescent="0.25">
      <c r="B690" s="240"/>
      <c r="C690" s="210"/>
      <c r="D690" s="195"/>
      <c r="E690" s="151"/>
      <c r="F690" s="225"/>
      <c r="G690" s="223"/>
    </row>
    <row r="691" spans="2:7" x14ac:dyDescent="0.25">
      <c r="B691" s="240"/>
      <c r="C691" s="210" t="s">
        <v>1278</v>
      </c>
      <c r="D691" s="195"/>
      <c r="E691" s="151"/>
      <c r="F691" s="225"/>
      <c r="G691" s="223"/>
    </row>
    <row r="692" spans="2:7" x14ac:dyDescent="0.25">
      <c r="B692" s="152"/>
      <c r="C692" s="234"/>
      <c r="D692" s="158"/>
      <c r="E692" s="155"/>
      <c r="F692" s="225"/>
      <c r="G692" s="223"/>
    </row>
    <row r="693" spans="2:7" x14ac:dyDescent="0.25">
      <c r="B693" s="159" t="s">
        <v>33</v>
      </c>
      <c r="C693" s="160"/>
      <c r="D693" s="161"/>
      <c r="E693" s="161"/>
      <c r="F693" s="196"/>
      <c r="G693" s="197"/>
    </row>
    <row r="694" spans="2:7" x14ac:dyDescent="0.25">
      <c r="B694" s="159" t="s">
        <v>34</v>
      </c>
      <c r="C694" s="159"/>
      <c r="D694" s="162"/>
      <c r="E694" s="162"/>
      <c r="F694" s="196"/>
      <c r="G694" s="197"/>
    </row>
    <row r="695" spans="2:7" x14ac:dyDescent="0.25">
      <c r="B695" s="159" t="s">
        <v>35</v>
      </c>
      <c r="C695" s="160"/>
      <c r="D695" s="162"/>
      <c r="E695" s="162"/>
      <c r="F695" s="196"/>
      <c r="G695" s="197"/>
    </row>
    <row r="696" spans="2:7" x14ac:dyDescent="0.25">
      <c r="B696" s="159" t="s">
        <v>36</v>
      </c>
      <c r="C696" s="160"/>
      <c r="D696" s="162"/>
      <c r="E696" s="162"/>
      <c r="F696" s="196"/>
      <c r="G696" s="197"/>
    </row>
    <row r="697" spans="2:7" x14ac:dyDescent="0.25">
      <c r="B697" s="152"/>
      <c r="C697" s="242"/>
      <c r="D697" s="158"/>
      <c r="E697" s="155"/>
    </row>
    <row r="698" spans="2:7" x14ac:dyDescent="0.25">
      <c r="B698" s="149" t="s">
        <v>508</v>
      </c>
      <c r="C698" s="235" t="s">
        <v>1300</v>
      </c>
      <c r="D698" s="427" t="s">
        <v>823</v>
      </c>
      <c r="E698" s="244">
        <v>17</v>
      </c>
      <c r="F698" s="404"/>
      <c r="G698" s="426">
        <f>E698*F698</f>
        <v>0</v>
      </c>
    </row>
    <row r="699" spans="2:7" ht="27" x14ac:dyDescent="0.25">
      <c r="B699" s="153"/>
      <c r="C699" s="246" t="s">
        <v>1301</v>
      </c>
      <c r="D699" s="158"/>
      <c r="E699" s="155"/>
      <c r="F699" s="225"/>
      <c r="G699" s="223"/>
    </row>
    <row r="700" spans="2:7" ht="27" x14ac:dyDescent="0.25">
      <c r="B700" s="153"/>
      <c r="C700" s="246" t="s">
        <v>1302</v>
      </c>
      <c r="D700" s="158"/>
      <c r="E700" s="155"/>
      <c r="F700" s="225"/>
      <c r="G700" s="223"/>
    </row>
    <row r="701" spans="2:7" x14ac:dyDescent="0.25">
      <c r="B701" s="153"/>
      <c r="C701" s="247" t="s">
        <v>1303</v>
      </c>
      <c r="D701" s="158"/>
      <c r="E701" s="155"/>
      <c r="F701" s="225"/>
      <c r="G701" s="223"/>
    </row>
    <row r="702" spans="2:7" ht="27" x14ac:dyDescent="0.25">
      <c r="B702" s="153"/>
      <c r="C702" s="247" t="s">
        <v>1304</v>
      </c>
      <c r="D702" s="158"/>
      <c r="E702" s="155"/>
      <c r="F702" s="225"/>
      <c r="G702" s="223"/>
    </row>
    <row r="703" spans="2:7" x14ac:dyDescent="0.25">
      <c r="B703" s="153"/>
      <c r="C703" s="247" t="s">
        <v>1305</v>
      </c>
      <c r="D703" s="158"/>
      <c r="E703" s="155"/>
      <c r="F703" s="225"/>
      <c r="G703" s="223"/>
    </row>
    <row r="704" spans="2:7" ht="27" x14ac:dyDescent="0.25">
      <c r="B704" s="153"/>
      <c r="C704" s="247" t="s">
        <v>1306</v>
      </c>
      <c r="D704" s="158"/>
      <c r="E704" s="155"/>
      <c r="F704" s="225"/>
      <c r="G704" s="223"/>
    </row>
    <row r="705" spans="2:7" ht="27" x14ac:dyDescent="0.25">
      <c r="B705" s="153"/>
      <c r="C705" s="246" t="s">
        <v>1307</v>
      </c>
      <c r="D705" s="158"/>
      <c r="E705" s="155"/>
      <c r="F705" s="225"/>
      <c r="G705" s="223"/>
    </row>
    <row r="706" spans="2:7" x14ac:dyDescent="0.25">
      <c r="B706" s="153"/>
      <c r="C706" s="246" t="s">
        <v>1308</v>
      </c>
      <c r="D706" s="158"/>
      <c r="E706" s="155"/>
      <c r="F706" s="225"/>
      <c r="G706" s="223"/>
    </row>
    <row r="707" spans="2:7" x14ac:dyDescent="0.25">
      <c r="B707" s="153"/>
      <c r="C707" s="247" t="s">
        <v>1309</v>
      </c>
      <c r="D707" s="158"/>
      <c r="E707" s="155"/>
      <c r="F707" s="225"/>
      <c r="G707" s="223"/>
    </row>
    <row r="708" spans="2:7" x14ac:dyDescent="0.25">
      <c r="B708" s="153"/>
      <c r="C708" s="246" t="s">
        <v>1310</v>
      </c>
      <c r="D708" s="158"/>
      <c r="E708" s="155"/>
      <c r="F708" s="225"/>
      <c r="G708" s="223"/>
    </row>
    <row r="709" spans="2:7" x14ac:dyDescent="0.25">
      <c r="B709" s="153"/>
      <c r="C709" s="246" t="s">
        <v>1311</v>
      </c>
      <c r="D709" s="158"/>
      <c r="E709" s="155"/>
      <c r="F709" s="225"/>
      <c r="G709" s="223"/>
    </row>
    <row r="710" spans="2:7" x14ac:dyDescent="0.25">
      <c r="B710" s="153"/>
      <c r="C710" s="247" t="s">
        <v>1312</v>
      </c>
      <c r="D710" s="158"/>
      <c r="E710" s="155"/>
      <c r="F710" s="225"/>
      <c r="G710" s="223"/>
    </row>
    <row r="711" spans="2:7" x14ac:dyDescent="0.25">
      <c r="B711" s="153"/>
      <c r="C711" s="247" t="s">
        <v>1313</v>
      </c>
      <c r="D711" s="158"/>
      <c r="E711" s="155"/>
      <c r="F711" s="225"/>
      <c r="G711" s="223"/>
    </row>
    <row r="712" spans="2:7" x14ac:dyDescent="0.25">
      <c r="B712" s="153"/>
      <c r="C712" s="247" t="s">
        <v>1314</v>
      </c>
      <c r="D712" s="158"/>
      <c r="E712" s="155"/>
      <c r="F712" s="225"/>
      <c r="G712" s="223"/>
    </row>
    <row r="713" spans="2:7" x14ac:dyDescent="0.25">
      <c r="B713" s="153"/>
      <c r="C713" s="247" t="s">
        <v>1315</v>
      </c>
      <c r="D713" s="158"/>
      <c r="E713" s="155"/>
      <c r="F713" s="225"/>
      <c r="G713" s="223"/>
    </row>
    <row r="714" spans="2:7" x14ac:dyDescent="0.25">
      <c r="B714" s="153"/>
      <c r="C714" s="246" t="s">
        <v>1316</v>
      </c>
      <c r="D714" s="158"/>
      <c r="E714" s="155"/>
      <c r="F714" s="225"/>
      <c r="G714" s="223"/>
    </row>
    <row r="715" spans="2:7" x14ac:dyDescent="0.25">
      <c r="B715" s="152"/>
      <c r="C715" s="165"/>
      <c r="D715" s="158"/>
      <c r="E715" s="155"/>
      <c r="F715" s="226"/>
      <c r="G715" s="183"/>
    </row>
    <row r="716" spans="2:7" x14ac:dyDescent="0.25">
      <c r="B716" s="159" t="s">
        <v>33</v>
      </c>
      <c r="C716" s="160"/>
      <c r="D716" s="161"/>
      <c r="E716" s="161"/>
      <c r="F716" s="196"/>
      <c r="G716" s="197"/>
    </row>
    <row r="717" spans="2:7" x14ac:dyDescent="0.25">
      <c r="B717" s="159" t="s">
        <v>34</v>
      </c>
      <c r="C717" s="159"/>
      <c r="D717" s="162"/>
      <c r="E717" s="162"/>
      <c r="F717" s="196"/>
      <c r="G717" s="197"/>
    </row>
    <row r="718" spans="2:7" x14ac:dyDescent="0.25">
      <c r="B718" s="159" t="s">
        <v>35</v>
      </c>
      <c r="C718" s="160"/>
      <c r="D718" s="162"/>
      <c r="E718" s="162"/>
      <c r="F718" s="196"/>
      <c r="G718" s="197"/>
    </row>
    <row r="719" spans="2:7" x14ac:dyDescent="0.25">
      <c r="B719" s="159" t="s">
        <v>36</v>
      </c>
      <c r="C719" s="160"/>
      <c r="D719" s="162"/>
      <c r="E719" s="162"/>
      <c r="F719" s="196"/>
      <c r="G719" s="197"/>
    </row>
    <row r="720" spans="2:7" x14ac:dyDescent="0.25">
      <c r="B720" s="152"/>
      <c r="C720" s="248"/>
      <c r="D720" s="158"/>
      <c r="E720" s="155"/>
    </row>
    <row r="721" spans="2:7" x14ac:dyDescent="0.25">
      <c r="B721" s="149" t="s">
        <v>511</v>
      </c>
      <c r="C721" s="150" t="s">
        <v>1676</v>
      </c>
      <c r="D721" s="195" t="s">
        <v>823</v>
      </c>
      <c r="E721" s="151">
        <v>3</v>
      </c>
      <c r="F721" s="404"/>
      <c r="G721" s="426">
        <f>E721*F721</f>
        <v>0</v>
      </c>
    </row>
    <row r="722" spans="2:7" x14ac:dyDescent="0.25">
      <c r="B722" s="153"/>
      <c r="C722" s="165" t="s">
        <v>1317</v>
      </c>
      <c r="D722" s="158"/>
      <c r="E722" s="155"/>
      <c r="F722" s="225"/>
      <c r="G722" s="223"/>
    </row>
    <row r="723" spans="2:7" x14ac:dyDescent="0.25">
      <c r="B723" s="153"/>
      <c r="C723" s="165" t="s">
        <v>1318</v>
      </c>
      <c r="D723" s="158"/>
      <c r="E723" s="155"/>
      <c r="F723" s="225"/>
      <c r="G723" s="223"/>
    </row>
    <row r="724" spans="2:7" x14ac:dyDescent="0.25">
      <c r="B724" s="153"/>
      <c r="C724" s="165" t="s">
        <v>1319</v>
      </c>
      <c r="D724" s="158"/>
      <c r="E724" s="155"/>
      <c r="F724" s="225"/>
      <c r="G724" s="223"/>
    </row>
    <row r="725" spans="2:7" x14ac:dyDescent="0.25">
      <c r="B725" s="153"/>
      <c r="C725" s="165" t="s">
        <v>1320</v>
      </c>
      <c r="D725" s="158"/>
      <c r="E725" s="155"/>
      <c r="F725" s="225"/>
      <c r="G725" s="223"/>
    </row>
    <row r="726" spans="2:7" x14ac:dyDescent="0.25">
      <c r="B726" s="153"/>
      <c r="C726" s="165" t="s">
        <v>1321</v>
      </c>
      <c r="D726" s="158"/>
      <c r="E726" s="155"/>
      <c r="F726" s="225"/>
      <c r="G726" s="223"/>
    </row>
    <row r="727" spans="2:7" x14ac:dyDescent="0.25">
      <c r="B727" s="153"/>
      <c r="C727" s="165" t="s">
        <v>1322</v>
      </c>
      <c r="D727" s="158"/>
      <c r="E727" s="155"/>
      <c r="F727" s="225"/>
      <c r="G727" s="223"/>
    </row>
    <row r="728" spans="2:7" x14ac:dyDescent="0.25">
      <c r="B728" s="153"/>
      <c r="C728" s="165" t="s">
        <v>1323</v>
      </c>
      <c r="D728" s="158"/>
      <c r="E728" s="155"/>
      <c r="F728" s="225"/>
      <c r="G728" s="223"/>
    </row>
    <row r="729" spans="2:7" x14ac:dyDescent="0.25">
      <c r="B729" s="153"/>
      <c r="C729" s="165" t="s">
        <v>1324</v>
      </c>
      <c r="D729" s="158"/>
      <c r="E729" s="155"/>
      <c r="F729" s="225"/>
      <c r="G729" s="223"/>
    </row>
    <row r="730" spans="2:7" ht="21.75" customHeight="1" x14ac:dyDescent="0.25">
      <c r="B730" s="153"/>
      <c r="C730" s="165" t="s">
        <v>1325</v>
      </c>
      <c r="D730" s="158"/>
      <c r="E730" s="155"/>
      <c r="F730" s="225"/>
      <c r="G730" s="223"/>
    </row>
    <row r="731" spans="2:7" x14ac:dyDescent="0.25">
      <c r="B731" s="153"/>
      <c r="C731" s="165" t="s">
        <v>1677</v>
      </c>
      <c r="D731" s="158"/>
      <c r="E731" s="155"/>
      <c r="F731" s="225"/>
      <c r="G731" s="223"/>
    </row>
    <row r="732" spans="2:7" x14ac:dyDescent="0.25">
      <c r="B732" s="153"/>
      <c r="C732" s="165"/>
      <c r="D732" s="158"/>
      <c r="E732" s="155"/>
      <c r="F732" s="225"/>
      <c r="G732" s="223"/>
    </row>
    <row r="733" spans="2:7" x14ac:dyDescent="0.25">
      <c r="B733" s="159" t="s">
        <v>33</v>
      </c>
      <c r="C733" s="160"/>
      <c r="D733" s="161"/>
      <c r="E733" s="161"/>
      <c r="F733" s="196"/>
      <c r="G733" s="197"/>
    </row>
    <row r="734" spans="2:7" x14ac:dyDescent="0.25">
      <c r="B734" s="159" t="s">
        <v>34</v>
      </c>
      <c r="C734" s="159"/>
      <c r="D734" s="162"/>
      <c r="E734" s="162"/>
      <c r="F734" s="196"/>
      <c r="G734" s="197"/>
    </row>
    <row r="735" spans="2:7" x14ac:dyDescent="0.25">
      <c r="B735" s="159" t="s">
        <v>35</v>
      </c>
      <c r="C735" s="160"/>
      <c r="D735" s="162"/>
      <c r="E735" s="162"/>
      <c r="F735" s="196"/>
      <c r="G735" s="197"/>
    </row>
    <row r="736" spans="2:7" x14ac:dyDescent="0.25">
      <c r="B736" s="159" t="s">
        <v>36</v>
      </c>
      <c r="C736" s="160"/>
      <c r="D736" s="162"/>
      <c r="E736" s="162"/>
      <c r="F736" s="196"/>
      <c r="G736" s="197"/>
    </row>
    <row r="737" spans="2:7" x14ac:dyDescent="0.25">
      <c r="B737" s="152"/>
      <c r="C737" s="249"/>
      <c r="D737" s="158"/>
      <c r="E737" s="155"/>
      <c r="F737" s="225"/>
      <c r="G737" s="223"/>
    </row>
    <row r="738" spans="2:7" x14ac:dyDescent="0.25">
      <c r="B738" s="149" t="s">
        <v>526</v>
      </c>
      <c r="C738" s="150" t="s">
        <v>1326</v>
      </c>
      <c r="D738" s="195" t="s">
        <v>823</v>
      </c>
      <c r="E738" s="244">
        <v>5</v>
      </c>
      <c r="F738" s="404"/>
      <c r="G738" s="426">
        <f>E738*F738</f>
        <v>0</v>
      </c>
    </row>
    <row r="739" spans="2:7" x14ac:dyDescent="0.25">
      <c r="B739" s="153"/>
      <c r="C739" s="3" t="s">
        <v>1327</v>
      </c>
      <c r="D739" s="158"/>
      <c r="E739" s="155"/>
      <c r="F739" s="225"/>
      <c r="G739" s="223"/>
    </row>
    <row r="740" spans="2:7" x14ac:dyDescent="0.25">
      <c r="B740" s="153"/>
      <c r="C740" s="3" t="s">
        <v>1328</v>
      </c>
      <c r="D740" s="158"/>
      <c r="E740" s="155"/>
      <c r="F740" s="225"/>
      <c r="G740" s="223"/>
    </row>
    <row r="741" spans="2:7" x14ac:dyDescent="0.25">
      <c r="B741" s="153"/>
      <c r="C741" s="3" t="s">
        <v>1329</v>
      </c>
      <c r="D741" s="158"/>
      <c r="E741" s="155"/>
      <c r="F741" s="225"/>
      <c r="G741" s="223"/>
    </row>
    <row r="742" spans="2:7" x14ac:dyDescent="0.25">
      <c r="B742" s="153"/>
      <c r="C742" s="3" t="s">
        <v>1330</v>
      </c>
      <c r="D742" s="158"/>
      <c r="E742" s="155"/>
      <c r="F742" s="225"/>
      <c r="G742" s="223"/>
    </row>
    <row r="743" spans="2:7" x14ac:dyDescent="0.25">
      <c r="B743" s="153"/>
      <c r="C743" s="3" t="s">
        <v>1331</v>
      </c>
      <c r="D743" s="158"/>
      <c r="E743" s="155"/>
      <c r="F743" s="225"/>
      <c r="G743" s="223"/>
    </row>
    <row r="744" spans="2:7" x14ac:dyDescent="0.25">
      <c r="B744" s="153"/>
      <c r="D744" s="158"/>
      <c r="E744" s="155"/>
      <c r="F744" s="225"/>
      <c r="G744" s="223"/>
    </row>
    <row r="745" spans="2:7" x14ac:dyDescent="0.25">
      <c r="B745" s="159" t="s">
        <v>33</v>
      </c>
      <c r="C745" s="160"/>
      <c r="D745" s="161"/>
      <c r="E745" s="161"/>
      <c r="F745" s="196"/>
      <c r="G745" s="197"/>
    </row>
    <row r="746" spans="2:7" x14ac:dyDescent="0.25">
      <c r="B746" s="159" t="s">
        <v>34</v>
      </c>
      <c r="C746" s="159"/>
      <c r="D746" s="162"/>
      <c r="E746" s="162"/>
      <c r="F746" s="196"/>
      <c r="G746" s="197"/>
    </row>
    <row r="747" spans="2:7" x14ac:dyDescent="0.25">
      <c r="B747" s="159" t="s">
        <v>35</v>
      </c>
      <c r="C747" s="160"/>
      <c r="D747" s="162"/>
      <c r="E747" s="162"/>
      <c r="F747" s="196"/>
      <c r="G747" s="197"/>
    </row>
    <row r="748" spans="2:7" x14ac:dyDescent="0.25">
      <c r="B748" s="159" t="s">
        <v>36</v>
      </c>
      <c r="C748" s="160"/>
      <c r="D748" s="162"/>
      <c r="E748" s="162"/>
      <c r="F748" s="196"/>
      <c r="G748" s="197"/>
    </row>
    <row r="749" spans="2:7" x14ac:dyDescent="0.25">
      <c r="B749" s="152"/>
      <c r="C749" s="249"/>
      <c r="D749" s="158"/>
      <c r="E749" s="155"/>
    </row>
    <row r="750" spans="2:7" x14ac:dyDescent="0.25">
      <c r="B750" s="149" t="s">
        <v>531</v>
      </c>
      <c r="C750" s="150" t="s">
        <v>1332</v>
      </c>
      <c r="D750" s="158" t="s">
        <v>823</v>
      </c>
      <c r="E750" s="222">
        <v>1</v>
      </c>
      <c r="F750" s="424"/>
      <c r="G750" s="426">
        <f>E750*F750</f>
        <v>0</v>
      </c>
    </row>
    <row r="751" spans="2:7" x14ac:dyDescent="0.25">
      <c r="B751" s="153"/>
      <c r="C751" s="3" t="s">
        <v>1333</v>
      </c>
      <c r="D751" s="158"/>
      <c r="E751" s="155"/>
      <c r="F751" s="225"/>
      <c r="G751" s="223"/>
    </row>
    <row r="752" spans="2:7" x14ac:dyDescent="0.25">
      <c r="B752" s="153"/>
      <c r="C752" s="250" t="s">
        <v>1334</v>
      </c>
      <c r="D752" s="158"/>
      <c r="E752" s="155"/>
      <c r="F752" s="225"/>
      <c r="G752" s="223"/>
    </row>
    <row r="753" spans="2:7" x14ac:dyDescent="0.25">
      <c r="B753" s="153"/>
      <c r="C753" s="250" t="s">
        <v>1335</v>
      </c>
      <c r="D753" s="158"/>
      <c r="E753" s="222"/>
      <c r="F753" s="225"/>
      <c r="G753" s="223"/>
    </row>
    <row r="754" spans="2:7" x14ac:dyDescent="0.25">
      <c r="B754" s="153"/>
      <c r="C754" s="250" t="s">
        <v>1336</v>
      </c>
      <c r="D754" s="158"/>
      <c r="E754" s="155"/>
      <c r="F754" s="225"/>
      <c r="G754" s="223"/>
    </row>
    <row r="755" spans="2:7" x14ac:dyDescent="0.25">
      <c r="B755" s="153"/>
      <c r="C755" s="250" t="s">
        <v>1337</v>
      </c>
      <c r="D755" s="158"/>
      <c r="E755" s="155"/>
      <c r="F755" s="225"/>
      <c r="G755" s="223"/>
    </row>
    <row r="756" spans="2:7" x14ac:dyDescent="0.25">
      <c r="B756" s="153"/>
      <c r="C756" s="250" t="s">
        <v>1338</v>
      </c>
      <c r="D756" s="158"/>
      <c r="E756" s="155"/>
      <c r="F756" s="225"/>
      <c r="G756" s="223"/>
    </row>
    <row r="757" spans="2:7" x14ac:dyDescent="0.25">
      <c r="B757" s="153"/>
      <c r="C757" s="250" t="s">
        <v>1339</v>
      </c>
      <c r="D757" s="158"/>
      <c r="E757" s="155"/>
      <c r="F757" s="225"/>
      <c r="G757" s="223"/>
    </row>
    <row r="758" spans="2:7" ht="27" x14ac:dyDescent="0.25">
      <c r="B758" s="153"/>
      <c r="C758" s="250" t="s">
        <v>1340</v>
      </c>
      <c r="D758" s="158"/>
      <c r="E758" s="155"/>
      <c r="F758" s="225"/>
      <c r="G758" s="223"/>
    </row>
    <row r="759" spans="2:7" x14ac:dyDescent="0.25">
      <c r="B759" s="153"/>
      <c r="D759" s="158"/>
      <c r="E759" s="155"/>
      <c r="F759" s="225"/>
      <c r="G759" s="223"/>
    </row>
    <row r="760" spans="2:7" x14ac:dyDescent="0.25">
      <c r="B760" s="159" t="s">
        <v>33</v>
      </c>
      <c r="C760" s="160"/>
      <c r="D760" s="161"/>
      <c r="E760" s="161"/>
      <c r="F760" s="196"/>
      <c r="G760" s="197"/>
    </row>
    <row r="761" spans="2:7" x14ac:dyDescent="0.25">
      <c r="B761" s="159" t="s">
        <v>34</v>
      </c>
      <c r="C761" s="159"/>
      <c r="D761" s="162"/>
      <c r="E761" s="162"/>
      <c r="F761" s="196"/>
      <c r="G761" s="197"/>
    </row>
    <row r="762" spans="2:7" x14ac:dyDescent="0.25">
      <c r="B762" s="159" t="s">
        <v>35</v>
      </c>
      <c r="C762" s="160"/>
      <c r="D762" s="162"/>
      <c r="E762" s="162"/>
      <c r="F762" s="196"/>
      <c r="G762" s="197"/>
    </row>
    <row r="763" spans="2:7" x14ac:dyDescent="0.25">
      <c r="B763" s="159" t="s">
        <v>36</v>
      </c>
      <c r="C763" s="160"/>
      <c r="D763" s="162"/>
      <c r="E763" s="162"/>
      <c r="F763" s="196"/>
      <c r="G763" s="197"/>
    </row>
    <row r="764" spans="2:7" x14ac:dyDescent="0.25">
      <c r="B764" s="153"/>
      <c r="C764" s="251"/>
      <c r="D764" s="158"/>
      <c r="E764" s="182"/>
    </row>
    <row r="765" spans="2:7" x14ac:dyDescent="0.25">
      <c r="B765" s="149" t="s">
        <v>550</v>
      </c>
      <c r="C765" s="252" t="s">
        <v>1341</v>
      </c>
      <c r="D765" s="195" t="s">
        <v>823</v>
      </c>
      <c r="E765" s="244">
        <v>1</v>
      </c>
      <c r="F765" s="432"/>
      <c r="G765" s="426">
        <f>E765*F765</f>
        <v>0</v>
      </c>
    </row>
    <row r="766" spans="2:7" x14ac:dyDescent="0.25">
      <c r="B766" s="153"/>
      <c r="C766" s="165" t="s">
        <v>1342</v>
      </c>
      <c r="D766" s="158"/>
      <c r="E766" s="155"/>
      <c r="F766" s="225"/>
      <c r="G766" s="223"/>
    </row>
    <row r="767" spans="2:7" x14ac:dyDescent="0.25">
      <c r="B767" s="153"/>
      <c r="C767" s="247" t="s">
        <v>1343</v>
      </c>
      <c r="D767" s="158"/>
      <c r="E767" s="155"/>
      <c r="F767" s="225"/>
      <c r="G767" s="223"/>
    </row>
    <row r="768" spans="2:7" x14ac:dyDescent="0.25">
      <c r="B768" s="153"/>
      <c r="C768" s="247" t="s">
        <v>1344</v>
      </c>
      <c r="D768" s="158"/>
      <c r="E768" s="155"/>
      <c r="F768" s="225"/>
      <c r="G768" s="223"/>
    </row>
    <row r="769" spans="2:7" x14ac:dyDescent="0.25">
      <c r="B769" s="153"/>
      <c r="C769" s="247" t="s">
        <v>1345</v>
      </c>
      <c r="D769" s="158"/>
      <c r="E769" s="155"/>
      <c r="F769" s="225"/>
      <c r="G769" s="223"/>
    </row>
    <row r="770" spans="2:7" x14ac:dyDescent="0.25">
      <c r="B770" s="153"/>
      <c r="C770" s="247" t="s">
        <v>1346</v>
      </c>
      <c r="D770" s="158"/>
      <c r="E770" s="155"/>
      <c r="F770" s="225"/>
      <c r="G770" s="223"/>
    </row>
    <row r="771" spans="2:7" x14ac:dyDescent="0.25">
      <c r="B771" s="153"/>
      <c r="C771" s="247" t="s">
        <v>1347</v>
      </c>
      <c r="D771" s="158"/>
      <c r="E771" s="155"/>
      <c r="F771" s="225"/>
      <c r="G771" s="223"/>
    </row>
    <row r="772" spans="2:7" ht="27" x14ac:dyDescent="0.25">
      <c r="B772" s="153"/>
      <c r="C772" s="247" t="s">
        <v>1348</v>
      </c>
      <c r="D772" s="158"/>
      <c r="E772" s="155"/>
      <c r="F772" s="225"/>
      <c r="G772" s="223"/>
    </row>
    <row r="773" spans="2:7" ht="27" x14ac:dyDescent="0.25">
      <c r="B773" s="153"/>
      <c r="C773" s="247" t="s">
        <v>1349</v>
      </c>
      <c r="D773" s="158"/>
      <c r="E773" s="155"/>
      <c r="F773" s="225"/>
      <c r="G773" s="223"/>
    </row>
    <row r="774" spans="2:7" x14ac:dyDescent="0.25">
      <c r="B774" s="153"/>
      <c r="C774" s="247" t="s">
        <v>1350</v>
      </c>
      <c r="D774" s="158"/>
      <c r="E774" s="155"/>
      <c r="F774" s="225"/>
      <c r="G774" s="223"/>
    </row>
    <row r="775" spans="2:7" ht="19.5" customHeight="1" x14ac:dyDescent="0.25">
      <c r="B775" s="153"/>
      <c r="C775" s="247" t="s">
        <v>1351</v>
      </c>
      <c r="D775" s="158"/>
      <c r="E775" s="155"/>
      <c r="F775" s="225"/>
      <c r="G775" s="223"/>
    </row>
    <row r="776" spans="2:7" ht="6.75" customHeight="1" x14ac:dyDescent="0.25">
      <c r="B776" s="153"/>
      <c r="C776" s="165"/>
      <c r="D776" s="158"/>
      <c r="E776" s="155"/>
      <c r="F776" s="225"/>
      <c r="G776" s="223"/>
    </row>
    <row r="777" spans="2:7" x14ac:dyDescent="0.25">
      <c r="B777" s="153"/>
      <c r="C777" s="247" t="s">
        <v>1352</v>
      </c>
      <c r="D777" s="158"/>
      <c r="E777" s="155"/>
      <c r="F777" s="225"/>
      <c r="G777" s="223"/>
    </row>
    <row r="778" spans="2:7" ht="27" x14ac:dyDescent="0.25">
      <c r="B778" s="153"/>
      <c r="C778" s="247" t="s">
        <v>1353</v>
      </c>
      <c r="D778" s="158"/>
      <c r="E778" s="155"/>
      <c r="F778" s="225"/>
      <c r="G778" s="223"/>
    </row>
    <row r="779" spans="2:7" x14ac:dyDescent="0.25">
      <c r="B779" s="153"/>
      <c r="C779" s="247" t="s">
        <v>1354</v>
      </c>
      <c r="D779" s="158"/>
      <c r="E779" s="155"/>
      <c r="F779" s="225"/>
      <c r="G779" s="223"/>
    </row>
    <row r="780" spans="2:7" x14ac:dyDescent="0.25">
      <c r="B780" s="153"/>
      <c r="C780" s="247" t="s">
        <v>1355</v>
      </c>
      <c r="D780" s="158"/>
      <c r="E780" s="155"/>
      <c r="F780" s="225"/>
      <c r="G780" s="223"/>
    </row>
    <row r="781" spans="2:7" x14ac:dyDescent="0.25">
      <c r="B781" s="153"/>
      <c r="C781" s="247" t="s">
        <v>1356</v>
      </c>
      <c r="D781" s="158"/>
      <c r="E781" s="155"/>
      <c r="F781" s="225"/>
      <c r="G781" s="223"/>
    </row>
    <row r="782" spans="2:7" x14ac:dyDescent="0.25">
      <c r="B782" s="153"/>
      <c r="C782" s="165" t="s">
        <v>1357</v>
      </c>
      <c r="D782" s="158"/>
      <c r="E782" s="155"/>
      <c r="F782" s="225"/>
      <c r="G782" s="223"/>
    </row>
    <row r="783" spans="2:7" x14ac:dyDescent="0.25">
      <c r="B783" s="153"/>
      <c r="C783" s="165" t="s">
        <v>1358</v>
      </c>
      <c r="D783" s="158"/>
      <c r="E783" s="155"/>
      <c r="F783" s="225"/>
      <c r="G783" s="223"/>
    </row>
    <row r="784" spans="2:7" x14ac:dyDescent="0.25">
      <c r="B784" s="153"/>
      <c r="C784" s="165" t="s">
        <v>1359</v>
      </c>
      <c r="D784" s="158"/>
      <c r="E784" s="155"/>
      <c r="F784" s="225"/>
      <c r="G784" s="223"/>
    </row>
    <row r="785" spans="2:7" x14ac:dyDescent="0.25">
      <c r="B785" s="153"/>
      <c r="C785" s="165" t="s">
        <v>1360</v>
      </c>
      <c r="D785" s="158"/>
      <c r="E785" s="155"/>
      <c r="F785" s="225"/>
      <c r="G785" s="223"/>
    </row>
    <row r="786" spans="2:7" x14ac:dyDescent="0.25">
      <c r="B786" s="153"/>
      <c r="C786" s="165" t="s">
        <v>1361</v>
      </c>
      <c r="D786" s="158"/>
      <c r="E786" s="155"/>
      <c r="F786" s="225"/>
      <c r="G786" s="223"/>
    </row>
    <row r="787" spans="2:7" x14ac:dyDescent="0.25">
      <c r="B787" s="153"/>
      <c r="C787" s="165" t="s">
        <v>1362</v>
      </c>
      <c r="D787" s="158"/>
      <c r="E787" s="155"/>
      <c r="F787" s="225"/>
      <c r="G787" s="223"/>
    </row>
    <row r="788" spans="2:7" x14ac:dyDescent="0.25">
      <c r="B788" s="153"/>
      <c r="C788" s="165" t="s">
        <v>1363</v>
      </c>
      <c r="D788" s="158"/>
      <c r="E788" s="155"/>
      <c r="F788" s="225"/>
      <c r="G788" s="223"/>
    </row>
    <row r="789" spans="2:7" x14ac:dyDescent="0.25">
      <c r="B789" s="153"/>
      <c r="C789" s="165" t="s">
        <v>1364</v>
      </c>
      <c r="D789" s="158"/>
      <c r="E789" s="155"/>
      <c r="F789" s="225"/>
      <c r="G789" s="223"/>
    </row>
    <row r="790" spans="2:7" ht="27" x14ac:dyDescent="0.25">
      <c r="B790" s="153"/>
      <c r="C790" s="165" t="s">
        <v>1365</v>
      </c>
      <c r="D790" s="158"/>
      <c r="E790" s="155"/>
      <c r="F790" s="225"/>
      <c r="G790" s="223"/>
    </row>
    <row r="791" spans="2:7" x14ac:dyDescent="0.25">
      <c r="B791" s="153"/>
      <c r="C791" s="165" t="s">
        <v>1366</v>
      </c>
      <c r="D791" s="158"/>
      <c r="E791" s="155"/>
      <c r="F791" s="225"/>
      <c r="G791" s="223"/>
    </row>
    <row r="792" spans="2:7" x14ac:dyDescent="0.25">
      <c r="B792" s="153"/>
      <c r="C792" s="165" t="s">
        <v>1367</v>
      </c>
      <c r="D792" s="158"/>
      <c r="E792" s="155"/>
      <c r="F792" s="225"/>
      <c r="G792" s="223"/>
    </row>
    <row r="793" spans="2:7" x14ac:dyDescent="0.25">
      <c r="B793" s="153"/>
      <c r="C793" s="165" t="s">
        <v>1368</v>
      </c>
      <c r="D793" s="158"/>
      <c r="E793" s="155"/>
      <c r="F793" s="225"/>
      <c r="G793" s="223"/>
    </row>
    <row r="794" spans="2:7" x14ac:dyDescent="0.25">
      <c r="B794" s="152"/>
      <c r="C794" s="165"/>
      <c r="D794" s="158"/>
      <c r="E794" s="155"/>
      <c r="F794" s="226"/>
      <c r="G794" s="183"/>
    </row>
    <row r="795" spans="2:7" x14ac:dyDescent="0.25">
      <c r="B795" s="159" t="s">
        <v>33</v>
      </c>
      <c r="C795" s="160"/>
      <c r="D795" s="161"/>
      <c r="E795" s="161"/>
      <c r="F795" s="196"/>
      <c r="G795" s="197"/>
    </row>
    <row r="796" spans="2:7" x14ac:dyDescent="0.25">
      <c r="B796" s="159" t="s">
        <v>34</v>
      </c>
      <c r="C796" s="159"/>
      <c r="D796" s="162"/>
      <c r="E796" s="162"/>
      <c r="F796" s="196"/>
      <c r="G796" s="197"/>
    </row>
    <row r="797" spans="2:7" x14ac:dyDescent="0.25">
      <c r="B797" s="159" t="s">
        <v>35</v>
      </c>
      <c r="C797" s="160"/>
      <c r="D797" s="162"/>
      <c r="E797" s="162"/>
      <c r="F797" s="196"/>
      <c r="G797" s="197"/>
    </row>
    <row r="798" spans="2:7" x14ac:dyDescent="0.25">
      <c r="B798" s="159" t="s">
        <v>36</v>
      </c>
      <c r="C798" s="160"/>
      <c r="D798" s="162"/>
      <c r="E798" s="162"/>
      <c r="F798" s="196"/>
      <c r="G798" s="197"/>
    </row>
    <row r="799" spans="2:7" x14ac:dyDescent="0.25">
      <c r="B799" s="152"/>
      <c r="C799" s="253"/>
      <c r="D799" s="158"/>
      <c r="E799" s="155"/>
    </row>
    <row r="800" spans="2:7" x14ac:dyDescent="0.25">
      <c r="B800" s="149" t="s">
        <v>564</v>
      </c>
      <c r="C800" s="150" t="s">
        <v>1369</v>
      </c>
      <c r="D800" s="195" t="s">
        <v>823</v>
      </c>
      <c r="E800" s="151">
        <v>1</v>
      </c>
      <c r="F800" s="404"/>
      <c r="G800" s="426">
        <f>E800*F800</f>
        <v>0</v>
      </c>
    </row>
    <row r="801" spans="2:7" ht="27" x14ac:dyDescent="0.25">
      <c r="B801" s="149"/>
      <c r="C801" s="254" t="s">
        <v>1370</v>
      </c>
      <c r="D801" s="195"/>
      <c r="E801" s="151"/>
      <c r="F801" s="255"/>
      <c r="G801" s="245"/>
    </row>
    <row r="802" spans="2:7" x14ac:dyDescent="0.25">
      <c r="B802" s="149"/>
      <c r="C802" s="254" t="s">
        <v>1371</v>
      </c>
      <c r="D802" s="195"/>
      <c r="E802" s="151"/>
      <c r="F802" s="255"/>
      <c r="G802" s="245"/>
    </row>
    <row r="803" spans="2:7" x14ac:dyDescent="0.25">
      <c r="B803" s="149"/>
      <c r="C803" s="165" t="s">
        <v>1372</v>
      </c>
      <c r="D803" s="158"/>
      <c r="E803" s="155"/>
      <c r="F803" s="225"/>
      <c r="G803" s="223"/>
    </row>
    <row r="804" spans="2:7" x14ac:dyDescent="0.25">
      <c r="B804" s="149"/>
      <c r="C804" s="165" t="s">
        <v>1373</v>
      </c>
      <c r="D804" s="158"/>
      <c r="E804" s="155"/>
      <c r="F804" s="225"/>
      <c r="G804" s="223"/>
    </row>
    <row r="805" spans="2:7" x14ac:dyDescent="0.25">
      <c r="B805" s="149"/>
      <c r="C805" s="165" t="s">
        <v>1374</v>
      </c>
      <c r="D805" s="158"/>
      <c r="E805" s="155"/>
      <c r="F805" s="225"/>
      <c r="G805" s="223"/>
    </row>
    <row r="806" spans="2:7" ht="27" x14ac:dyDescent="0.25">
      <c r="B806" s="149"/>
      <c r="C806" s="165" t="s">
        <v>1375</v>
      </c>
      <c r="D806" s="158"/>
      <c r="E806" s="155"/>
      <c r="F806" s="225"/>
      <c r="G806" s="223"/>
    </row>
    <row r="807" spans="2:7" ht="54" x14ac:dyDescent="0.25">
      <c r="B807" s="149"/>
      <c r="C807" s="165" t="s">
        <v>1376</v>
      </c>
      <c r="D807" s="158"/>
      <c r="E807" s="155"/>
      <c r="F807" s="225"/>
      <c r="G807" s="223"/>
    </row>
    <row r="808" spans="2:7" ht="26.25" customHeight="1" x14ac:dyDescent="0.25">
      <c r="B808" s="149"/>
      <c r="C808" s="165" t="s">
        <v>1377</v>
      </c>
      <c r="D808" s="158"/>
      <c r="E808" s="155"/>
      <c r="F808" s="225"/>
      <c r="G808" s="223"/>
    </row>
    <row r="809" spans="2:7" x14ac:dyDescent="0.25">
      <c r="B809" s="149"/>
      <c r="C809" s="165" t="s">
        <v>1378</v>
      </c>
      <c r="D809" s="158"/>
      <c r="E809" s="155"/>
      <c r="F809" s="225"/>
      <c r="G809" s="223"/>
    </row>
    <row r="810" spans="2:7" x14ac:dyDescent="0.25">
      <c r="B810" s="149"/>
      <c r="C810" s="165"/>
      <c r="D810" s="158"/>
      <c r="E810" s="155"/>
      <c r="F810" s="225"/>
      <c r="G810" s="223"/>
    </row>
    <row r="811" spans="2:7" x14ac:dyDescent="0.25">
      <c r="B811" s="159" t="s">
        <v>33</v>
      </c>
      <c r="C811" s="160"/>
      <c r="D811" s="161"/>
      <c r="E811" s="161"/>
      <c r="F811" s="196"/>
      <c r="G811" s="197"/>
    </row>
    <row r="812" spans="2:7" x14ac:dyDescent="0.25">
      <c r="B812" s="159" t="s">
        <v>34</v>
      </c>
      <c r="C812" s="159"/>
      <c r="D812" s="162"/>
      <c r="E812" s="162"/>
      <c r="F812" s="196"/>
      <c r="G812" s="197"/>
    </row>
    <row r="813" spans="2:7" x14ac:dyDescent="0.25">
      <c r="B813" s="159" t="s">
        <v>35</v>
      </c>
      <c r="C813" s="160"/>
      <c r="D813" s="162"/>
      <c r="E813" s="162"/>
      <c r="F813" s="196"/>
      <c r="G813" s="197"/>
    </row>
    <row r="814" spans="2:7" x14ac:dyDescent="0.25">
      <c r="B814" s="159" t="s">
        <v>36</v>
      </c>
      <c r="C814" s="160"/>
      <c r="D814" s="162"/>
      <c r="E814" s="162"/>
      <c r="F814" s="196"/>
      <c r="G814" s="197"/>
    </row>
    <row r="815" spans="2:7" x14ac:dyDescent="0.25">
      <c r="B815" s="149"/>
      <c r="C815" s="249"/>
      <c r="D815" s="158"/>
      <c r="E815" s="155"/>
      <c r="F815" s="225"/>
      <c r="G815" s="223"/>
    </row>
    <row r="816" spans="2:7" x14ac:dyDescent="0.25">
      <c r="B816" s="149" t="s">
        <v>581</v>
      </c>
      <c r="C816" s="256" t="s">
        <v>1379</v>
      </c>
      <c r="D816" s="158" t="s">
        <v>10</v>
      </c>
      <c r="E816" s="257">
        <v>1</v>
      </c>
      <c r="F816" s="435"/>
      <c r="G816" s="434">
        <f>E816*F816</f>
        <v>0</v>
      </c>
    </row>
    <row r="817" spans="2:7" x14ac:dyDescent="0.25">
      <c r="B817" s="149"/>
      <c r="C817" s="98" t="s">
        <v>1380</v>
      </c>
      <c r="D817" s="158"/>
      <c r="E817" s="155"/>
      <c r="F817" s="225"/>
      <c r="G817" s="223"/>
    </row>
    <row r="818" spans="2:7" x14ac:dyDescent="0.25">
      <c r="B818" s="149"/>
      <c r="C818" s="98" t="s">
        <v>1381</v>
      </c>
      <c r="D818" s="158"/>
      <c r="E818" s="155"/>
      <c r="F818" s="225"/>
      <c r="G818" s="223"/>
    </row>
    <row r="819" spans="2:7" x14ac:dyDescent="0.25">
      <c r="B819" s="149"/>
      <c r="C819" s="98" t="s">
        <v>1382</v>
      </c>
      <c r="D819" s="158"/>
      <c r="E819" s="155"/>
      <c r="F819" s="225"/>
      <c r="G819" s="223"/>
    </row>
    <row r="820" spans="2:7" x14ac:dyDescent="0.25">
      <c r="B820" s="149"/>
      <c r="C820" s="99" t="s">
        <v>1383</v>
      </c>
      <c r="D820" s="158"/>
      <c r="E820" s="155"/>
      <c r="F820" s="225"/>
      <c r="G820" s="223"/>
    </row>
    <row r="821" spans="2:7" x14ac:dyDescent="0.25">
      <c r="B821" s="149"/>
      <c r="C821" s="98" t="s">
        <v>1384</v>
      </c>
      <c r="D821" s="158"/>
      <c r="E821" s="155"/>
      <c r="F821" s="225"/>
      <c r="G821" s="223"/>
    </row>
    <row r="822" spans="2:7" x14ac:dyDescent="0.25">
      <c r="B822" s="149"/>
      <c r="C822" s="98" t="s">
        <v>1385</v>
      </c>
      <c r="D822" s="158"/>
      <c r="E822" s="155"/>
      <c r="F822" s="225"/>
      <c r="G822" s="223"/>
    </row>
    <row r="823" spans="2:7" x14ac:dyDescent="0.25">
      <c r="B823" s="149"/>
      <c r="C823" s="98" t="s">
        <v>1386</v>
      </c>
      <c r="D823" s="158"/>
      <c r="E823" s="155"/>
      <c r="F823" s="225"/>
      <c r="G823" s="223"/>
    </row>
    <row r="824" spans="2:7" x14ac:dyDescent="0.25">
      <c r="B824" s="149"/>
      <c r="C824" s="98" t="s">
        <v>1387</v>
      </c>
      <c r="D824" s="158"/>
      <c r="E824" s="155"/>
      <c r="F824" s="225"/>
      <c r="G824" s="223"/>
    </row>
    <row r="825" spans="2:7" x14ac:dyDescent="0.25">
      <c r="B825" s="149"/>
      <c r="C825" s="98" t="s">
        <v>1388</v>
      </c>
      <c r="D825" s="158"/>
      <c r="E825" s="155"/>
      <c r="F825" s="225"/>
      <c r="G825" s="223"/>
    </row>
    <row r="826" spans="2:7" x14ac:dyDescent="0.25">
      <c r="B826" s="149"/>
      <c r="C826" s="98" t="s">
        <v>1389</v>
      </c>
      <c r="D826" s="158"/>
      <c r="E826" s="155"/>
      <c r="F826" s="225"/>
      <c r="G826" s="223"/>
    </row>
    <row r="827" spans="2:7" x14ac:dyDescent="0.25">
      <c r="B827" s="149"/>
      <c r="C827" s="98" t="s">
        <v>1390</v>
      </c>
      <c r="D827" s="158"/>
      <c r="E827" s="155"/>
      <c r="F827" s="225"/>
      <c r="G827" s="223"/>
    </row>
    <row r="828" spans="2:7" x14ac:dyDescent="0.25">
      <c r="B828" s="149"/>
      <c r="C828" s="98" t="s">
        <v>1391</v>
      </c>
      <c r="D828" s="158"/>
      <c r="E828" s="155"/>
      <c r="F828" s="225"/>
      <c r="G828" s="223"/>
    </row>
    <row r="829" spans="2:7" x14ac:dyDescent="0.25">
      <c r="B829" s="149"/>
      <c r="C829" s="258" t="s">
        <v>1678</v>
      </c>
      <c r="D829" s="436"/>
      <c r="E829" s="155"/>
      <c r="F829" s="225"/>
      <c r="G829" s="223"/>
    </row>
    <row r="830" spans="2:7" x14ac:dyDescent="0.25">
      <c r="B830" s="149"/>
      <c r="C830" s="98" t="s">
        <v>1392</v>
      </c>
      <c r="D830" s="158"/>
      <c r="E830" s="155"/>
      <c r="F830" s="225"/>
      <c r="G830" s="223"/>
    </row>
    <row r="831" spans="2:7" x14ac:dyDescent="0.25">
      <c r="B831" s="149"/>
      <c r="C831" s="98" t="s">
        <v>1393</v>
      </c>
      <c r="D831" s="158"/>
      <c r="E831" s="155"/>
      <c r="F831" s="225"/>
      <c r="G831" s="223"/>
    </row>
    <row r="832" spans="2:7" x14ac:dyDescent="0.25">
      <c r="B832" s="149"/>
      <c r="C832" s="99" t="s">
        <v>1394</v>
      </c>
      <c r="D832" s="158"/>
      <c r="E832" s="155"/>
      <c r="F832" s="225"/>
      <c r="G832" s="223"/>
    </row>
    <row r="833" spans="2:7" x14ac:dyDescent="0.25">
      <c r="B833" s="149"/>
      <c r="C833" s="98" t="s">
        <v>1395</v>
      </c>
      <c r="D833" s="158"/>
      <c r="E833" s="155"/>
      <c r="F833" s="225"/>
      <c r="G833" s="223"/>
    </row>
    <row r="834" spans="2:7" x14ac:dyDescent="0.25">
      <c r="B834" s="149"/>
      <c r="C834" s="98" t="s">
        <v>1396</v>
      </c>
      <c r="D834" s="158"/>
      <c r="E834" s="155"/>
      <c r="F834" s="225"/>
      <c r="G834" s="223"/>
    </row>
    <row r="835" spans="2:7" ht="17.25" customHeight="1" x14ac:dyDescent="0.25">
      <c r="B835" s="149"/>
      <c r="C835" s="259" t="s">
        <v>1679</v>
      </c>
      <c r="D835" s="437"/>
      <c r="E835" s="155"/>
      <c r="F835" s="225"/>
      <c r="G835" s="223"/>
    </row>
    <row r="836" spans="2:7" x14ac:dyDescent="0.25">
      <c r="B836" s="149"/>
      <c r="C836" s="98" t="s">
        <v>1397</v>
      </c>
      <c r="D836" s="158"/>
      <c r="E836" s="155"/>
      <c r="F836" s="225"/>
      <c r="G836" s="223"/>
    </row>
    <row r="837" spans="2:7" x14ac:dyDescent="0.25">
      <c r="B837" s="149"/>
      <c r="C837" s="99" t="s">
        <v>1398</v>
      </c>
      <c r="D837" s="158"/>
      <c r="E837" s="155"/>
      <c r="F837" s="225"/>
      <c r="G837" s="223"/>
    </row>
    <row r="838" spans="2:7" x14ac:dyDescent="0.25">
      <c r="B838" s="149"/>
      <c r="C838" s="100" t="s">
        <v>1399</v>
      </c>
      <c r="D838" s="158"/>
      <c r="E838" s="155"/>
      <c r="F838" s="225"/>
      <c r="G838" s="223"/>
    </row>
    <row r="839" spans="2:7" x14ac:dyDescent="0.25">
      <c r="B839" s="149"/>
      <c r="C839" s="100" t="s">
        <v>1400</v>
      </c>
      <c r="D839" s="158"/>
      <c r="E839" s="155"/>
      <c r="F839" s="225"/>
      <c r="G839" s="223"/>
    </row>
    <row r="840" spans="2:7" x14ac:dyDescent="0.25">
      <c r="B840" s="149"/>
      <c r="C840" s="98" t="s">
        <v>1401</v>
      </c>
      <c r="D840" s="158"/>
      <c r="E840" s="155"/>
      <c r="F840" s="225"/>
      <c r="G840" s="223"/>
    </row>
    <row r="841" spans="2:7" x14ac:dyDescent="0.25">
      <c r="B841" s="149"/>
      <c r="C841" s="98" t="s">
        <v>1402</v>
      </c>
      <c r="D841" s="158"/>
      <c r="E841" s="155"/>
      <c r="F841" s="225"/>
      <c r="G841" s="223"/>
    </row>
    <row r="842" spans="2:7" x14ac:dyDescent="0.25">
      <c r="B842" s="149"/>
      <c r="C842" s="98" t="s">
        <v>1403</v>
      </c>
      <c r="D842" s="158"/>
      <c r="E842" s="155"/>
      <c r="F842" s="225"/>
      <c r="G842" s="223"/>
    </row>
    <row r="843" spans="2:7" x14ac:dyDescent="0.25">
      <c r="B843" s="149"/>
      <c r="C843" s="99" t="s">
        <v>1404</v>
      </c>
      <c r="D843" s="158"/>
      <c r="E843" s="155"/>
      <c r="F843" s="225"/>
      <c r="G843" s="223"/>
    </row>
    <row r="844" spans="2:7" x14ac:dyDescent="0.25">
      <c r="B844" s="149"/>
      <c r="C844" s="99" t="s">
        <v>1405</v>
      </c>
      <c r="D844" s="158"/>
      <c r="E844" s="155"/>
      <c r="F844" s="225"/>
      <c r="G844" s="223"/>
    </row>
    <row r="845" spans="2:7" x14ac:dyDescent="0.25">
      <c r="B845" s="149"/>
      <c r="C845" s="98" t="s">
        <v>1406</v>
      </c>
      <c r="D845" s="158"/>
      <c r="E845" s="155"/>
      <c r="F845" s="225"/>
      <c r="G845" s="223"/>
    </row>
    <row r="846" spans="2:7" x14ac:dyDescent="0.25">
      <c r="B846" s="149"/>
      <c r="C846" s="98" t="s">
        <v>1407</v>
      </c>
      <c r="D846" s="158"/>
      <c r="E846" s="155"/>
      <c r="F846" s="225"/>
      <c r="G846" s="223"/>
    </row>
    <row r="847" spans="2:7" x14ac:dyDescent="0.25">
      <c r="B847" s="149"/>
      <c r="C847" s="99" t="s">
        <v>1408</v>
      </c>
      <c r="D847" s="158"/>
      <c r="E847" s="155"/>
      <c r="F847" s="225"/>
      <c r="G847" s="223"/>
    </row>
    <row r="848" spans="2:7" x14ac:dyDescent="0.25">
      <c r="B848" s="149"/>
      <c r="C848" s="98" t="s">
        <v>1409</v>
      </c>
      <c r="D848" s="158"/>
      <c r="E848" s="155"/>
      <c r="F848" s="225"/>
      <c r="G848" s="223"/>
    </row>
    <row r="849" spans="2:7" x14ac:dyDescent="0.25">
      <c r="B849" s="149"/>
      <c r="C849" s="98" t="s">
        <v>1410</v>
      </c>
      <c r="D849" s="158"/>
      <c r="E849" s="155"/>
      <c r="F849" s="225"/>
      <c r="G849" s="223"/>
    </row>
    <row r="850" spans="2:7" x14ac:dyDescent="0.25">
      <c r="B850" s="149"/>
      <c r="C850" s="98" t="s">
        <v>1411</v>
      </c>
      <c r="D850" s="158"/>
      <c r="E850" s="155"/>
      <c r="F850" s="225"/>
      <c r="G850" s="223"/>
    </row>
    <row r="851" spans="2:7" x14ac:dyDescent="0.25">
      <c r="B851" s="149"/>
      <c r="C851" s="98" t="s">
        <v>1412</v>
      </c>
      <c r="D851" s="158"/>
      <c r="E851" s="155"/>
      <c r="F851" s="225"/>
      <c r="G851" s="223"/>
    </row>
    <row r="852" spans="2:7" x14ac:dyDescent="0.25">
      <c r="B852" s="149"/>
      <c r="C852" s="98" t="s">
        <v>1413</v>
      </c>
      <c r="D852" s="158"/>
      <c r="E852" s="155"/>
      <c r="F852" s="225"/>
      <c r="G852" s="223"/>
    </row>
    <row r="853" spans="2:7" x14ac:dyDescent="0.25">
      <c r="B853" s="149"/>
      <c r="C853" s="99" t="s">
        <v>1414</v>
      </c>
      <c r="D853" s="158"/>
      <c r="E853" s="155"/>
      <c r="F853" s="225"/>
      <c r="G853" s="223"/>
    </row>
    <row r="854" spans="2:7" x14ac:dyDescent="0.25">
      <c r="B854" s="149"/>
      <c r="C854" s="98" t="s">
        <v>1415</v>
      </c>
      <c r="D854" s="158"/>
      <c r="E854" s="155"/>
      <c r="F854" s="225"/>
      <c r="G854" s="223"/>
    </row>
    <row r="855" spans="2:7" x14ac:dyDescent="0.25">
      <c r="B855" s="149"/>
      <c r="C855" s="98" t="s">
        <v>1416</v>
      </c>
      <c r="D855" s="158"/>
      <c r="E855" s="155"/>
      <c r="F855" s="225"/>
      <c r="G855" s="223"/>
    </row>
    <row r="856" spans="2:7" x14ac:dyDescent="0.25">
      <c r="B856" s="149"/>
      <c r="C856" s="98" t="s">
        <v>1417</v>
      </c>
      <c r="D856" s="158"/>
      <c r="E856" s="155"/>
      <c r="F856" s="225"/>
      <c r="G856" s="223"/>
    </row>
    <row r="857" spans="2:7" x14ac:dyDescent="0.25">
      <c r="B857" s="149"/>
      <c r="C857" s="98" t="s">
        <v>1418</v>
      </c>
      <c r="D857" s="158"/>
      <c r="E857" s="155"/>
      <c r="F857" s="225"/>
      <c r="G857" s="223"/>
    </row>
    <row r="858" spans="2:7" x14ac:dyDescent="0.25">
      <c r="B858" s="149"/>
      <c r="C858" s="98" t="s">
        <v>1419</v>
      </c>
      <c r="D858" s="158"/>
      <c r="E858" s="155"/>
      <c r="F858" s="225"/>
      <c r="G858" s="223"/>
    </row>
    <row r="859" spans="2:7" x14ac:dyDescent="0.25">
      <c r="B859" s="149"/>
      <c r="C859" s="98" t="s">
        <v>1420</v>
      </c>
      <c r="D859" s="158"/>
      <c r="E859" s="155"/>
      <c r="F859" s="225"/>
      <c r="G859" s="223"/>
    </row>
    <row r="860" spans="2:7" x14ac:dyDescent="0.25">
      <c r="B860" s="149"/>
      <c r="C860" s="98" t="s">
        <v>1421</v>
      </c>
      <c r="D860" s="158"/>
      <c r="E860" s="155"/>
      <c r="F860" s="225"/>
      <c r="G860" s="223"/>
    </row>
    <row r="861" spans="2:7" x14ac:dyDescent="0.25">
      <c r="B861" s="149"/>
      <c r="C861" s="98" t="s">
        <v>1422</v>
      </c>
      <c r="D861" s="158"/>
      <c r="E861" s="155"/>
      <c r="F861" s="225"/>
      <c r="G861" s="223"/>
    </row>
    <row r="862" spans="2:7" x14ac:dyDescent="0.25">
      <c r="B862" s="149"/>
      <c r="C862" s="98" t="s">
        <v>1423</v>
      </c>
      <c r="D862" s="158"/>
      <c r="E862" s="155"/>
      <c r="F862" s="225"/>
      <c r="G862" s="223"/>
    </row>
    <row r="863" spans="2:7" x14ac:dyDescent="0.25">
      <c r="B863" s="149"/>
      <c r="C863" s="98" t="s">
        <v>1424</v>
      </c>
      <c r="D863" s="158"/>
      <c r="E863" s="155"/>
      <c r="F863" s="225"/>
      <c r="G863" s="223"/>
    </row>
    <row r="864" spans="2:7" x14ac:dyDescent="0.25">
      <c r="B864" s="149"/>
      <c r="C864" s="98" t="s">
        <v>1425</v>
      </c>
      <c r="D864" s="158"/>
      <c r="E864" s="155"/>
      <c r="F864" s="225"/>
      <c r="G864" s="223"/>
    </row>
    <row r="865" spans="2:7" x14ac:dyDescent="0.25">
      <c r="B865" s="149"/>
      <c r="C865" s="98" t="s">
        <v>1426</v>
      </c>
      <c r="D865" s="158"/>
      <c r="E865" s="155"/>
      <c r="F865" s="225"/>
      <c r="G865" s="223"/>
    </row>
    <row r="866" spans="2:7" x14ac:dyDescent="0.25">
      <c r="B866" s="149"/>
      <c r="C866" s="99" t="s">
        <v>1427</v>
      </c>
      <c r="D866" s="158"/>
      <c r="E866" s="155"/>
      <c r="F866" s="225"/>
      <c r="G866" s="223"/>
    </row>
    <row r="867" spans="2:7" x14ac:dyDescent="0.25">
      <c r="B867" s="149"/>
      <c r="C867" s="98" t="s">
        <v>1428</v>
      </c>
      <c r="D867" s="158"/>
      <c r="E867" s="155"/>
      <c r="F867" s="225"/>
      <c r="G867" s="223"/>
    </row>
    <row r="868" spans="2:7" x14ac:dyDescent="0.25">
      <c r="B868" s="149"/>
      <c r="C868" s="98" t="s">
        <v>1429</v>
      </c>
      <c r="D868" s="158"/>
      <c r="E868" s="155"/>
      <c r="F868" s="225"/>
      <c r="G868" s="223"/>
    </row>
    <row r="869" spans="2:7" x14ac:dyDescent="0.25">
      <c r="B869" s="149"/>
      <c r="C869" s="98" t="s">
        <v>1430</v>
      </c>
      <c r="D869" s="158"/>
      <c r="E869" s="155"/>
      <c r="F869" s="225"/>
      <c r="G869" s="223"/>
    </row>
    <row r="870" spans="2:7" x14ac:dyDescent="0.25">
      <c r="B870" s="149"/>
      <c r="C870" s="98" t="s">
        <v>1431</v>
      </c>
      <c r="D870" s="158"/>
      <c r="E870" s="155"/>
      <c r="F870" s="225"/>
      <c r="G870" s="223"/>
    </row>
    <row r="871" spans="2:7" x14ac:dyDescent="0.25">
      <c r="B871" s="149"/>
      <c r="C871" s="98" t="s">
        <v>1432</v>
      </c>
      <c r="D871" s="158"/>
      <c r="E871" s="155"/>
      <c r="F871" s="225"/>
      <c r="G871" s="223"/>
    </row>
    <row r="872" spans="2:7" x14ac:dyDescent="0.25">
      <c r="B872" s="149"/>
      <c r="C872" s="98" t="s">
        <v>1433</v>
      </c>
      <c r="D872" s="158"/>
      <c r="E872" s="155"/>
      <c r="F872" s="225"/>
      <c r="G872" s="223"/>
    </row>
    <row r="873" spans="2:7" x14ac:dyDescent="0.25">
      <c r="B873" s="149"/>
      <c r="C873" s="98" t="s">
        <v>1434</v>
      </c>
      <c r="D873" s="158"/>
      <c r="E873" s="155"/>
      <c r="F873" s="225"/>
      <c r="G873" s="223"/>
    </row>
    <row r="874" spans="2:7" x14ac:dyDescent="0.25">
      <c r="B874" s="149"/>
      <c r="C874" s="98" t="s">
        <v>1435</v>
      </c>
      <c r="D874" s="158"/>
      <c r="E874" s="155"/>
      <c r="F874" s="225"/>
      <c r="G874" s="223"/>
    </row>
    <row r="875" spans="2:7" x14ac:dyDescent="0.25">
      <c r="B875" s="149"/>
      <c r="C875" s="98" t="s">
        <v>1436</v>
      </c>
      <c r="D875" s="158"/>
      <c r="E875" s="155"/>
      <c r="F875" s="225"/>
      <c r="G875" s="223"/>
    </row>
    <row r="876" spans="2:7" x14ac:dyDescent="0.25">
      <c r="B876" s="149"/>
      <c r="C876" s="98" t="s">
        <v>1437</v>
      </c>
      <c r="D876" s="158"/>
      <c r="E876" s="155"/>
      <c r="F876" s="225"/>
      <c r="G876" s="223"/>
    </row>
    <row r="877" spans="2:7" x14ac:dyDescent="0.25">
      <c r="B877" s="149"/>
      <c r="C877" s="98" t="s">
        <v>1438</v>
      </c>
      <c r="D877" s="158"/>
      <c r="E877" s="155"/>
      <c r="F877" s="225"/>
      <c r="G877" s="223"/>
    </row>
    <row r="878" spans="2:7" x14ac:dyDescent="0.25">
      <c r="B878" s="149"/>
      <c r="C878" s="98" t="s">
        <v>1439</v>
      </c>
      <c r="D878" s="158"/>
      <c r="E878" s="155"/>
      <c r="F878" s="225"/>
      <c r="G878" s="223"/>
    </row>
    <row r="879" spans="2:7" x14ac:dyDescent="0.25">
      <c r="B879" s="149"/>
      <c r="C879" s="98" t="s">
        <v>1440</v>
      </c>
      <c r="D879" s="158"/>
      <c r="E879" s="155"/>
      <c r="F879" s="225"/>
      <c r="G879" s="223"/>
    </row>
    <row r="880" spans="2:7" x14ac:dyDescent="0.25">
      <c r="B880" s="149"/>
      <c r="C880" s="98" t="s">
        <v>1441</v>
      </c>
      <c r="D880" s="158"/>
      <c r="E880" s="155"/>
      <c r="F880" s="225"/>
      <c r="G880" s="223"/>
    </row>
    <row r="881" spans="2:7" x14ac:dyDescent="0.25">
      <c r="B881" s="149"/>
      <c r="C881" s="100" t="s">
        <v>1442</v>
      </c>
      <c r="D881" s="158"/>
      <c r="E881" s="155"/>
      <c r="F881" s="225"/>
      <c r="G881" s="223"/>
    </row>
    <row r="882" spans="2:7" x14ac:dyDescent="0.25">
      <c r="B882" s="149"/>
      <c r="C882" s="100" t="s">
        <v>1443</v>
      </c>
      <c r="D882" s="158"/>
      <c r="E882" s="155"/>
      <c r="F882" s="225"/>
      <c r="G882" s="223"/>
    </row>
    <row r="883" spans="2:7" x14ac:dyDescent="0.25">
      <c r="B883" s="149"/>
      <c r="C883" s="100" t="s">
        <v>1444</v>
      </c>
      <c r="D883" s="158"/>
      <c r="E883" s="155"/>
      <c r="F883" s="225"/>
      <c r="G883" s="223"/>
    </row>
    <row r="884" spans="2:7" x14ac:dyDescent="0.25">
      <c r="B884" s="149"/>
      <c r="C884" s="100" t="s">
        <v>1445</v>
      </c>
      <c r="D884" s="158"/>
      <c r="E884" s="155"/>
      <c r="F884" s="225"/>
      <c r="G884" s="223"/>
    </row>
    <row r="885" spans="2:7" x14ac:dyDescent="0.25">
      <c r="B885" s="149"/>
      <c r="C885" s="165"/>
      <c r="D885" s="158"/>
      <c r="E885" s="155"/>
      <c r="F885" s="225"/>
      <c r="G885" s="223"/>
    </row>
    <row r="886" spans="2:7" x14ac:dyDescent="0.25">
      <c r="B886" s="159" t="s">
        <v>33</v>
      </c>
      <c r="C886" s="160"/>
      <c r="D886" s="161"/>
      <c r="E886" s="161"/>
      <c r="F886" s="196"/>
      <c r="G886" s="197"/>
    </row>
    <row r="887" spans="2:7" x14ac:dyDescent="0.25">
      <c r="B887" s="159" t="s">
        <v>34</v>
      </c>
      <c r="C887" s="159"/>
      <c r="D887" s="162"/>
      <c r="E887" s="162"/>
      <c r="F887" s="196"/>
      <c r="G887" s="197"/>
    </row>
    <row r="888" spans="2:7" x14ac:dyDescent="0.25">
      <c r="B888" s="159" t="s">
        <v>35</v>
      </c>
      <c r="C888" s="160"/>
      <c r="D888" s="162"/>
      <c r="E888" s="162"/>
      <c r="F888" s="196"/>
      <c r="G888" s="197"/>
    </row>
    <row r="889" spans="2:7" x14ac:dyDescent="0.25">
      <c r="B889" s="159" t="s">
        <v>36</v>
      </c>
      <c r="C889" s="160"/>
      <c r="D889" s="162"/>
      <c r="E889" s="162"/>
      <c r="F889" s="196"/>
      <c r="G889" s="197"/>
    </row>
    <row r="890" spans="2:7" x14ac:dyDescent="0.25">
      <c r="B890" s="149"/>
      <c r="C890" s="249"/>
      <c r="D890" s="158"/>
      <c r="E890" s="155"/>
      <c r="F890" s="225"/>
      <c r="G890" s="223"/>
    </row>
    <row r="891" spans="2:7" x14ac:dyDescent="0.25">
      <c r="B891" s="149" t="s">
        <v>594</v>
      </c>
      <c r="C891" s="150" t="s">
        <v>1446</v>
      </c>
      <c r="D891" s="195" t="s">
        <v>823</v>
      </c>
      <c r="E891" s="155">
        <v>3</v>
      </c>
      <c r="F891" s="404"/>
      <c r="G891" s="426">
        <f>E891*F891</f>
        <v>0</v>
      </c>
    </row>
    <row r="892" spans="2:7" x14ac:dyDescent="0.25">
      <c r="B892" s="153"/>
      <c r="C892" s="210" t="s">
        <v>1447</v>
      </c>
      <c r="D892" s="158"/>
      <c r="E892" s="155"/>
      <c r="F892" s="225"/>
      <c r="G892" s="223"/>
    </row>
    <row r="893" spans="2:7" x14ac:dyDescent="0.25">
      <c r="B893" s="153"/>
      <c r="C893" s="210" t="s">
        <v>1448</v>
      </c>
      <c r="D893" s="158"/>
      <c r="E893" s="155"/>
      <c r="F893" s="225"/>
      <c r="G893" s="223"/>
    </row>
    <row r="894" spans="2:7" x14ac:dyDescent="0.25">
      <c r="B894" s="153"/>
      <c r="C894" s="210" t="s">
        <v>1449</v>
      </c>
      <c r="E894" s="155"/>
      <c r="F894" s="225"/>
      <c r="G894" s="223"/>
    </row>
    <row r="895" spans="2:7" ht="27" x14ac:dyDescent="0.25">
      <c r="B895" s="153"/>
      <c r="C895" s="260" t="s">
        <v>1450</v>
      </c>
      <c r="D895" s="158"/>
      <c r="E895" s="155"/>
      <c r="F895" s="225"/>
      <c r="G895" s="223"/>
    </row>
    <row r="896" spans="2:7" x14ac:dyDescent="0.25">
      <c r="B896" s="153"/>
      <c r="C896" s="150" t="s">
        <v>1451</v>
      </c>
      <c r="D896" s="158"/>
      <c r="E896" s="155"/>
      <c r="F896" s="225"/>
      <c r="G896" s="223"/>
    </row>
    <row r="897" spans="2:7" x14ac:dyDescent="0.25">
      <c r="B897" s="153"/>
      <c r="C897" s="210" t="s">
        <v>1452</v>
      </c>
      <c r="D897" s="158"/>
      <c r="E897" s="155"/>
      <c r="F897" s="225"/>
      <c r="G897" s="223"/>
    </row>
    <row r="898" spans="2:7" x14ac:dyDescent="0.25">
      <c r="B898" s="153"/>
      <c r="C898" s="210" t="s">
        <v>1453</v>
      </c>
      <c r="D898" s="158"/>
      <c r="E898" s="155"/>
      <c r="F898" s="225"/>
      <c r="G898" s="223"/>
    </row>
    <row r="899" spans="2:7" x14ac:dyDescent="0.25">
      <c r="B899" s="153"/>
      <c r="C899" s="210" t="s">
        <v>1454</v>
      </c>
      <c r="D899" s="158"/>
      <c r="E899" s="155"/>
      <c r="F899" s="225"/>
      <c r="G899" s="223"/>
    </row>
    <row r="900" spans="2:7" x14ac:dyDescent="0.25">
      <c r="B900" s="153"/>
      <c r="C900" s="210" t="s">
        <v>1455</v>
      </c>
      <c r="D900" s="158"/>
      <c r="E900" s="155"/>
      <c r="F900" s="225"/>
      <c r="G900" s="223"/>
    </row>
    <row r="901" spans="2:7" x14ac:dyDescent="0.25">
      <c r="B901" s="153"/>
      <c r="C901" s="210" t="s">
        <v>1456</v>
      </c>
      <c r="D901" s="158"/>
      <c r="E901" s="155"/>
      <c r="F901" s="225"/>
      <c r="G901" s="223"/>
    </row>
    <row r="902" spans="2:7" ht="27" x14ac:dyDescent="0.25">
      <c r="B902" s="153"/>
      <c r="C902" s="210" t="s">
        <v>1457</v>
      </c>
      <c r="D902" s="158"/>
      <c r="E902" s="155"/>
      <c r="F902" s="225"/>
      <c r="G902" s="223"/>
    </row>
    <row r="903" spans="2:7" x14ac:dyDescent="0.25">
      <c r="B903" s="153"/>
      <c r="C903" s="210" t="s">
        <v>1458</v>
      </c>
      <c r="D903" s="158"/>
      <c r="E903" s="155"/>
      <c r="F903" s="225"/>
      <c r="G903" s="223"/>
    </row>
    <row r="904" spans="2:7" ht="27" x14ac:dyDescent="0.25">
      <c r="B904" s="153"/>
      <c r="C904" s="210" t="s">
        <v>1459</v>
      </c>
      <c r="D904" s="158"/>
      <c r="E904" s="155"/>
      <c r="F904" s="225"/>
      <c r="G904" s="223"/>
    </row>
    <row r="905" spans="2:7" x14ac:dyDescent="0.25">
      <c r="B905" s="153"/>
      <c r="C905" s="150" t="s">
        <v>1460</v>
      </c>
      <c r="D905" s="158"/>
      <c r="E905" s="155"/>
      <c r="F905" s="225"/>
      <c r="G905" s="223"/>
    </row>
    <row r="906" spans="2:7" x14ac:dyDescent="0.25">
      <c r="B906" s="153"/>
      <c r="C906" s="210" t="s">
        <v>1461</v>
      </c>
      <c r="D906" s="158"/>
      <c r="E906" s="155"/>
      <c r="F906" s="225"/>
      <c r="G906" s="223"/>
    </row>
    <row r="907" spans="2:7" x14ac:dyDescent="0.25">
      <c r="B907" s="153"/>
      <c r="C907" s="210" t="s">
        <v>1462</v>
      </c>
      <c r="D907" s="158"/>
      <c r="E907" s="155"/>
      <c r="F907" s="225"/>
      <c r="G907" s="223"/>
    </row>
    <row r="908" spans="2:7" x14ac:dyDescent="0.25">
      <c r="B908" s="153"/>
      <c r="C908" s="210" t="s">
        <v>1463</v>
      </c>
      <c r="D908" s="158"/>
      <c r="E908" s="155"/>
      <c r="F908" s="225"/>
      <c r="G908" s="223"/>
    </row>
    <row r="909" spans="2:7" x14ac:dyDescent="0.25">
      <c r="B909" s="153"/>
      <c r="C909" s="210" t="s">
        <v>1464</v>
      </c>
      <c r="D909" s="158"/>
      <c r="E909" s="155"/>
      <c r="F909" s="225"/>
      <c r="G909" s="223"/>
    </row>
    <row r="910" spans="2:7" x14ac:dyDescent="0.25">
      <c r="B910" s="153"/>
      <c r="C910" s="210" t="s">
        <v>1465</v>
      </c>
      <c r="D910" s="158"/>
      <c r="E910" s="155"/>
      <c r="F910" s="225"/>
      <c r="G910" s="223"/>
    </row>
    <row r="911" spans="2:7" x14ac:dyDescent="0.25">
      <c r="B911" s="153"/>
      <c r="C911" s="210" t="s">
        <v>1466</v>
      </c>
      <c r="D911" s="158"/>
      <c r="E911" s="155"/>
      <c r="F911" s="225"/>
      <c r="G911" s="223"/>
    </row>
    <row r="912" spans="2:7" ht="27" x14ac:dyDescent="0.25">
      <c r="B912" s="153"/>
      <c r="C912" s="260" t="s">
        <v>1467</v>
      </c>
      <c r="D912" s="158"/>
      <c r="E912" s="155"/>
      <c r="F912" s="225"/>
      <c r="G912" s="223"/>
    </row>
    <row r="913" spans="2:7" x14ac:dyDescent="0.25">
      <c r="B913" s="153"/>
      <c r="C913" s="150" t="s">
        <v>1468</v>
      </c>
      <c r="D913" s="158"/>
      <c r="E913" s="155"/>
      <c r="F913" s="225"/>
      <c r="G913" s="223"/>
    </row>
    <row r="914" spans="2:7" x14ac:dyDescent="0.25">
      <c r="B914" s="153"/>
      <c r="C914" s="210" t="s">
        <v>1469</v>
      </c>
      <c r="D914" s="438"/>
      <c r="E914" s="155"/>
      <c r="F914" s="225"/>
      <c r="G914" s="223"/>
    </row>
    <row r="915" spans="2:7" x14ac:dyDescent="0.25">
      <c r="B915" s="153"/>
      <c r="C915" s="210" t="s">
        <v>1470</v>
      </c>
      <c r="D915" s="438"/>
      <c r="E915" s="155"/>
      <c r="F915" s="225"/>
      <c r="G915" s="223"/>
    </row>
    <row r="916" spans="2:7" x14ac:dyDescent="0.25">
      <c r="B916" s="153"/>
      <c r="C916" s="210" t="s">
        <v>1471</v>
      </c>
      <c r="D916" s="438"/>
      <c r="E916" s="155"/>
      <c r="F916" s="225"/>
      <c r="G916" s="223"/>
    </row>
    <row r="917" spans="2:7" x14ac:dyDescent="0.25">
      <c r="B917" s="153"/>
      <c r="C917" s="210" t="s">
        <v>1472</v>
      </c>
      <c r="D917" s="438"/>
      <c r="E917" s="155"/>
      <c r="F917" s="225"/>
      <c r="G917" s="223"/>
    </row>
    <row r="918" spans="2:7" x14ac:dyDescent="0.25">
      <c r="B918" s="153"/>
      <c r="C918" s="210" t="s">
        <v>1473</v>
      </c>
      <c r="D918" s="439"/>
      <c r="E918" s="155"/>
      <c r="F918" s="225"/>
      <c r="G918" s="223"/>
    </row>
    <row r="919" spans="2:7" ht="27" x14ac:dyDescent="0.25">
      <c r="B919" s="153"/>
      <c r="C919" s="210" t="s">
        <v>1474</v>
      </c>
      <c r="D919" s="158"/>
      <c r="E919" s="155"/>
      <c r="F919" s="225"/>
      <c r="G919" s="223"/>
    </row>
    <row r="920" spans="2:7" ht="27" x14ac:dyDescent="0.25">
      <c r="B920" s="153"/>
      <c r="C920" s="210" t="s">
        <v>1475</v>
      </c>
      <c r="D920" s="158"/>
      <c r="E920" s="155"/>
      <c r="F920" s="225"/>
      <c r="G920" s="223"/>
    </row>
    <row r="921" spans="2:7" x14ac:dyDescent="0.25">
      <c r="B921" s="153"/>
      <c r="C921" s="210" t="s">
        <v>1476</v>
      </c>
      <c r="D921" s="158"/>
      <c r="E921" s="155"/>
      <c r="F921" s="225"/>
      <c r="G921" s="223"/>
    </row>
    <row r="922" spans="2:7" x14ac:dyDescent="0.25">
      <c r="B922" s="152"/>
      <c r="C922" s="210" t="s">
        <v>1477</v>
      </c>
      <c r="D922" s="158"/>
      <c r="E922" s="155"/>
      <c r="F922" s="225"/>
      <c r="G922" s="223"/>
    </row>
    <row r="923" spans="2:7" x14ac:dyDescent="0.25">
      <c r="B923" s="152"/>
      <c r="C923" s="210"/>
      <c r="D923" s="158"/>
      <c r="E923" s="155"/>
      <c r="F923" s="225"/>
      <c r="G923" s="223"/>
    </row>
    <row r="924" spans="2:7" x14ac:dyDescent="0.25">
      <c r="B924" s="159" t="s">
        <v>33</v>
      </c>
      <c r="C924" s="160"/>
      <c r="D924" s="161"/>
      <c r="E924" s="161"/>
      <c r="F924" s="196"/>
      <c r="G924" s="197"/>
    </row>
    <row r="925" spans="2:7" x14ac:dyDescent="0.25">
      <c r="B925" s="159" t="s">
        <v>34</v>
      </c>
      <c r="C925" s="159"/>
      <c r="D925" s="162"/>
      <c r="E925" s="162"/>
      <c r="F925" s="196"/>
      <c r="G925" s="197"/>
    </row>
    <row r="926" spans="2:7" x14ac:dyDescent="0.25">
      <c r="B926" s="159" t="s">
        <v>35</v>
      </c>
      <c r="C926" s="160"/>
      <c r="D926" s="162"/>
      <c r="E926" s="162"/>
      <c r="F926" s="196"/>
      <c r="G926" s="197"/>
    </row>
    <row r="927" spans="2:7" x14ac:dyDescent="0.25">
      <c r="B927" s="159" t="s">
        <v>36</v>
      </c>
      <c r="C927" s="160"/>
      <c r="D927" s="162"/>
      <c r="E927" s="162"/>
      <c r="F927" s="196"/>
      <c r="G927" s="197"/>
    </row>
    <row r="928" spans="2:7" x14ac:dyDescent="0.25">
      <c r="B928" s="152"/>
      <c r="C928" s="261"/>
      <c r="D928" s="158"/>
      <c r="E928" s="155"/>
      <c r="F928" s="225"/>
      <c r="G928" s="223"/>
    </row>
    <row r="929" spans="2:7" x14ac:dyDescent="0.25">
      <c r="B929" s="149" t="s">
        <v>622</v>
      </c>
      <c r="C929" s="150" t="s">
        <v>1478</v>
      </c>
      <c r="D929" s="195" t="s">
        <v>823</v>
      </c>
      <c r="E929" s="151">
        <v>1</v>
      </c>
      <c r="F929" s="440"/>
      <c r="G929" s="426">
        <f>E929*F929</f>
        <v>0</v>
      </c>
    </row>
    <row r="930" spans="2:7" x14ac:dyDescent="0.25">
      <c r="B930" s="153"/>
      <c r="C930" s="210" t="s">
        <v>1479</v>
      </c>
      <c r="D930" s="158"/>
      <c r="E930" s="155"/>
      <c r="F930" s="225"/>
      <c r="G930" s="223"/>
    </row>
    <row r="931" spans="2:7" x14ac:dyDescent="0.25">
      <c r="B931" s="153"/>
      <c r="C931" s="210" t="s">
        <v>1480</v>
      </c>
      <c r="D931" s="158"/>
      <c r="E931" s="155"/>
      <c r="F931" s="225"/>
      <c r="G931" s="223"/>
    </row>
    <row r="932" spans="2:7" x14ac:dyDescent="0.25">
      <c r="B932" s="153"/>
      <c r="C932" s="210" t="s">
        <v>1481</v>
      </c>
      <c r="D932" s="158"/>
      <c r="E932" s="155"/>
      <c r="F932" s="225"/>
      <c r="G932" s="223"/>
    </row>
    <row r="933" spans="2:7" x14ac:dyDescent="0.25">
      <c r="B933" s="153"/>
      <c r="C933" s="210" t="s">
        <v>1482</v>
      </c>
      <c r="D933" s="158"/>
      <c r="E933" s="155"/>
      <c r="F933" s="225"/>
      <c r="G933" s="223"/>
    </row>
    <row r="934" spans="2:7" x14ac:dyDescent="0.25">
      <c r="B934" s="153"/>
      <c r="C934" s="211" t="s">
        <v>1483</v>
      </c>
      <c r="D934" s="158"/>
      <c r="E934" s="155"/>
      <c r="F934" s="225"/>
      <c r="G934" s="223"/>
    </row>
    <row r="935" spans="2:7" x14ac:dyDescent="0.25">
      <c r="B935" s="153"/>
      <c r="C935" s="211" t="s">
        <v>1484</v>
      </c>
      <c r="D935" s="158"/>
      <c r="E935" s="155"/>
      <c r="F935" s="225"/>
      <c r="G935" s="223"/>
    </row>
    <row r="936" spans="2:7" x14ac:dyDescent="0.25">
      <c r="B936" s="153"/>
      <c r="C936" s="211" t="s">
        <v>1485</v>
      </c>
      <c r="D936" s="158"/>
      <c r="E936" s="155"/>
      <c r="F936" s="225"/>
      <c r="G936" s="223"/>
    </row>
    <row r="937" spans="2:7" x14ac:dyDescent="0.25">
      <c r="B937" s="153"/>
      <c r="C937" s="211" t="s">
        <v>1486</v>
      </c>
      <c r="D937" s="158"/>
      <c r="E937" s="155"/>
      <c r="F937" s="225"/>
      <c r="G937" s="223"/>
    </row>
    <row r="938" spans="2:7" x14ac:dyDescent="0.25">
      <c r="B938" s="153"/>
      <c r="C938" s="211" t="s">
        <v>1487</v>
      </c>
      <c r="D938" s="158"/>
      <c r="E938" s="155"/>
      <c r="F938" s="225"/>
      <c r="G938" s="223"/>
    </row>
    <row r="939" spans="2:7" x14ac:dyDescent="0.25">
      <c r="B939" s="153"/>
      <c r="C939" s="211" t="s">
        <v>1488</v>
      </c>
      <c r="D939" s="158"/>
      <c r="E939" s="155"/>
      <c r="F939" s="225"/>
      <c r="G939" s="223"/>
    </row>
    <row r="940" spans="2:7" x14ac:dyDescent="0.25">
      <c r="B940" s="153"/>
      <c r="C940" s="211" t="s">
        <v>1489</v>
      </c>
      <c r="D940" s="158"/>
      <c r="E940" s="155"/>
      <c r="F940" s="225"/>
      <c r="G940" s="223"/>
    </row>
    <row r="941" spans="2:7" x14ac:dyDescent="0.25">
      <c r="B941" s="153"/>
      <c r="C941" s="211" t="s">
        <v>1490</v>
      </c>
      <c r="D941" s="158"/>
      <c r="E941" s="155"/>
      <c r="F941" s="225"/>
      <c r="G941" s="223"/>
    </row>
    <row r="942" spans="2:7" x14ac:dyDescent="0.25">
      <c r="B942" s="153"/>
      <c r="C942" s="211" t="s">
        <v>1491</v>
      </c>
      <c r="D942" s="158"/>
      <c r="E942" s="155"/>
      <c r="F942" s="225"/>
      <c r="G942" s="223"/>
    </row>
    <row r="943" spans="2:7" x14ac:dyDescent="0.25">
      <c r="B943" s="153"/>
      <c r="C943" s="211" t="s">
        <v>1492</v>
      </c>
      <c r="D943" s="158"/>
      <c r="E943" s="155"/>
      <c r="F943" s="225"/>
      <c r="G943" s="223"/>
    </row>
    <row r="944" spans="2:7" x14ac:dyDescent="0.25">
      <c r="B944" s="153"/>
      <c r="C944" s="211" t="s">
        <v>1493</v>
      </c>
      <c r="D944" s="158"/>
      <c r="E944" s="155"/>
      <c r="F944" s="225"/>
      <c r="G944" s="223"/>
    </row>
    <row r="945" spans="2:7" x14ac:dyDescent="0.25">
      <c r="B945" s="153"/>
      <c r="C945" s="211" t="s">
        <v>1494</v>
      </c>
      <c r="D945" s="158"/>
      <c r="E945" s="155"/>
      <c r="F945" s="225"/>
      <c r="G945" s="223"/>
    </row>
    <row r="946" spans="2:7" x14ac:dyDescent="0.25">
      <c r="B946" s="153"/>
      <c r="C946" s="211" t="s">
        <v>1495</v>
      </c>
      <c r="D946" s="158"/>
      <c r="E946" s="155"/>
      <c r="F946" s="225"/>
      <c r="G946" s="223"/>
    </row>
    <row r="947" spans="2:7" x14ac:dyDescent="0.25">
      <c r="B947" s="153"/>
      <c r="C947" s="211" t="s">
        <v>1496</v>
      </c>
      <c r="D947" s="158"/>
      <c r="E947" s="155"/>
      <c r="F947" s="225"/>
      <c r="G947" s="223"/>
    </row>
    <row r="948" spans="2:7" x14ac:dyDescent="0.25">
      <c r="B948" s="153"/>
      <c r="C948" s="211" t="s">
        <v>1497</v>
      </c>
      <c r="D948" s="158"/>
      <c r="E948" s="155"/>
      <c r="F948" s="225"/>
      <c r="G948" s="223"/>
    </row>
    <row r="949" spans="2:7" x14ac:dyDescent="0.25">
      <c r="B949" s="153"/>
      <c r="C949" s="210"/>
      <c r="D949" s="158"/>
      <c r="E949" s="155"/>
      <c r="F949" s="225"/>
      <c r="G949" s="223"/>
    </row>
    <row r="950" spans="2:7" x14ac:dyDescent="0.25">
      <c r="B950" s="159" t="s">
        <v>33</v>
      </c>
      <c r="C950" s="160"/>
      <c r="D950" s="161"/>
      <c r="E950" s="161"/>
      <c r="F950" s="196"/>
      <c r="G950" s="197"/>
    </row>
    <row r="951" spans="2:7" x14ac:dyDescent="0.25">
      <c r="B951" s="159" t="s">
        <v>34</v>
      </c>
      <c r="C951" s="159"/>
      <c r="D951" s="162"/>
      <c r="E951" s="162"/>
      <c r="F951" s="196"/>
      <c r="G951" s="197"/>
    </row>
    <row r="952" spans="2:7" x14ac:dyDescent="0.25">
      <c r="B952" s="159" t="s">
        <v>35</v>
      </c>
      <c r="C952" s="160"/>
      <c r="D952" s="162"/>
      <c r="E952" s="162"/>
      <c r="F952" s="196"/>
      <c r="G952" s="197"/>
    </row>
    <row r="953" spans="2:7" x14ac:dyDescent="0.25">
      <c r="B953" s="159" t="s">
        <v>36</v>
      </c>
      <c r="C953" s="160"/>
      <c r="D953" s="162"/>
      <c r="E953" s="162"/>
      <c r="F953" s="196"/>
      <c r="G953" s="197"/>
    </row>
    <row r="954" spans="2:7" x14ac:dyDescent="0.25">
      <c r="B954" s="153"/>
      <c r="C954" s="262"/>
      <c r="D954" s="158"/>
      <c r="E954" s="155"/>
      <c r="F954" s="225"/>
      <c r="G954" s="223"/>
    </row>
    <row r="955" spans="2:7" x14ac:dyDescent="0.25">
      <c r="B955" s="149" t="s">
        <v>633</v>
      </c>
      <c r="C955" s="150" t="s">
        <v>1498</v>
      </c>
      <c r="D955" s="195" t="s">
        <v>823</v>
      </c>
      <c r="E955" s="151">
        <v>1</v>
      </c>
      <c r="F955" s="441"/>
      <c r="G955" s="426">
        <f>E955*F955</f>
        <v>0</v>
      </c>
    </row>
    <row r="956" spans="2:7" x14ac:dyDescent="0.25">
      <c r="B956" s="153"/>
      <c r="C956" s="210" t="s">
        <v>1447</v>
      </c>
      <c r="D956" s="158"/>
      <c r="E956" s="155"/>
      <c r="F956" s="225"/>
      <c r="G956" s="223"/>
    </row>
    <row r="957" spans="2:7" x14ac:dyDescent="0.25">
      <c r="B957" s="153"/>
      <c r="C957" s="210" t="s">
        <v>1448</v>
      </c>
      <c r="D957" s="158"/>
      <c r="E957" s="155"/>
      <c r="F957" s="225"/>
      <c r="G957" s="223"/>
    </row>
    <row r="958" spans="2:7" x14ac:dyDescent="0.25">
      <c r="B958" s="153"/>
      <c r="C958" s="210" t="s">
        <v>1449</v>
      </c>
      <c r="E958" s="155"/>
      <c r="F958" s="225"/>
      <c r="G958" s="223"/>
    </row>
    <row r="959" spans="2:7" ht="27" x14ac:dyDescent="0.25">
      <c r="B959" s="153"/>
      <c r="C959" s="260" t="s">
        <v>1450</v>
      </c>
      <c r="D959" s="158"/>
      <c r="E959" s="155"/>
      <c r="F959" s="225"/>
      <c r="G959" s="223"/>
    </row>
    <row r="960" spans="2:7" ht="27" x14ac:dyDescent="0.25">
      <c r="B960" s="153"/>
      <c r="C960" s="210" t="s">
        <v>1499</v>
      </c>
      <c r="D960" s="158"/>
      <c r="E960" s="155"/>
      <c r="F960" s="225"/>
      <c r="G960" s="223"/>
    </row>
    <row r="961" spans="2:7" x14ac:dyDescent="0.25">
      <c r="B961" s="153"/>
      <c r="C961" s="150" t="s">
        <v>1451</v>
      </c>
      <c r="D961" s="158"/>
      <c r="E961" s="155"/>
      <c r="F961" s="225"/>
      <c r="G961" s="223"/>
    </row>
    <row r="962" spans="2:7" x14ac:dyDescent="0.25">
      <c r="B962" s="153"/>
      <c r="C962" s="210" t="s">
        <v>1500</v>
      </c>
      <c r="D962" s="158"/>
      <c r="E962" s="155"/>
      <c r="F962" s="225"/>
      <c r="G962" s="223"/>
    </row>
    <row r="963" spans="2:7" x14ac:dyDescent="0.25">
      <c r="B963" s="153"/>
      <c r="C963" s="210" t="s">
        <v>1453</v>
      </c>
      <c r="D963" s="158"/>
      <c r="E963" s="155"/>
      <c r="F963" s="225"/>
      <c r="G963" s="223"/>
    </row>
    <row r="964" spans="2:7" x14ac:dyDescent="0.25">
      <c r="B964" s="153"/>
      <c r="C964" s="210" t="s">
        <v>1454</v>
      </c>
      <c r="D964" s="158"/>
      <c r="E964" s="155"/>
      <c r="F964" s="225"/>
      <c r="G964" s="223"/>
    </row>
    <row r="965" spans="2:7" x14ac:dyDescent="0.25">
      <c r="B965" s="153"/>
      <c r="C965" s="210" t="s">
        <v>1501</v>
      </c>
      <c r="D965" s="158"/>
      <c r="E965" s="155"/>
      <c r="F965" s="225"/>
      <c r="G965" s="223"/>
    </row>
    <row r="966" spans="2:7" x14ac:dyDescent="0.25">
      <c r="B966" s="153"/>
      <c r="C966" s="260" t="s">
        <v>1502</v>
      </c>
      <c r="D966" s="158"/>
      <c r="E966" s="155"/>
      <c r="F966" s="225"/>
      <c r="G966" s="223"/>
    </row>
    <row r="967" spans="2:7" x14ac:dyDescent="0.25">
      <c r="B967" s="153"/>
      <c r="C967" s="260" t="s">
        <v>1503</v>
      </c>
      <c r="D967" s="158"/>
      <c r="E967" s="155"/>
      <c r="F967" s="225"/>
      <c r="G967" s="223"/>
    </row>
    <row r="968" spans="2:7" x14ac:dyDescent="0.25">
      <c r="B968" s="153"/>
      <c r="C968" s="260" t="s">
        <v>1504</v>
      </c>
      <c r="D968" s="158"/>
      <c r="E968" s="155"/>
      <c r="F968" s="225"/>
      <c r="G968" s="223"/>
    </row>
    <row r="969" spans="2:7" x14ac:dyDescent="0.25">
      <c r="B969" s="153"/>
      <c r="C969" s="210" t="s">
        <v>1505</v>
      </c>
      <c r="D969" s="158"/>
      <c r="E969" s="155"/>
      <c r="F969" s="225"/>
      <c r="G969" s="223"/>
    </row>
    <row r="970" spans="2:7" x14ac:dyDescent="0.25">
      <c r="B970" s="153"/>
      <c r="C970" s="260" t="s">
        <v>1506</v>
      </c>
      <c r="D970" s="158"/>
      <c r="E970" s="155"/>
      <c r="F970" s="225"/>
      <c r="G970" s="223"/>
    </row>
    <row r="971" spans="2:7" x14ac:dyDescent="0.25">
      <c r="B971" s="153"/>
      <c r="C971" s="260" t="s">
        <v>1507</v>
      </c>
      <c r="D971" s="158"/>
      <c r="E971" s="155"/>
      <c r="F971" s="225"/>
      <c r="G971" s="223"/>
    </row>
    <row r="972" spans="2:7" ht="27" x14ac:dyDescent="0.25">
      <c r="B972" s="153"/>
      <c r="C972" s="210" t="s">
        <v>1508</v>
      </c>
      <c r="D972" s="158"/>
      <c r="E972" s="155"/>
      <c r="F972" s="225"/>
      <c r="G972" s="223"/>
    </row>
    <row r="973" spans="2:7" x14ac:dyDescent="0.25">
      <c r="B973" s="153"/>
      <c r="C973" s="150" t="s">
        <v>1460</v>
      </c>
      <c r="D973" s="158"/>
      <c r="E973" s="155"/>
      <c r="F973" s="225"/>
      <c r="G973" s="223"/>
    </row>
    <row r="974" spans="2:7" x14ac:dyDescent="0.25">
      <c r="B974" s="153"/>
      <c r="C974" s="210" t="s">
        <v>1509</v>
      </c>
      <c r="D974" s="158"/>
      <c r="E974" s="155"/>
      <c r="F974" s="225"/>
      <c r="G974" s="223"/>
    </row>
    <row r="975" spans="2:7" x14ac:dyDescent="0.25">
      <c r="B975" s="153"/>
      <c r="C975" s="210" t="s">
        <v>1510</v>
      </c>
      <c r="D975" s="158"/>
      <c r="E975" s="155"/>
      <c r="F975" s="225"/>
      <c r="G975" s="223"/>
    </row>
    <row r="976" spans="2:7" x14ac:dyDescent="0.25">
      <c r="B976" s="153"/>
      <c r="C976" s="210" t="s">
        <v>1463</v>
      </c>
      <c r="D976" s="158"/>
      <c r="E976" s="155"/>
      <c r="F976" s="225"/>
      <c r="G976" s="223"/>
    </row>
    <row r="977" spans="2:7" ht="17.25" customHeight="1" x14ac:dyDescent="0.25">
      <c r="B977" s="153"/>
      <c r="C977" s="210" t="s">
        <v>1511</v>
      </c>
      <c r="D977" s="158"/>
      <c r="E977" s="155"/>
      <c r="F977" s="225"/>
      <c r="G977" s="223"/>
    </row>
    <row r="978" spans="2:7" ht="27" x14ac:dyDescent="0.25">
      <c r="B978" s="153"/>
      <c r="C978" s="210" t="s">
        <v>1512</v>
      </c>
      <c r="D978" s="442"/>
      <c r="E978" s="155"/>
      <c r="F978" s="225"/>
      <c r="G978" s="223"/>
    </row>
    <row r="979" spans="2:7" ht="27" x14ac:dyDescent="0.25">
      <c r="B979" s="153"/>
      <c r="C979" s="210" t="s">
        <v>1474</v>
      </c>
      <c r="D979" s="158"/>
      <c r="E979" s="155"/>
      <c r="F979" s="225"/>
      <c r="G979" s="223"/>
    </row>
    <row r="980" spans="2:7" ht="27" x14ac:dyDescent="0.25">
      <c r="B980" s="153"/>
      <c r="C980" s="210" t="s">
        <v>1475</v>
      </c>
      <c r="D980" s="158"/>
      <c r="E980" s="155"/>
      <c r="F980" s="225"/>
      <c r="G980" s="223"/>
    </row>
    <row r="981" spans="2:7" x14ac:dyDescent="0.25">
      <c r="B981" s="153"/>
      <c r="C981" s="210" t="s">
        <v>1476</v>
      </c>
      <c r="D981" s="158"/>
      <c r="E981" s="155"/>
      <c r="F981" s="225"/>
      <c r="G981" s="223"/>
    </row>
    <row r="982" spans="2:7" x14ac:dyDescent="0.25">
      <c r="B982" s="152"/>
      <c r="C982" s="210" t="s">
        <v>1513</v>
      </c>
      <c r="D982" s="158"/>
      <c r="E982" s="155"/>
      <c r="F982" s="225"/>
      <c r="G982" s="223"/>
    </row>
    <row r="983" spans="2:7" x14ac:dyDescent="0.25">
      <c r="B983" s="152"/>
      <c r="C983" s="210"/>
      <c r="D983" s="158"/>
      <c r="E983" s="155"/>
      <c r="F983" s="225"/>
      <c r="G983" s="223"/>
    </row>
    <row r="984" spans="2:7" x14ac:dyDescent="0.25">
      <c r="B984" s="159" t="s">
        <v>33</v>
      </c>
      <c r="C984" s="160"/>
      <c r="D984" s="161"/>
      <c r="E984" s="161"/>
      <c r="F984" s="196"/>
      <c r="G984" s="197"/>
    </row>
    <row r="985" spans="2:7" x14ac:dyDescent="0.25">
      <c r="B985" s="159" t="s">
        <v>34</v>
      </c>
      <c r="C985" s="159"/>
      <c r="D985" s="162"/>
      <c r="E985" s="162"/>
      <c r="F985" s="196"/>
      <c r="G985" s="197"/>
    </row>
    <row r="986" spans="2:7" x14ac:dyDescent="0.25">
      <c r="B986" s="159" t="s">
        <v>35</v>
      </c>
      <c r="C986" s="160"/>
      <c r="D986" s="162"/>
      <c r="E986" s="162"/>
      <c r="F986" s="196"/>
      <c r="G986" s="197"/>
    </row>
    <row r="987" spans="2:7" x14ac:dyDescent="0.25">
      <c r="B987" s="159" t="s">
        <v>36</v>
      </c>
      <c r="C987" s="160"/>
      <c r="D987" s="162"/>
      <c r="E987" s="162"/>
      <c r="F987" s="196"/>
      <c r="G987" s="197"/>
    </row>
    <row r="988" spans="2:7" x14ac:dyDescent="0.25">
      <c r="B988" s="152"/>
      <c r="C988" s="261"/>
      <c r="D988" s="158"/>
      <c r="E988" s="155"/>
      <c r="F988" s="225"/>
      <c r="G988" s="223"/>
    </row>
    <row r="989" spans="2:7" x14ac:dyDescent="0.25">
      <c r="B989" s="149" t="s">
        <v>634</v>
      </c>
      <c r="C989" s="150" t="s">
        <v>1514</v>
      </c>
      <c r="D989" s="195" t="s">
        <v>823</v>
      </c>
      <c r="E989" s="151">
        <v>6</v>
      </c>
      <c r="F989" s="404"/>
      <c r="G989" s="426">
        <f>E989*F989</f>
        <v>0</v>
      </c>
    </row>
    <row r="990" spans="2:7" x14ac:dyDescent="0.25">
      <c r="B990" s="153"/>
      <c r="C990" s="210" t="s">
        <v>1447</v>
      </c>
      <c r="D990" s="158"/>
      <c r="E990" s="155"/>
      <c r="F990" s="225"/>
      <c r="G990" s="223"/>
    </row>
    <row r="991" spans="2:7" x14ac:dyDescent="0.25">
      <c r="B991" s="153"/>
      <c r="C991" s="210" t="s">
        <v>1448</v>
      </c>
      <c r="D991" s="158"/>
      <c r="E991" s="155"/>
      <c r="F991" s="225"/>
      <c r="G991" s="223"/>
    </row>
    <row r="992" spans="2:7" x14ac:dyDescent="0.25">
      <c r="B992" s="153"/>
      <c r="C992" s="210" t="s">
        <v>1449</v>
      </c>
      <c r="E992" s="155"/>
      <c r="F992" s="225"/>
      <c r="G992" s="223"/>
    </row>
    <row r="993" spans="2:7" ht="27" x14ac:dyDescent="0.25">
      <c r="B993" s="153"/>
      <c r="C993" s="260" t="s">
        <v>1450</v>
      </c>
      <c r="D993" s="158"/>
      <c r="E993" s="155"/>
      <c r="F993" s="225"/>
      <c r="G993" s="223"/>
    </row>
    <row r="994" spans="2:7" x14ac:dyDescent="0.25">
      <c r="B994" s="153"/>
      <c r="C994" s="210" t="s">
        <v>1451</v>
      </c>
      <c r="D994" s="158"/>
      <c r="E994" s="155"/>
      <c r="F994" s="225"/>
      <c r="G994" s="223"/>
    </row>
    <row r="995" spans="2:7" ht="27" x14ac:dyDescent="0.25">
      <c r="B995" s="153"/>
      <c r="C995" s="210" t="s">
        <v>1515</v>
      </c>
      <c r="D995" s="158"/>
      <c r="E995" s="155"/>
      <c r="F995" s="225"/>
      <c r="G995" s="223"/>
    </row>
    <row r="996" spans="2:7" x14ac:dyDescent="0.25">
      <c r="B996" s="153"/>
      <c r="C996" s="210" t="s">
        <v>1453</v>
      </c>
      <c r="D996" s="158"/>
      <c r="E996" s="155"/>
      <c r="F996" s="225"/>
      <c r="G996" s="223"/>
    </row>
    <row r="997" spans="2:7" x14ac:dyDescent="0.25">
      <c r="B997" s="153"/>
      <c r="C997" s="210" t="s">
        <v>1454</v>
      </c>
      <c r="D997" s="158"/>
      <c r="E997" s="155"/>
      <c r="F997" s="225"/>
      <c r="G997" s="223"/>
    </row>
    <row r="998" spans="2:7" x14ac:dyDescent="0.25">
      <c r="B998" s="153"/>
      <c r="C998" s="210" t="s">
        <v>1516</v>
      </c>
      <c r="D998" s="158"/>
      <c r="E998" s="155"/>
      <c r="F998" s="225"/>
      <c r="G998" s="223"/>
    </row>
    <row r="999" spans="2:7" x14ac:dyDescent="0.25">
      <c r="B999" s="153"/>
      <c r="C999" s="210" t="s">
        <v>1517</v>
      </c>
      <c r="D999" s="158"/>
      <c r="E999" s="155"/>
      <c r="F999" s="225"/>
      <c r="G999" s="223"/>
    </row>
    <row r="1000" spans="2:7" x14ac:dyDescent="0.25">
      <c r="B1000" s="153"/>
      <c r="C1000" s="210" t="s">
        <v>1518</v>
      </c>
      <c r="D1000" s="158"/>
      <c r="E1000" s="155"/>
      <c r="F1000" s="225"/>
      <c r="G1000" s="223"/>
    </row>
    <row r="1001" spans="2:7" x14ac:dyDescent="0.25">
      <c r="B1001" s="153"/>
      <c r="C1001" s="210" t="s">
        <v>1519</v>
      </c>
      <c r="D1001" s="158"/>
      <c r="E1001" s="155"/>
      <c r="F1001" s="225"/>
      <c r="G1001" s="223"/>
    </row>
    <row r="1002" spans="2:7" x14ac:dyDescent="0.25">
      <c r="B1002" s="153"/>
      <c r="C1002" s="210" t="s">
        <v>1520</v>
      </c>
      <c r="D1002" s="158"/>
      <c r="E1002" s="155"/>
      <c r="F1002" s="225"/>
      <c r="G1002" s="223"/>
    </row>
    <row r="1003" spans="2:7" x14ac:dyDescent="0.25">
      <c r="B1003" s="153"/>
      <c r="C1003" s="210" t="s">
        <v>1521</v>
      </c>
      <c r="D1003" s="158"/>
      <c r="E1003" s="155"/>
      <c r="F1003" s="225"/>
      <c r="G1003" s="223"/>
    </row>
    <row r="1004" spans="2:7" x14ac:dyDescent="0.25">
      <c r="B1004" s="153"/>
      <c r="C1004" s="210" t="s">
        <v>1522</v>
      </c>
      <c r="D1004" s="158"/>
      <c r="E1004" s="155"/>
      <c r="F1004" s="225"/>
      <c r="G1004" s="223"/>
    </row>
    <row r="1005" spans="2:7" x14ac:dyDescent="0.25">
      <c r="B1005" s="153"/>
      <c r="C1005" s="210" t="s">
        <v>1523</v>
      </c>
      <c r="D1005" s="158"/>
      <c r="E1005" s="155"/>
      <c r="F1005" s="225"/>
      <c r="G1005" s="223"/>
    </row>
    <row r="1006" spans="2:7" ht="27" x14ac:dyDescent="0.25">
      <c r="B1006" s="153"/>
      <c r="C1006" s="210" t="s">
        <v>1524</v>
      </c>
      <c r="D1006" s="158"/>
      <c r="E1006" s="155"/>
      <c r="F1006" s="225"/>
      <c r="G1006" s="223"/>
    </row>
    <row r="1007" spans="2:7" ht="27" x14ac:dyDescent="0.25">
      <c r="B1007" s="153"/>
      <c r="C1007" s="210" t="s">
        <v>1475</v>
      </c>
      <c r="D1007" s="158"/>
      <c r="E1007" s="155"/>
      <c r="F1007" s="225"/>
      <c r="G1007" s="223"/>
    </row>
    <row r="1008" spans="2:7" x14ac:dyDescent="0.25">
      <c r="B1008" s="153"/>
      <c r="C1008" s="210" t="s">
        <v>1476</v>
      </c>
      <c r="D1008" s="158"/>
      <c r="E1008" s="155"/>
      <c r="F1008" s="225"/>
      <c r="G1008" s="223"/>
    </row>
    <row r="1009" spans="2:7" x14ac:dyDescent="0.25">
      <c r="B1009" s="152"/>
      <c r="C1009" s="210" t="s">
        <v>1525</v>
      </c>
      <c r="D1009" s="158"/>
      <c r="E1009" s="155"/>
      <c r="F1009" s="225"/>
      <c r="G1009" s="223"/>
    </row>
    <row r="1010" spans="2:7" x14ac:dyDescent="0.25">
      <c r="B1010" s="152"/>
      <c r="D1010" s="158"/>
      <c r="E1010" s="155"/>
    </row>
    <row r="1011" spans="2:7" x14ac:dyDescent="0.25">
      <c r="B1011" s="159" t="s">
        <v>33</v>
      </c>
      <c r="C1011" s="160"/>
      <c r="D1011" s="161"/>
      <c r="E1011" s="161"/>
      <c r="F1011" s="196"/>
      <c r="G1011" s="197"/>
    </row>
    <row r="1012" spans="2:7" x14ac:dyDescent="0.25">
      <c r="B1012" s="159" t="s">
        <v>34</v>
      </c>
      <c r="C1012" s="159"/>
      <c r="D1012" s="162"/>
      <c r="E1012" s="162"/>
      <c r="F1012" s="196"/>
      <c r="G1012" s="197"/>
    </row>
    <row r="1013" spans="2:7" x14ac:dyDescent="0.25">
      <c r="B1013" s="159" t="s">
        <v>35</v>
      </c>
      <c r="C1013" s="160"/>
      <c r="D1013" s="162"/>
      <c r="E1013" s="162"/>
      <c r="F1013" s="196"/>
      <c r="G1013" s="197"/>
    </row>
    <row r="1014" spans="2:7" x14ac:dyDescent="0.25">
      <c r="B1014" s="159" t="s">
        <v>36</v>
      </c>
      <c r="C1014" s="160"/>
      <c r="D1014" s="162"/>
      <c r="E1014" s="162"/>
      <c r="F1014" s="196"/>
      <c r="G1014" s="197"/>
    </row>
    <row r="1015" spans="2:7" x14ac:dyDescent="0.25">
      <c r="B1015" s="152"/>
      <c r="C1015" s="261"/>
      <c r="D1015" s="158"/>
      <c r="E1015" s="155"/>
    </row>
    <row r="1016" spans="2:7" x14ac:dyDescent="0.25">
      <c r="B1016" s="149" t="s">
        <v>681</v>
      </c>
      <c r="C1016" s="150" t="s">
        <v>1526</v>
      </c>
      <c r="D1016" s="195" t="s">
        <v>823</v>
      </c>
      <c r="E1016" s="151">
        <v>2</v>
      </c>
      <c r="F1016" s="404"/>
      <c r="G1016" s="426">
        <f>E1016*F1016</f>
        <v>0</v>
      </c>
    </row>
    <row r="1017" spans="2:7" x14ac:dyDescent="0.25">
      <c r="B1017" s="153"/>
      <c r="C1017" s="210" t="s">
        <v>1447</v>
      </c>
      <c r="D1017" s="158"/>
      <c r="E1017" s="155"/>
      <c r="F1017" s="225"/>
      <c r="G1017" s="223"/>
    </row>
    <row r="1018" spans="2:7" x14ac:dyDescent="0.25">
      <c r="B1018" s="153"/>
      <c r="C1018" s="210" t="s">
        <v>1448</v>
      </c>
      <c r="D1018" s="158"/>
      <c r="E1018" s="155"/>
      <c r="F1018" s="225"/>
      <c r="G1018" s="223"/>
    </row>
    <row r="1019" spans="2:7" x14ac:dyDescent="0.25">
      <c r="B1019" s="153"/>
      <c r="C1019" s="210" t="s">
        <v>1449</v>
      </c>
      <c r="E1019" s="155"/>
      <c r="F1019" s="225"/>
      <c r="G1019" s="223"/>
    </row>
    <row r="1020" spans="2:7" ht="27" x14ac:dyDescent="0.25">
      <c r="B1020" s="153"/>
      <c r="C1020" s="260" t="s">
        <v>1450</v>
      </c>
      <c r="D1020" s="158"/>
      <c r="E1020" s="155"/>
      <c r="F1020" s="225"/>
      <c r="G1020" s="223"/>
    </row>
    <row r="1021" spans="2:7" x14ac:dyDescent="0.25">
      <c r="B1021" s="153"/>
      <c r="C1021" s="210" t="s">
        <v>1451</v>
      </c>
      <c r="D1021" s="158"/>
      <c r="E1021" s="155"/>
      <c r="F1021" s="225"/>
      <c r="G1021" s="223"/>
    </row>
    <row r="1022" spans="2:7" ht="27" x14ac:dyDescent="0.25">
      <c r="B1022" s="153"/>
      <c r="C1022" s="210" t="s">
        <v>1515</v>
      </c>
      <c r="D1022" s="158"/>
      <c r="E1022" s="155"/>
      <c r="F1022" s="225"/>
      <c r="G1022" s="223"/>
    </row>
    <row r="1023" spans="2:7" x14ac:dyDescent="0.25">
      <c r="B1023" s="153"/>
      <c r="C1023" s="210" t="s">
        <v>1527</v>
      </c>
      <c r="D1023" s="158"/>
      <c r="E1023" s="155"/>
      <c r="F1023" s="225"/>
      <c r="G1023" s="223"/>
    </row>
    <row r="1024" spans="2:7" x14ac:dyDescent="0.25">
      <c r="B1024" s="153"/>
      <c r="C1024" s="210" t="s">
        <v>1454</v>
      </c>
      <c r="D1024" s="158"/>
      <c r="E1024" s="155"/>
      <c r="F1024" s="225"/>
      <c r="G1024" s="223"/>
    </row>
    <row r="1025" spans="2:7" ht="27" x14ac:dyDescent="0.25">
      <c r="B1025" s="153"/>
      <c r="C1025" s="260" t="s">
        <v>1528</v>
      </c>
      <c r="D1025" s="158"/>
      <c r="E1025" s="155"/>
      <c r="F1025" s="225"/>
      <c r="G1025" s="223"/>
    </row>
    <row r="1026" spans="2:7" x14ac:dyDescent="0.25">
      <c r="B1026" s="153"/>
      <c r="C1026" s="260" t="s">
        <v>1517</v>
      </c>
      <c r="D1026" s="158"/>
      <c r="E1026" s="155"/>
      <c r="F1026" s="225"/>
      <c r="G1026" s="223"/>
    </row>
    <row r="1027" spans="2:7" x14ac:dyDescent="0.25">
      <c r="B1027" s="153"/>
      <c r="C1027" s="210" t="s">
        <v>1529</v>
      </c>
      <c r="D1027" s="158"/>
      <c r="E1027" s="155"/>
      <c r="F1027" s="225"/>
      <c r="G1027" s="223"/>
    </row>
    <row r="1028" spans="2:7" x14ac:dyDescent="0.25">
      <c r="B1028" s="153"/>
      <c r="C1028" s="210" t="s">
        <v>1518</v>
      </c>
      <c r="D1028" s="158"/>
      <c r="E1028" s="155"/>
      <c r="F1028" s="225"/>
      <c r="G1028" s="223"/>
    </row>
    <row r="1029" spans="2:7" ht="27" x14ac:dyDescent="0.25">
      <c r="B1029" s="153"/>
      <c r="C1029" s="210" t="s">
        <v>1524</v>
      </c>
      <c r="D1029" s="158"/>
      <c r="E1029" s="155"/>
      <c r="F1029" s="225"/>
      <c r="G1029" s="223"/>
    </row>
    <row r="1030" spans="2:7" ht="27" x14ac:dyDescent="0.25">
      <c r="B1030" s="153"/>
      <c r="C1030" s="210" t="s">
        <v>1475</v>
      </c>
      <c r="D1030" s="158"/>
      <c r="E1030" s="155"/>
      <c r="F1030" s="225"/>
      <c r="G1030" s="223"/>
    </row>
    <row r="1031" spans="2:7" x14ac:dyDescent="0.25">
      <c r="B1031" s="153"/>
      <c r="C1031" s="210" t="s">
        <v>1476</v>
      </c>
      <c r="D1031" s="158"/>
      <c r="E1031" s="155"/>
      <c r="F1031" s="225"/>
      <c r="G1031" s="223"/>
    </row>
    <row r="1032" spans="2:7" x14ac:dyDescent="0.25">
      <c r="B1032" s="152"/>
      <c r="C1032" s="210" t="s">
        <v>1525</v>
      </c>
      <c r="D1032" s="158"/>
      <c r="E1032" s="155"/>
      <c r="F1032" s="225"/>
      <c r="G1032" s="223"/>
    </row>
    <row r="1033" spans="2:7" x14ac:dyDescent="0.25">
      <c r="B1033" s="152"/>
      <c r="D1033" s="158"/>
      <c r="E1033" s="155"/>
    </row>
    <row r="1034" spans="2:7" x14ac:dyDescent="0.25">
      <c r="B1034" s="159" t="s">
        <v>33</v>
      </c>
      <c r="C1034" s="160"/>
      <c r="D1034" s="161"/>
      <c r="E1034" s="161"/>
      <c r="F1034" s="196"/>
      <c r="G1034" s="197"/>
    </row>
    <row r="1035" spans="2:7" x14ac:dyDescent="0.25">
      <c r="B1035" s="159" t="s">
        <v>34</v>
      </c>
      <c r="C1035" s="159"/>
      <c r="D1035" s="162"/>
      <c r="E1035" s="162"/>
      <c r="F1035" s="196"/>
      <c r="G1035" s="197"/>
    </row>
    <row r="1036" spans="2:7" x14ac:dyDescent="0.25">
      <c r="B1036" s="159" t="s">
        <v>35</v>
      </c>
      <c r="C1036" s="160"/>
      <c r="D1036" s="162"/>
      <c r="E1036" s="162"/>
      <c r="F1036" s="196"/>
      <c r="G1036" s="197"/>
    </row>
    <row r="1037" spans="2:7" x14ac:dyDescent="0.25">
      <c r="B1037" s="159" t="s">
        <v>36</v>
      </c>
      <c r="C1037" s="160"/>
      <c r="D1037" s="162"/>
      <c r="E1037" s="162"/>
      <c r="F1037" s="196"/>
      <c r="G1037" s="197"/>
    </row>
    <row r="1038" spans="2:7" x14ac:dyDescent="0.25">
      <c r="B1038" s="152"/>
      <c r="C1038" s="263"/>
      <c r="D1038" s="158"/>
      <c r="E1038" s="155"/>
    </row>
    <row r="1039" spans="2:7" x14ac:dyDescent="0.25">
      <c r="B1039" s="149" t="s">
        <v>707</v>
      </c>
      <c r="C1039" s="150" t="s">
        <v>825</v>
      </c>
      <c r="D1039" s="195" t="s">
        <v>823</v>
      </c>
      <c r="E1039" s="151">
        <v>2</v>
      </c>
      <c r="F1039" s="404"/>
      <c r="G1039" s="426">
        <f>E1039*F1039</f>
        <v>0</v>
      </c>
    </row>
    <row r="1040" spans="2:7" ht="27" x14ac:dyDescent="0.25">
      <c r="B1040" s="153"/>
      <c r="C1040" s="164" t="s">
        <v>826</v>
      </c>
      <c r="D1040" s="158"/>
      <c r="E1040" s="155"/>
      <c r="F1040" s="225"/>
      <c r="G1040" s="223"/>
    </row>
    <row r="1041" spans="2:7" x14ac:dyDescent="0.25">
      <c r="B1041" s="153"/>
      <c r="C1041" s="164" t="s">
        <v>1530</v>
      </c>
      <c r="D1041" s="158"/>
      <c r="E1041" s="155"/>
      <c r="F1041" s="225"/>
      <c r="G1041" s="223"/>
    </row>
    <row r="1042" spans="2:7" x14ac:dyDescent="0.25">
      <c r="B1042" s="152"/>
      <c r="D1042" s="158"/>
      <c r="E1042" s="155"/>
    </row>
    <row r="1043" spans="2:7" x14ac:dyDescent="0.25">
      <c r="B1043" s="159" t="s">
        <v>33</v>
      </c>
      <c r="C1043" s="160"/>
      <c r="D1043" s="161"/>
      <c r="E1043" s="161"/>
      <c r="F1043" s="196"/>
      <c r="G1043" s="197"/>
    </row>
    <row r="1044" spans="2:7" x14ac:dyDescent="0.25">
      <c r="B1044" s="159" t="s">
        <v>34</v>
      </c>
      <c r="C1044" s="159"/>
      <c r="D1044" s="162"/>
      <c r="E1044" s="162"/>
      <c r="F1044" s="196"/>
      <c r="G1044" s="197"/>
    </row>
    <row r="1045" spans="2:7" x14ac:dyDescent="0.25">
      <c r="B1045" s="159" t="s">
        <v>35</v>
      </c>
      <c r="C1045" s="160"/>
      <c r="D1045" s="162"/>
      <c r="E1045" s="162"/>
      <c r="F1045" s="196"/>
      <c r="G1045" s="197"/>
    </row>
    <row r="1046" spans="2:7" x14ac:dyDescent="0.25">
      <c r="B1046" s="159" t="s">
        <v>36</v>
      </c>
      <c r="C1046" s="160"/>
      <c r="D1046" s="162"/>
      <c r="E1046" s="162"/>
      <c r="F1046" s="196"/>
      <c r="G1046" s="197"/>
    </row>
    <row r="1047" spans="2:7" x14ac:dyDescent="0.25">
      <c r="B1047" s="152"/>
      <c r="C1047" s="263"/>
      <c r="D1047" s="158"/>
      <c r="E1047" s="155"/>
    </row>
    <row r="1048" spans="2:7" x14ac:dyDescent="0.25">
      <c r="B1048" s="149" t="s">
        <v>722</v>
      </c>
      <c r="C1048" s="150" t="s">
        <v>829</v>
      </c>
      <c r="D1048" s="195" t="s">
        <v>823</v>
      </c>
      <c r="E1048" s="151">
        <v>8</v>
      </c>
      <c r="F1048" s="404"/>
      <c r="G1048" s="426">
        <f>E1048*F1048</f>
        <v>0</v>
      </c>
    </row>
    <row r="1049" spans="2:7" ht="67.5" x14ac:dyDescent="0.25">
      <c r="B1049" s="153"/>
      <c r="C1049" s="165" t="s">
        <v>830</v>
      </c>
      <c r="D1049" s="158"/>
      <c r="E1049" s="155"/>
      <c r="F1049" s="225"/>
      <c r="G1049" s="223"/>
    </row>
    <row r="1050" spans="2:7" ht="18" customHeight="1" x14ac:dyDescent="0.25">
      <c r="B1050" s="152"/>
      <c r="C1050" s="3" t="s">
        <v>1531</v>
      </c>
      <c r="D1050" s="158"/>
      <c r="E1050" s="155"/>
    </row>
    <row r="1051" spans="2:7" x14ac:dyDescent="0.25">
      <c r="B1051" s="152"/>
      <c r="C1051" s="165"/>
      <c r="D1051" s="158"/>
      <c r="E1051" s="155"/>
    </row>
    <row r="1052" spans="2:7" x14ac:dyDescent="0.25">
      <c r="B1052" s="159" t="s">
        <v>33</v>
      </c>
      <c r="C1052" s="160"/>
      <c r="D1052" s="161"/>
      <c r="E1052" s="161"/>
      <c r="F1052" s="196"/>
      <c r="G1052" s="197"/>
    </row>
    <row r="1053" spans="2:7" x14ac:dyDescent="0.25">
      <c r="B1053" s="159" t="s">
        <v>34</v>
      </c>
      <c r="C1053" s="159"/>
      <c r="D1053" s="162"/>
      <c r="E1053" s="162"/>
      <c r="F1053" s="196"/>
      <c r="G1053" s="197"/>
    </row>
    <row r="1054" spans="2:7" x14ac:dyDescent="0.25">
      <c r="B1054" s="159" t="s">
        <v>35</v>
      </c>
      <c r="C1054" s="160"/>
      <c r="D1054" s="162"/>
      <c r="E1054" s="162"/>
      <c r="F1054" s="196"/>
      <c r="G1054" s="197"/>
    </row>
    <row r="1055" spans="2:7" x14ac:dyDescent="0.25">
      <c r="B1055" s="159" t="s">
        <v>36</v>
      </c>
      <c r="C1055" s="160"/>
      <c r="D1055" s="162"/>
      <c r="E1055" s="162"/>
      <c r="F1055" s="196"/>
      <c r="G1055" s="197"/>
    </row>
    <row r="1056" spans="2:7" x14ac:dyDescent="0.25">
      <c r="B1056" s="152"/>
      <c r="C1056" s="263"/>
      <c r="D1056" s="158"/>
      <c r="E1056" s="155"/>
    </row>
    <row r="1057" spans="2:7" x14ac:dyDescent="0.25">
      <c r="B1057" s="149" t="s">
        <v>766</v>
      </c>
      <c r="C1057" s="150" t="s">
        <v>833</v>
      </c>
      <c r="D1057" s="195" t="s">
        <v>823</v>
      </c>
      <c r="E1057" s="151">
        <v>26</v>
      </c>
      <c r="F1057" s="404"/>
      <c r="G1057" s="426">
        <f>E1057*F1057</f>
        <v>0</v>
      </c>
    </row>
    <row r="1058" spans="2:7" ht="27" x14ac:dyDescent="0.25">
      <c r="B1058" s="153"/>
      <c r="C1058" s="154" t="s">
        <v>834</v>
      </c>
      <c r="D1058" s="158"/>
      <c r="E1058" s="155"/>
      <c r="F1058" s="225"/>
      <c r="G1058" s="223"/>
    </row>
    <row r="1059" spans="2:7" ht="18.75" customHeight="1" x14ac:dyDescent="0.25">
      <c r="B1059" s="153"/>
      <c r="C1059" s="166" t="s">
        <v>1532</v>
      </c>
      <c r="D1059" s="158" t="s">
        <v>1655</v>
      </c>
      <c r="E1059" s="155"/>
      <c r="F1059" s="225"/>
      <c r="G1059" s="223"/>
    </row>
    <row r="1060" spans="2:7" x14ac:dyDescent="0.25">
      <c r="B1060" s="152"/>
      <c r="C1060" s="165"/>
      <c r="D1060" s="158"/>
      <c r="E1060" s="155"/>
    </row>
    <row r="1061" spans="2:7" x14ac:dyDescent="0.25">
      <c r="B1061" s="159" t="s">
        <v>33</v>
      </c>
      <c r="C1061" s="160"/>
      <c r="D1061" s="161"/>
      <c r="E1061" s="161"/>
      <c r="F1061" s="196"/>
      <c r="G1061" s="197"/>
    </row>
    <row r="1062" spans="2:7" x14ac:dyDescent="0.25">
      <c r="B1062" s="159" t="s">
        <v>34</v>
      </c>
      <c r="C1062" s="159"/>
      <c r="D1062" s="162"/>
      <c r="E1062" s="162"/>
      <c r="F1062" s="196"/>
      <c r="G1062" s="197"/>
    </row>
    <row r="1063" spans="2:7" x14ac:dyDescent="0.25">
      <c r="B1063" s="159" t="s">
        <v>35</v>
      </c>
      <c r="C1063" s="160"/>
      <c r="D1063" s="162"/>
      <c r="E1063" s="162"/>
      <c r="F1063" s="196"/>
      <c r="G1063" s="197"/>
    </row>
    <row r="1064" spans="2:7" x14ac:dyDescent="0.25">
      <c r="B1064" s="159" t="s">
        <v>36</v>
      </c>
      <c r="C1064" s="160"/>
      <c r="D1064" s="162"/>
      <c r="E1064" s="162"/>
      <c r="F1064" s="196"/>
      <c r="G1064" s="197"/>
    </row>
    <row r="1065" spans="2:7" x14ac:dyDescent="0.25">
      <c r="B1065" s="152"/>
      <c r="C1065" s="263"/>
      <c r="D1065" s="158"/>
      <c r="E1065" s="155"/>
    </row>
    <row r="1066" spans="2:7" x14ac:dyDescent="0.25">
      <c r="B1066" s="149" t="s">
        <v>774</v>
      </c>
      <c r="C1066" s="150" t="s">
        <v>837</v>
      </c>
      <c r="D1066" s="195" t="s">
        <v>823</v>
      </c>
      <c r="E1066" s="151">
        <v>21</v>
      </c>
      <c r="F1066" s="440"/>
      <c r="G1066" s="426">
        <f>E1066*F1066</f>
        <v>0</v>
      </c>
    </row>
    <row r="1067" spans="2:7" ht="54" x14ac:dyDescent="0.25">
      <c r="B1067" s="153"/>
      <c r="C1067" s="165" t="s">
        <v>838</v>
      </c>
      <c r="D1067" s="158"/>
      <c r="E1067" s="155"/>
      <c r="F1067" s="225"/>
      <c r="G1067" s="223"/>
    </row>
    <row r="1068" spans="2:7" ht="18" customHeight="1" x14ac:dyDescent="0.25">
      <c r="B1068" s="153"/>
      <c r="C1068" s="166" t="s">
        <v>1533</v>
      </c>
      <c r="D1068" s="158"/>
      <c r="E1068" s="155"/>
      <c r="F1068" s="225"/>
      <c r="G1068" s="223"/>
    </row>
    <row r="1069" spans="2:7" x14ac:dyDescent="0.25">
      <c r="B1069" s="152"/>
      <c r="C1069" s="165"/>
      <c r="D1069" s="158"/>
      <c r="E1069" s="155"/>
      <c r="F1069" s="225"/>
      <c r="G1069" s="223"/>
    </row>
    <row r="1070" spans="2:7" x14ac:dyDescent="0.25">
      <c r="B1070" s="159" t="s">
        <v>33</v>
      </c>
      <c r="C1070" s="160"/>
      <c r="D1070" s="161"/>
      <c r="E1070" s="161"/>
      <c r="F1070" s="196"/>
      <c r="G1070" s="197"/>
    </row>
    <row r="1071" spans="2:7" x14ac:dyDescent="0.25">
      <c r="B1071" s="159" t="s">
        <v>34</v>
      </c>
      <c r="C1071" s="159"/>
      <c r="D1071" s="162"/>
      <c r="E1071" s="162"/>
      <c r="F1071" s="196"/>
      <c r="G1071" s="197"/>
    </row>
    <row r="1072" spans="2:7" x14ac:dyDescent="0.25">
      <c r="B1072" s="159" t="s">
        <v>35</v>
      </c>
      <c r="C1072" s="160"/>
      <c r="D1072" s="162"/>
      <c r="E1072" s="162"/>
      <c r="F1072" s="196"/>
      <c r="G1072" s="197"/>
    </row>
    <row r="1073" spans="2:7" x14ac:dyDescent="0.25">
      <c r="B1073" s="159" t="s">
        <v>36</v>
      </c>
      <c r="C1073" s="160"/>
      <c r="D1073" s="162"/>
      <c r="E1073" s="162"/>
      <c r="F1073" s="196"/>
      <c r="G1073" s="197"/>
    </row>
    <row r="1074" spans="2:7" x14ac:dyDescent="0.25">
      <c r="B1074" s="152"/>
      <c r="C1074" s="263"/>
      <c r="D1074" s="158"/>
      <c r="E1074" s="155"/>
      <c r="F1074" s="225"/>
      <c r="G1074" s="223"/>
    </row>
    <row r="1075" spans="2:7" x14ac:dyDescent="0.25">
      <c r="B1075" s="149" t="s">
        <v>780</v>
      </c>
      <c r="C1075" s="150" t="s">
        <v>841</v>
      </c>
      <c r="D1075" s="195" t="s">
        <v>823</v>
      </c>
      <c r="E1075" s="151">
        <v>16</v>
      </c>
      <c r="F1075" s="404"/>
      <c r="G1075" s="426">
        <f>E1075*F1075</f>
        <v>0</v>
      </c>
    </row>
    <row r="1076" spans="2:7" ht="81" x14ac:dyDescent="0.25">
      <c r="B1076" s="153"/>
      <c r="C1076" s="166" t="s">
        <v>842</v>
      </c>
      <c r="D1076" s="158"/>
      <c r="E1076" s="155"/>
      <c r="F1076" s="225"/>
      <c r="G1076" s="223"/>
    </row>
    <row r="1077" spans="2:7" ht="22.5" customHeight="1" x14ac:dyDescent="0.25">
      <c r="B1077" s="153"/>
      <c r="C1077" s="166" t="s">
        <v>1534</v>
      </c>
      <c r="D1077" s="158"/>
      <c r="E1077" s="155"/>
      <c r="F1077" s="225"/>
      <c r="G1077" s="223"/>
    </row>
    <row r="1078" spans="2:7" x14ac:dyDescent="0.25">
      <c r="B1078" s="152"/>
      <c r="C1078" s="165"/>
      <c r="D1078" s="158"/>
      <c r="E1078" s="155"/>
      <c r="F1078" s="225"/>
      <c r="G1078" s="223"/>
    </row>
    <row r="1079" spans="2:7" x14ac:dyDescent="0.25">
      <c r="B1079" s="159" t="s">
        <v>33</v>
      </c>
      <c r="C1079" s="160"/>
      <c r="D1079" s="161"/>
      <c r="E1079" s="161"/>
      <c r="F1079" s="196"/>
      <c r="G1079" s="197"/>
    </row>
    <row r="1080" spans="2:7" x14ac:dyDescent="0.25">
      <c r="B1080" s="159" t="s">
        <v>34</v>
      </c>
      <c r="C1080" s="159"/>
      <c r="D1080" s="162"/>
      <c r="E1080" s="162"/>
      <c r="F1080" s="196"/>
      <c r="G1080" s="197"/>
    </row>
    <row r="1081" spans="2:7" x14ac:dyDescent="0.25">
      <c r="B1081" s="159" t="s">
        <v>35</v>
      </c>
      <c r="C1081" s="160"/>
      <c r="D1081" s="162"/>
      <c r="E1081" s="162"/>
      <c r="F1081" s="196"/>
      <c r="G1081" s="197"/>
    </row>
    <row r="1082" spans="2:7" x14ac:dyDescent="0.25">
      <c r="B1082" s="159" t="s">
        <v>36</v>
      </c>
      <c r="C1082" s="160"/>
      <c r="D1082" s="162"/>
      <c r="E1082" s="162"/>
      <c r="F1082" s="196"/>
      <c r="G1082" s="197"/>
    </row>
    <row r="1083" spans="2:7" x14ac:dyDescent="0.25">
      <c r="B1083" s="152"/>
      <c r="C1083" s="263"/>
      <c r="D1083" s="158"/>
      <c r="E1083" s="155"/>
    </row>
    <row r="1084" spans="2:7" x14ac:dyDescent="0.25">
      <c r="B1084" s="149" t="s">
        <v>801</v>
      </c>
      <c r="C1084" s="150" t="s">
        <v>1535</v>
      </c>
      <c r="D1084" s="195" t="s">
        <v>823</v>
      </c>
      <c r="E1084" s="151">
        <v>2</v>
      </c>
      <c r="F1084" s="404"/>
      <c r="G1084" s="426">
        <f>E1084*F1084</f>
        <v>0</v>
      </c>
    </row>
    <row r="1085" spans="2:7" ht="81" x14ac:dyDescent="0.25">
      <c r="B1085" s="149"/>
      <c r="C1085" s="166" t="s">
        <v>1536</v>
      </c>
      <c r="D1085" s="195"/>
      <c r="E1085" s="151"/>
      <c r="F1085" s="255"/>
      <c r="G1085" s="245"/>
    </row>
    <row r="1086" spans="2:7" ht="19.5" customHeight="1" x14ac:dyDescent="0.25">
      <c r="B1086" s="153"/>
      <c r="C1086" s="166" t="s">
        <v>1537</v>
      </c>
      <c r="D1086" s="158"/>
      <c r="E1086" s="155"/>
      <c r="F1086" s="225"/>
      <c r="G1086" s="223"/>
    </row>
    <row r="1087" spans="2:7" x14ac:dyDescent="0.25">
      <c r="B1087" s="149"/>
      <c r="C1087" s="165"/>
      <c r="D1087" s="195"/>
      <c r="E1087" s="151"/>
      <c r="F1087" s="255"/>
      <c r="G1087" s="245"/>
    </row>
    <row r="1088" spans="2:7" x14ac:dyDescent="0.25">
      <c r="B1088" s="159" t="s">
        <v>33</v>
      </c>
      <c r="C1088" s="160"/>
      <c r="D1088" s="161"/>
      <c r="E1088" s="161"/>
      <c r="F1088" s="196"/>
      <c r="G1088" s="197"/>
    </row>
    <row r="1089" spans="2:7" x14ac:dyDescent="0.25">
      <c r="B1089" s="159" t="s">
        <v>34</v>
      </c>
      <c r="C1089" s="159"/>
      <c r="D1089" s="162"/>
      <c r="E1089" s="162"/>
      <c r="F1089" s="196"/>
      <c r="G1089" s="197"/>
    </row>
    <row r="1090" spans="2:7" x14ac:dyDescent="0.25">
      <c r="B1090" s="159" t="s">
        <v>35</v>
      </c>
      <c r="C1090" s="160"/>
      <c r="D1090" s="162"/>
      <c r="E1090" s="162"/>
      <c r="F1090" s="196"/>
      <c r="G1090" s="197"/>
    </row>
    <row r="1091" spans="2:7" x14ac:dyDescent="0.25">
      <c r="B1091" s="159" t="s">
        <v>36</v>
      </c>
      <c r="C1091" s="160"/>
      <c r="D1091" s="162"/>
      <c r="E1091" s="162"/>
      <c r="F1091" s="196"/>
      <c r="G1091" s="197"/>
    </row>
    <row r="1092" spans="2:7" x14ac:dyDescent="0.25">
      <c r="B1092" s="149"/>
      <c r="C1092" s="263"/>
      <c r="D1092" s="195"/>
      <c r="E1092" s="151"/>
      <c r="F1092" s="255"/>
      <c r="G1092" s="245"/>
    </row>
    <row r="1093" spans="2:7" x14ac:dyDescent="0.25">
      <c r="B1093" s="149" t="s">
        <v>806</v>
      </c>
      <c r="C1093" s="150" t="s">
        <v>1538</v>
      </c>
      <c r="D1093" s="195" t="s">
        <v>823</v>
      </c>
      <c r="E1093" s="151">
        <v>6</v>
      </c>
      <c r="F1093" s="404"/>
      <c r="G1093" s="426">
        <f>E1093*F1093</f>
        <v>0</v>
      </c>
    </row>
    <row r="1094" spans="2:7" ht="60" customHeight="1" x14ac:dyDescent="0.25">
      <c r="B1094" s="153"/>
      <c r="C1094" s="210" t="s">
        <v>1539</v>
      </c>
      <c r="D1094" s="158"/>
      <c r="E1094" s="155"/>
      <c r="F1094" s="225"/>
      <c r="G1094" s="223"/>
    </row>
    <row r="1095" spans="2:7" ht="15.75" customHeight="1" x14ac:dyDescent="0.25">
      <c r="B1095" s="153"/>
      <c r="C1095" s="166" t="s">
        <v>1540</v>
      </c>
      <c r="D1095" s="158"/>
      <c r="E1095" s="155"/>
      <c r="F1095" s="225"/>
      <c r="G1095" s="223"/>
    </row>
    <row r="1096" spans="2:7" x14ac:dyDescent="0.25">
      <c r="B1096" s="152"/>
      <c r="C1096" s="165"/>
      <c r="D1096" s="158"/>
      <c r="E1096" s="155"/>
      <c r="F1096" s="225"/>
      <c r="G1096" s="223"/>
    </row>
    <row r="1097" spans="2:7" x14ac:dyDescent="0.25">
      <c r="B1097" s="159" t="s">
        <v>33</v>
      </c>
      <c r="C1097" s="160"/>
      <c r="D1097" s="161"/>
      <c r="E1097" s="161"/>
      <c r="F1097" s="196"/>
      <c r="G1097" s="197"/>
    </row>
    <row r="1098" spans="2:7" x14ac:dyDescent="0.25">
      <c r="B1098" s="159" t="s">
        <v>34</v>
      </c>
      <c r="C1098" s="159"/>
      <c r="D1098" s="162"/>
      <c r="E1098" s="162"/>
      <c r="F1098" s="196"/>
      <c r="G1098" s="197"/>
    </row>
    <row r="1099" spans="2:7" x14ac:dyDescent="0.25">
      <c r="B1099" s="159" t="s">
        <v>35</v>
      </c>
      <c r="C1099" s="160"/>
      <c r="D1099" s="162"/>
      <c r="E1099" s="162"/>
      <c r="F1099" s="196"/>
      <c r="G1099" s="197"/>
    </row>
    <row r="1100" spans="2:7" x14ac:dyDescent="0.25">
      <c r="B1100" s="159" t="s">
        <v>36</v>
      </c>
      <c r="C1100" s="160"/>
      <c r="D1100" s="162"/>
      <c r="E1100" s="162"/>
      <c r="F1100" s="196"/>
      <c r="G1100" s="197"/>
    </row>
    <row r="1101" spans="2:7" x14ac:dyDescent="0.25">
      <c r="B1101" s="152"/>
      <c r="C1101" s="263"/>
      <c r="D1101" s="158"/>
      <c r="E1101" s="155"/>
      <c r="F1101" s="225"/>
      <c r="G1101" s="223"/>
    </row>
    <row r="1102" spans="2:7" ht="27" x14ac:dyDescent="0.25">
      <c r="B1102" s="149" t="s">
        <v>812</v>
      </c>
      <c r="C1102" s="150" t="s">
        <v>1680</v>
      </c>
      <c r="D1102" s="195" t="s">
        <v>823</v>
      </c>
      <c r="E1102" s="151">
        <v>1</v>
      </c>
      <c r="F1102" s="404"/>
      <c r="G1102" s="426">
        <f>E1102*F1102</f>
        <v>0</v>
      </c>
    </row>
    <row r="1103" spans="2:7" x14ac:dyDescent="0.25">
      <c r="B1103" s="152"/>
      <c r="C1103" s="247" t="s">
        <v>1541</v>
      </c>
      <c r="D1103" s="158"/>
      <c r="E1103" s="155"/>
      <c r="F1103" s="225"/>
      <c r="G1103" s="223"/>
    </row>
    <row r="1104" spans="2:7" x14ac:dyDescent="0.25">
      <c r="B1104" s="152"/>
      <c r="C1104" s="247" t="s">
        <v>1542</v>
      </c>
      <c r="D1104" s="158"/>
      <c r="E1104" s="155"/>
      <c r="F1104" s="225"/>
      <c r="G1104" s="223"/>
    </row>
    <row r="1105" spans="2:7" x14ac:dyDescent="0.25">
      <c r="B1105" s="152"/>
      <c r="C1105" s="247" t="s">
        <v>1543</v>
      </c>
      <c r="D1105" s="158"/>
      <c r="E1105" s="155"/>
      <c r="F1105" s="225"/>
      <c r="G1105" s="223"/>
    </row>
    <row r="1106" spans="2:7" x14ac:dyDescent="0.25">
      <c r="B1106" s="152"/>
      <c r="C1106" s="247" t="s">
        <v>1544</v>
      </c>
      <c r="D1106" s="158"/>
      <c r="E1106" s="155"/>
      <c r="F1106" s="225"/>
      <c r="G1106" s="223"/>
    </row>
    <row r="1107" spans="2:7" ht="27" x14ac:dyDescent="0.25">
      <c r="B1107" s="153"/>
      <c r="C1107" s="166" t="s">
        <v>1545</v>
      </c>
      <c r="D1107" s="158"/>
      <c r="E1107" s="155"/>
      <c r="F1107" s="225"/>
      <c r="G1107" s="223"/>
    </row>
    <row r="1108" spans="2:7" x14ac:dyDescent="0.25">
      <c r="B1108" s="152"/>
      <c r="C1108" s="165"/>
      <c r="D1108" s="158"/>
      <c r="E1108" s="155"/>
      <c r="F1108" s="225"/>
      <c r="G1108" s="223"/>
    </row>
    <row r="1109" spans="2:7" x14ac:dyDescent="0.25">
      <c r="B1109" s="159" t="s">
        <v>33</v>
      </c>
      <c r="C1109" s="160"/>
      <c r="D1109" s="161"/>
      <c r="E1109" s="161"/>
      <c r="F1109" s="196"/>
      <c r="G1109" s="197"/>
    </row>
    <row r="1110" spans="2:7" x14ac:dyDescent="0.25">
      <c r="B1110" s="159" t="s">
        <v>34</v>
      </c>
      <c r="C1110" s="159"/>
      <c r="D1110" s="162"/>
      <c r="E1110" s="162"/>
      <c r="F1110" s="196"/>
      <c r="G1110" s="197"/>
    </row>
    <row r="1111" spans="2:7" x14ac:dyDescent="0.25">
      <c r="B1111" s="159" t="s">
        <v>35</v>
      </c>
      <c r="C1111" s="160"/>
      <c r="D1111" s="162"/>
      <c r="E1111" s="162"/>
      <c r="F1111" s="196"/>
      <c r="G1111" s="197"/>
    </row>
    <row r="1112" spans="2:7" x14ac:dyDescent="0.25">
      <c r="B1112" s="159" t="s">
        <v>36</v>
      </c>
      <c r="C1112" s="160"/>
      <c r="D1112" s="162"/>
      <c r="E1112" s="162"/>
      <c r="F1112" s="196"/>
      <c r="G1112" s="197"/>
    </row>
    <row r="1113" spans="2:7" x14ac:dyDescent="0.25">
      <c r="B1113" s="152"/>
      <c r="C1113" s="263"/>
      <c r="D1113" s="158"/>
      <c r="E1113" s="155"/>
      <c r="F1113" s="225"/>
      <c r="G1113" s="223"/>
    </row>
    <row r="1114" spans="2:7" x14ac:dyDescent="0.25">
      <c r="B1114" s="149" t="s">
        <v>822</v>
      </c>
      <c r="C1114" s="150" t="s">
        <v>1546</v>
      </c>
      <c r="D1114" s="195" t="s">
        <v>823</v>
      </c>
      <c r="E1114" s="151">
        <v>5</v>
      </c>
      <c r="F1114" s="404"/>
      <c r="G1114" s="426">
        <f>E1114*F1114</f>
        <v>0</v>
      </c>
    </row>
    <row r="1115" spans="2:7" x14ac:dyDescent="0.25">
      <c r="B1115" s="152"/>
      <c r="C1115" s="247" t="s">
        <v>1547</v>
      </c>
      <c r="D1115" s="158"/>
      <c r="E1115" s="155"/>
      <c r="F1115" s="225"/>
      <c r="G1115" s="223"/>
    </row>
    <row r="1116" spans="2:7" ht="18" customHeight="1" x14ac:dyDescent="0.25">
      <c r="B1116" s="153"/>
      <c r="C1116" s="166" t="s">
        <v>1548</v>
      </c>
      <c r="D1116" s="158"/>
      <c r="E1116" s="155"/>
      <c r="F1116" s="225"/>
      <c r="G1116" s="223"/>
    </row>
    <row r="1117" spans="2:7" x14ac:dyDescent="0.25">
      <c r="B1117" s="152"/>
      <c r="C1117" s="165"/>
      <c r="D1117" s="158"/>
      <c r="E1117" s="155"/>
      <c r="F1117" s="225"/>
      <c r="G1117" s="223"/>
    </row>
    <row r="1118" spans="2:7" x14ac:dyDescent="0.25">
      <c r="B1118" s="159" t="s">
        <v>33</v>
      </c>
      <c r="C1118" s="160"/>
      <c r="D1118" s="161"/>
      <c r="E1118" s="161"/>
      <c r="F1118" s="196"/>
      <c r="G1118" s="197"/>
    </row>
    <row r="1119" spans="2:7" x14ac:dyDescent="0.25">
      <c r="B1119" s="159" t="s">
        <v>34</v>
      </c>
      <c r="C1119" s="159"/>
      <c r="D1119" s="162"/>
      <c r="E1119" s="162"/>
      <c r="F1119" s="196"/>
      <c r="G1119" s="197"/>
    </row>
    <row r="1120" spans="2:7" x14ac:dyDescent="0.25">
      <c r="B1120" s="159" t="s">
        <v>35</v>
      </c>
      <c r="C1120" s="160"/>
      <c r="D1120" s="162"/>
      <c r="E1120" s="162"/>
      <c r="F1120" s="196"/>
      <c r="G1120" s="197"/>
    </row>
    <row r="1121" spans="2:7" x14ac:dyDescent="0.25">
      <c r="B1121" s="159" t="s">
        <v>36</v>
      </c>
      <c r="C1121" s="160"/>
      <c r="D1121" s="162"/>
      <c r="E1121" s="162"/>
      <c r="F1121" s="196"/>
      <c r="G1121" s="197"/>
    </row>
    <row r="1122" spans="2:7" x14ac:dyDescent="0.25">
      <c r="B1122" s="152"/>
      <c r="C1122" s="264"/>
      <c r="D1122" s="158"/>
      <c r="E1122" s="155"/>
      <c r="F1122" s="225"/>
      <c r="G1122" s="223"/>
    </row>
    <row r="1123" spans="2:7" x14ac:dyDescent="0.25">
      <c r="B1123" s="149" t="s">
        <v>824</v>
      </c>
      <c r="C1123" s="265" t="s">
        <v>1549</v>
      </c>
      <c r="D1123" s="195" t="s">
        <v>823</v>
      </c>
      <c r="E1123" s="151">
        <v>1</v>
      </c>
      <c r="F1123" s="446"/>
      <c r="G1123" s="426">
        <f>E1123*F1123</f>
        <v>0</v>
      </c>
    </row>
    <row r="1124" spans="2:7" ht="58.5" customHeight="1" x14ac:dyDescent="0.25">
      <c r="B1124" s="149"/>
      <c r="C1124" s="330" t="s">
        <v>1681</v>
      </c>
      <c r="D1124" s="195"/>
      <c r="E1124" s="151"/>
      <c r="F1124" s="266"/>
      <c r="G1124" s="245"/>
    </row>
    <row r="1125" spans="2:7" ht="27" x14ac:dyDescent="0.25">
      <c r="B1125" s="149"/>
      <c r="C1125" s="166" t="s">
        <v>1921</v>
      </c>
      <c r="D1125" s="195"/>
      <c r="E1125" s="151"/>
      <c r="F1125" s="266"/>
      <c r="G1125" s="245"/>
    </row>
    <row r="1126" spans="2:7" x14ac:dyDescent="0.25">
      <c r="B1126" s="149"/>
      <c r="C1126" s="166" t="s">
        <v>1550</v>
      </c>
      <c r="D1126" s="195"/>
      <c r="E1126" s="151"/>
      <c r="F1126" s="266"/>
      <c r="G1126" s="245"/>
    </row>
    <row r="1127" spans="2:7" ht="27" x14ac:dyDescent="0.25">
      <c r="B1127" s="149"/>
      <c r="C1127" s="166" t="s">
        <v>1551</v>
      </c>
      <c r="D1127" s="195"/>
      <c r="E1127" s="151"/>
      <c r="F1127" s="266"/>
      <c r="G1127" s="245"/>
    </row>
    <row r="1128" spans="2:7" x14ac:dyDescent="0.25">
      <c r="B1128" s="149"/>
      <c r="C1128" s="166" t="s">
        <v>1552</v>
      </c>
      <c r="D1128" s="195"/>
      <c r="E1128" s="151"/>
      <c r="F1128" s="266"/>
      <c r="G1128" s="245"/>
    </row>
    <row r="1129" spans="2:7" x14ac:dyDescent="0.25">
      <c r="B1129" s="149"/>
      <c r="C1129" s="166" t="s">
        <v>1553</v>
      </c>
      <c r="D1129" s="195"/>
      <c r="E1129" s="151"/>
      <c r="F1129" s="266"/>
      <c r="G1129" s="245"/>
    </row>
    <row r="1130" spans="2:7" x14ac:dyDescent="0.25">
      <c r="B1130" s="152"/>
      <c r="C1130" s="165"/>
      <c r="D1130" s="158"/>
      <c r="E1130" s="155"/>
      <c r="F1130" s="225"/>
      <c r="G1130" s="223"/>
    </row>
    <row r="1131" spans="2:7" x14ac:dyDescent="0.25">
      <c r="B1131" s="159" t="s">
        <v>33</v>
      </c>
      <c r="C1131" s="160"/>
      <c r="D1131" s="161"/>
      <c r="E1131" s="161"/>
      <c r="F1131" s="196"/>
      <c r="G1131" s="197"/>
    </row>
    <row r="1132" spans="2:7" x14ac:dyDescent="0.25">
      <c r="B1132" s="159" t="s">
        <v>34</v>
      </c>
      <c r="C1132" s="159"/>
      <c r="D1132" s="162"/>
      <c r="E1132" s="162"/>
      <c r="F1132" s="196"/>
      <c r="G1132" s="197"/>
    </row>
    <row r="1133" spans="2:7" x14ac:dyDescent="0.25">
      <c r="B1133" s="159" t="s">
        <v>35</v>
      </c>
      <c r="C1133" s="160"/>
      <c r="D1133" s="162"/>
      <c r="E1133" s="162"/>
      <c r="F1133" s="196"/>
      <c r="G1133" s="197"/>
    </row>
    <row r="1134" spans="2:7" x14ac:dyDescent="0.25">
      <c r="B1134" s="159" t="s">
        <v>36</v>
      </c>
      <c r="C1134" s="160"/>
      <c r="D1134" s="162"/>
      <c r="E1134" s="162"/>
      <c r="F1134" s="196"/>
      <c r="G1134" s="197"/>
    </row>
    <row r="1135" spans="2:7" x14ac:dyDescent="0.25">
      <c r="B1135" s="153"/>
      <c r="C1135" s="331"/>
      <c r="D1135" s="158"/>
      <c r="E1135" s="155"/>
      <c r="F1135" s="267"/>
      <c r="G1135" s="267"/>
    </row>
    <row r="1136" spans="2:7" x14ac:dyDescent="0.25">
      <c r="B1136" s="149" t="s">
        <v>828</v>
      </c>
      <c r="C1136" s="150" t="s">
        <v>1554</v>
      </c>
      <c r="D1136" s="195" t="s">
        <v>823</v>
      </c>
      <c r="E1136" s="151">
        <v>2</v>
      </c>
      <c r="F1136" s="404"/>
      <c r="G1136" s="426">
        <f>E1136*F1136</f>
        <v>0</v>
      </c>
    </row>
    <row r="1137" spans="2:7" x14ac:dyDescent="0.25">
      <c r="B1137" s="153"/>
      <c r="C1137" s="253" t="s">
        <v>1555</v>
      </c>
      <c r="D1137" s="158"/>
      <c r="E1137" s="155"/>
      <c r="F1137" s="225"/>
      <c r="G1137" s="223"/>
    </row>
    <row r="1138" spans="2:7" x14ac:dyDescent="0.25">
      <c r="B1138" s="153"/>
      <c r="C1138" s="253" t="s">
        <v>1556</v>
      </c>
      <c r="D1138" s="158"/>
      <c r="E1138" s="155"/>
      <c r="F1138" s="225"/>
      <c r="G1138" s="223"/>
    </row>
    <row r="1139" spans="2:7" x14ac:dyDescent="0.25">
      <c r="B1139" s="153"/>
      <c r="C1139" s="253" t="s">
        <v>1557</v>
      </c>
      <c r="D1139" s="158"/>
      <c r="E1139" s="155"/>
      <c r="F1139" s="225"/>
      <c r="G1139" s="223"/>
    </row>
    <row r="1140" spans="2:7" x14ac:dyDescent="0.25">
      <c r="B1140" s="153"/>
      <c r="C1140" s="253" t="s">
        <v>1558</v>
      </c>
      <c r="D1140" s="158"/>
      <c r="E1140" s="155"/>
      <c r="F1140" s="225"/>
      <c r="G1140" s="223"/>
    </row>
    <row r="1141" spans="2:7" ht="27" x14ac:dyDescent="0.25">
      <c r="B1141" s="153"/>
      <c r="C1141" s="165" t="s">
        <v>1559</v>
      </c>
      <c r="D1141" s="158"/>
      <c r="E1141" s="155"/>
      <c r="F1141" s="225"/>
      <c r="G1141" s="223"/>
    </row>
    <row r="1142" spans="2:7" ht="27" x14ac:dyDescent="0.25">
      <c r="B1142" s="153"/>
      <c r="C1142" s="165" t="s">
        <v>1560</v>
      </c>
      <c r="D1142" s="158"/>
      <c r="E1142" s="155"/>
      <c r="F1142" s="225"/>
      <c r="G1142" s="223"/>
    </row>
    <row r="1143" spans="2:7" x14ac:dyDescent="0.25">
      <c r="B1143" s="153"/>
      <c r="C1143" s="165" t="s">
        <v>1561</v>
      </c>
      <c r="D1143" s="158"/>
      <c r="E1143" s="155"/>
      <c r="F1143" s="225"/>
      <c r="G1143" s="223"/>
    </row>
    <row r="1144" spans="2:7" x14ac:dyDescent="0.25">
      <c r="B1144" s="153"/>
      <c r="C1144" s="165" t="s">
        <v>1562</v>
      </c>
      <c r="D1144" s="158"/>
      <c r="E1144" s="155"/>
      <c r="F1144" s="225"/>
      <c r="G1144" s="223"/>
    </row>
    <row r="1145" spans="2:7" x14ac:dyDescent="0.25">
      <c r="B1145" s="153"/>
      <c r="C1145" s="165" t="s">
        <v>1563</v>
      </c>
      <c r="D1145" s="158"/>
      <c r="E1145" s="155"/>
      <c r="F1145" s="225"/>
      <c r="G1145" s="223"/>
    </row>
    <row r="1146" spans="2:7" ht="27" x14ac:dyDescent="0.25">
      <c r="B1146" s="153"/>
      <c r="C1146" s="165" t="s">
        <v>1564</v>
      </c>
      <c r="D1146" s="158"/>
      <c r="E1146" s="155"/>
      <c r="F1146" s="225"/>
      <c r="G1146" s="223"/>
    </row>
    <row r="1147" spans="2:7" x14ac:dyDescent="0.25">
      <c r="B1147" s="153"/>
      <c r="C1147" s="165" t="s">
        <v>1565</v>
      </c>
      <c r="D1147" s="158"/>
      <c r="E1147" s="155"/>
      <c r="F1147" s="225"/>
      <c r="G1147" s="223"/>
    </row>
    <row r="1148" spans="2:7" x14ac:dyDescent="0.25">
      <c r="B1148" s="153"/>
      <c r="C1148" s="165" t="s">
        <v>1566</v>
      </c>
      <c r="D1148" s="158"/>
      <c r="E1148" s="155"/>
      <c r="F1148" s="225"/>
      <c r="G1148" s="223"/>
    </row>
    <row r="1149" spans="2:7" x14ac:dyDescent="0.25">
      <c r="B1149" s="153"/>
      <c r="C1149" s="165" t="s">
        <v>1567</v>
      </c>
      <c r="D1149" s="158"/>
      <c r="E1149" s="155"/>
      <c r="F1149" s="225"/>
      <c r="G1149" s="223"/>
    </row>
    <row r="1150" spans="2:7" x14ac:dyDescent="0.25">
      <c r="B1150" s="153"/>
      <c r="C1150" s="165" t="s">
        <v>1568</v>
      </c>
      <c r="D1150" s="158"/>
      <c r="E1150" s="155"/>
      <c r="F1150" s="225"/>
      <c r="G1150" s="223"/>
    </row>
    <row r="1151" spans="2:7" x14ac:dyDescent="0.25">
      <c r="B1151" s="153"/>
      <c r="C1151" s="165" t="s">
        <v>1569</v>
      </c>
      <c r="D1151" s="158"/>
      <c r="E1151" s="155"/>
      <c r="F1151" s="225"/>
      <c r="G1151" s="223"/>
    </row>
    <row r="1152" spans="2:7" x14ac:dyDescent="0.25">
      <c r="B1152" s="152"/>
      <c r="C1152" s="165"/>
      <c r="D1152" s="158"/>
      <c r="E1152" s="155"/>
      <c r="F1152" s="225"/>
      <c r="G1152" s="223"/>
    </row>
    <row r="1153" spans="2:7" x14ac:dyDescent="0.25">
      <c r="B1153" s="159" t="s">
        <v>33</v>
      </c>
      <c r="C1153" s="160"/>
      <c r="D1153" s="161"/>
      <c r="E1153" s="161"/>
      <c r="F1153" s="196"/>
      <c r="G1153" s="197"/>
    </row>
    <row r="1154" spans="2:7" x14ac:dyDescent="0.25">
      <c r="B1154" s="159" t="s">
        <v>34</v>
      </c>
      <c r="C1154" s="159"/>
      <c r="D1154" s="162"/>
      <c r="E1154" s="162"/>
      <c r="F1154" s="196"/>
      <c r="G1154" s="197"/>
    </row>
    <row r="1155" spans="2:7" x14ac:dyDescent="0.25">
      <c r="B1155" s="159" t="s">
        <v>35</v>
      </c>
      <c r="C1155" s="160"/>
      <c r="D1155" s="162"/>
      <c r="E1155" s="162"/>
      <c r="F1155" s="196"/>
      <c r="G1155" s="197"/>
    </row>
    <row r="1156" spans="2:7" x14ac:dyDescent="0.25">
      <c r="B1156" s="159" t="s">
        <v>36</v>
      </c>
      <c r="C1156" s="160"/>
      <c r="D1156" s="162"/>
      <c r="E1156" s="162"/>
      <c r="F1156" s="196"/>
      <c r="G1156" s="197"/>
    </row>
    <row r="1157" spans="2:7" x14ac:dyDescent="0.25">
      <c r="B1157" s="152"/>
      <c r="C1157" s="332"/>
      <c r="D1157" s="158"/>
      <c r="E1157" s="155"/>
    </row>
    <row r="1158" spans="2:7" x14ac:dyDescent="0.25">
      <c r="B1158" s="268" t="s">
        <v>832</v>
      </c>
      <c r="C1158" s="333" t="s">
        <v>1570</v>
      </c>
      <c r="D1158" s="158" t="s">
        <v>823</v>
      </c>
      <c r="E1158" s="155">
        <v>1</v>
      </c>
      <c r="F1158" s="424"/>
      <c r="G1158" s="426">
        <f>E1158*F1158</f>
        <v>0</v>
      </c>
    </row>
    <row r="1159" spans="2:7" ht="348.75" customHeight="1" x14ac:dyDescent="0.25">
      <c r="B1159" s="152"/>
      <c r="C1159" s="270" t="s">
        <v>1682</v>
      </c>
      <c r="D1159" s="438"/>
      <c r="E1159" s="155"/>
      <c r="F1159" s="225"/>
      <c r="G1159" s="223"/>
    </row>
    <row r="1160" spans="2:7" x14ac:dyDescent="0.25">
      <c r="B1160" s="152"/>
      <c r="C1160" s="211" t="s">
        <v>1571</v>
      </c>
      <c r="D1160" s="271"/>
      <c r="E1160" s="155"/>
      <c r="F1160" s="225"/>
      <c r="G1160" s="223"/>
    </row>
    <row r="1161" spans="2:7" x14ac:dyDescent="0.25">
      <c r="B1161" s="152"/>
      <c r="C1161" s="210" t="s">
        <v>1572</v>
      </c>
      <c r="D1161" s="271"/>
      <c r="E1161" s="155"/>
      <c r="F1161" s="225"/>
      <c r="G1161" s="223"/>
    </row>
    <row r="1162" spans="2:7" x14ac:dyDescent="0.25">
      <c r="B1162" s="152"/>
      <c r="C1162" s="165"/>
      <c r="D1162" s="158"/>
      <c r="E1162" s="155"/>
      <c r="F1162" s="225"/>
      <c r="G1162" s="223"/>
    </row>
    <row r="1163" spans="2:7" x14ac:dyDescent="0.25">
      <c r="B1163" s="159" t="s">
        <v>33</v>
      </c>
      <c r="C1163" s="160"/>
      <c r="D1163" s="161"/>
      <c r="E1163" s="161"/>
      <c r="F1163" s="196"/>
      <c r="G1163" s="197"/>
    </row>
    <row r="1164" spans="2:7" x14ac:dyDescent="0.25">
      <c r="B1164" s="159" t="s">
        <v>34</v>
      </c>
      <c r="C1164" s="159"/>
      <c r="D1164" s="162"/>
      <c r="E1164" s="162"/>
      <c r="F1164" s="196"/>
      <c r="G1164" s="197"/>
    </row>
    <row r="1165" spans="2:7" x14ac:dyDescent="0.25">
      <c r="B1165" s="159" t="s">
        <v>35</v>
      </c>
      <c r="C1165" s="160"/>
      <c r="D1165" s="162"/>
      <c r="E1165" s="162"/>
      <c r="F1165" s="196"/>
      <c r="G1165" s="197"/>
    </row>
    <row r="1166" spans="2:7" x14ac:dyDescent="0.25">
      <c r="B1166" s="159" t="s">
        <v>36</v>
      </c>
      <c r="C1166" s="160"/>
      <c r="D1166" s="162"/>
      <c r="E1166" s="162"/>
      <c r="F1166" s="196"/>
      <c r="G1166" s="197"/>
    </row>
    <row r="1167" spans="2:7" x14ac:dyDescent="0.25">
      <c r="B1167" s="153"/>
      <c r="C1167" s="272"/>
      <c r="D1167" s="158"/>
      <c r="E1167" s="155"/>
      <c r="F1167" s="225"/>
      <c r="G1167" s="223"/>
    </row>
    <row r="1168" spans="2:7" x14ac:dyDescent="0.25">
      <c r="B1168" s="273" t="s">
        <v>836</v>
      </c>
      <c r="C1168" s="274" t="s">
        <v>1573</v>
      </c>
      <c r="D1168" s="158" t="s">
        <v>10</v>
      </c>
      <c r="E1168" s="182">
        <v>16</v>
      </c>
      <c r="F1168" s="447"/>
      <c r="G1168" s="182">
        <f>E1168*F1168</f>
        <v>0</v>
      </c>
    </row>
    <row r="1169" spans="2:7" ht="59.25" customHeight="1" x14ac:dyDescent="0.25">
      <c r="B1169" s="153"/>
      <c r="C1169" s="275" t="s">
        <v>1574</v>
      </c>
      <c r="D1169" s="158"/>
      <c r="E1169" s="182"/>
      <c r="F1169" s="226"/>
      <c r="G1169" s="183"/>
    </row>
    <row r="1170" spans="2:7" ht="33" customHeight="1" x14ac:dyDescent="0.25">
      <c r="B1170" s="153"/>
      <c r="C1170" s="275" t="s">
        <v>1575</v>
      </c>
      <c r="D1170" s="158"/>
      <c r="E1170" s="182"/>
      <c r="F1170" s="226"/>
      <c r="G1170" s="183"/>
    </row>
    <row r="1171" spans="2:7" ht="18.75" customHeight="1" x14ac:dyDescent="0.25">
      <c r="B1171" s="153"/>
      <c r="C1171" s="276" t="s">
        <v>1576</v>
      </c>
      <c r="D1171" s="158"/>
      <c r="E1171" s="182"/>
      <c r="F1171" s="226"/>
      <c r="G1171" s="183"/>
    </row>
    <row r="1172" spans="2:7" x14ac:dyDescent="0.25">
      <c r="B1172" s="152"/>
      <c r="C1172" s="165"/>
      <c r="D1172" s="271"/>
      <c r="E1172" s="155"/>
      <c r="F1172" s="225"/>
      <c r="G1172" s="223"/>
    </row>
    <row r="1173" spans="2:7" x14ac:dyDescent="0.25">
      <c r="B1173" s="159" t="s">
        <v>33</v>
      </c>
      <c r="C1173" s="160"/>
      <c r="D1173" s="161"/>
      <c r="E1173" s="161"/>
      <c r="F1173" s="196"/>
      <c r="G1173" s="197"/>
    </row>
    <row r="1174" spans="2:7" x14ac:dyDescent="0.25">
      <c r="B1174" s="159" t="s">
        <v>34</v>
      </c>
      <c r="C1174" s="159"/>
      <c r="D1174" s="162"/>
      <c r="E1174" s="162"/>
      <c r="F1174" s="196"/>
      <c r="G1174" s="197"/>
    </row>
    <row r="1175" spans="2:7" x14ac:dyDescent="0.25">
      <c r="B1175" s="159" t="s">
        <v>35</v>
      </c>
      <c r="C1175" s="160"/>
      <c r="D1175" s="162"/>
      <c r="E1175" s="162"/>
      <c r="F1175" s="196"/>
      <c r="G1175" s="197"/>
    </row>
    <row r="1176" spans="2:7" x14ac:dyDescent="0.25">
      <c r="B1176" s="159" t="s">
        <v>36</v>
      </c>
      <c r="C1176" s="160"/>
      <c r="D1176" s="162"/>
      <c r="E1176" s="162"/>
      <c r="F1176" s="196"/>
      <c r="G1176" s="197"/>
    </row>
    <row r="1177" spans="2:7" x14ac:dyDescent="0.25">
      <c r="B1177" s="152"/>
      <c r="C1177" s="249"/>
      <c r="D1177" s="271"/>
      <c r="E1177" s="155"/>
      <c r="F1177" s="225"/>
      <c r="G1177" s="223"/>
    </row>
    <row r="1178" spans="2:7" x14ac:dyDescent="0.25">
      <c r="B1178" s="273" t="s">
        <v>840</v>
      </c>
      <c r="C1178" s="113" t="s">
        <v>682</v>
      </c>
      <c r="D1178" s="158" t="s">
        <v>10</v>
      </c>
      <c r="E1178" s="182">
        <v>25</v>
      </c>
      <c r="F1178" s="447"/>
      <c r="G1178" s="410">
        <f>E1178*F1178</f>
        <v>0</v>
      </c>
    </row>
    <row r="1179" spans="2:7" x14ac:dyDescent="0.25">
      <c r="B1179" s="152"/>
      <c r="C1179" s="275" t="s">
        <v>1694</v>
      </c>
      <c r="D1179" s="438"/>
      <c r="E1179" s="155"/>
      <c r="F1179" s="225"/>
      <c r="G1179" s="223"/>
    </row>
    <row r="1180" spans="2:7" x14ac:dyDescent="0.25">
      <c r="B1180" s="14"/>
      <c r="C1180" s="275" t="s">
        <v>1578</v>
      </c>
      <c r="D1180" s="378"/>
      <c r="E1180" s="16"/>
      <c r="F1180" s="277"/>
      <c r="G1180" s="201"/>
    </row>
    <row r="1181" spans="2:7" x14ac:dyDescent="0.25">
      <c r="B1181" s="14"/>
      <c r="C1181" s="275" t="s">
        <v>1579</v>
      </c>
      <c r="D1181" s="378"/>
      <c r="E1181" s="16"/>
      <c r="F1181" s="277"/>
      <c r="G1181" s="201"/>
    </row>
    <row r="1182" spans="2:7" x14ac:dyDescent="0.25">
      <c r="B1182" s="14"/>
      <c r="C1182" s="275" t="s">
        <v>687</v>
      </c>
      <c r="D1182" s="378"/>
      <c r="E1182" s="16"/>
      <c r="F1182" s="277"/>
      <c r="G1182" s="201"/>
    </row>
    <row r="1183" spans="2:7" x14ac:dyDescent="0.25">
      <c r="B1183" s="14"/>
      <c r="C1183" s="275" t="s">
        <v>1580</v>
      </c>
      <c r="D1183" s="378"/>
      <c r="E1183" s="16"/>
      <c r="F1183" s="277"/>
      <c r="G1183" s="201"/>
    </row>
    <row r="1184" spans="2:7" ht="27" x14ac:dyDescent="0.25">
      <c r="B1184" s="14"/>
      <c r="C1184" s="275" t="s">
        <v>689</v>
      </c>
      <c r="D1184" s="378"/>
      <c r="E1184" s="16"/>
      <c r="F1184" s="277"/>
      <c r="G1184" s="201"/>
    </row>
    <row r="1185" spans="2:7" x14ac:dyDescent="0.25">
      <c r="B1185" s="14"/>
      <c r="C1185" s="275" t="s">
        <v>690</v>
      </c>
      <c r="D1185" s="378"/>
      <c r="E1185" s="16"/>
      <c r="F1185" s="277"/>
      <c r="G1185" s="201"/>
    </row>
    <row r="1186" spans="2:7" x14ac:dyDescent="0.25">
      <c r="B1186" s="14"/>
      <c r="C1186" s="275" t="s">
        <v>691</v>
      </c>
      <c r="D1186" s="378"/>
      <c r="E1186" s="16"/>
      <c r="F1186" s="277"/>
      <c r="G1186" s="201"/>
    </row>
    <row r="1187" spans="2:7" ht="27" x14ac:dyDescent="0.25">
      <c r="B1187" s="14"/>
      <c r="C1187" s="275" t="s">
        <v>1581</v>
      </c>
      <c r="D1187" s="378"/>
      <c r="E1187" s="16"/>
      <c r="F1187" s="277"/>
      <c r="G1187" s="201"/>
    </row>
    <row r="1188" spans="2:7" x14ac:dyDescent="0.25">
      <c r="B1188" s="14"/>
      <c r="C1188" s="275" t="s">
        <v>693</v>
      </c>
      <c r="D1188" s="378"/>
      <c r="E1188" s="16"/>
      <c r="F1188" s="277"/>
      <c r="G1188" s="201"/>
    </row>
    <row r="1189" spans="2:7" x14ac:dyDescent="0.25">
      <c r="B1189" s="14"/>
      <c r="C1189" s="275" t="s">
        <v>694</v>
      </c>
      <c r="D1189" s="378"/>
      <c r="E1189" s="16"/>
      <c r="F1189" s="277"/>
      <c r="G1189" s="201"/>
    </row>
    <row r="1190" spans="2:7" x14ac:dyDescent="0.25">
      <c r="B1190" s="14"/>
      <c r="C1190" s="275" t="s">
        <v>695</v>
      </c>
      <c r="D1190" s="378"/>
      <c r="E1190" s="16"/>
      <c r="F1190" s="277"/>
      <c r="G1190" s="201"/>
    </row>
    <row r="1191" spans="2:7" x14ac:dyDescent="0.25">
      <c r="B1191" s="14"/>
      <c r="C1191" s="275" t="s">
        <v>1582</v>
      </c>
      <c r="D1191" s="378"/>
      <c r="E1191" s="16"/>
      <c r="F1191" s="277"/>
      <c r="G1191" s="201"/>
    </row>
    <row r="1192" spans="2:7" ht="25.5" x14ac:dyDescent="0.25">
      <c r="B1192" s="14"/>
      <c r="C1192" s="119" t="s">
        <v>697</v>
      </c>
      <c r="D1192" s="378"/>
      <c r="E1192" s="16"/>
      <c r="F1192" s="277"/>
      <c r="G1192" s="201"/>
    </row>
    <row r="1193" spans="2:7" x14ac:dyDescent="0.25">
      <c r="B1193" s="14"/>
      <c r="C1193" s="119" t="s">
        <v>698</v>
      </c>
      <c r="D1193" s="378"/>
      <c r="E1193" s="16"/>
      <c r="F1193" s="277"/>
      <c r="G1193" s="201"/>
    </row>
    <row r="1194" spans="2:7" ht="25.5" x14ac:dyDescent="0.25">
      <c r="B1194" s="14"/>
      <c r="C1194" s="119" t="s">
        <v>699</v>
      </c>
      <c r="D1194" s="378"/>
      <c r="E1194" s="16"/>
      <c r="F1194" s="277"/>
      <c r="G1194" s="201"/>
    </row>
    <row r="1195" spans="2:7" x14ac:dyDescent="0.25">
      <c r="B1195" s="14"/>
      <c r="C1195" s="119" t="s">
        <v>1583</v>
      </c>
      <c r="D1195" s="378"/>
      <c r="E1195" s="16"/>
      <c r="F1195" s="277"/>
      <c r="G1195" s="201"/>
    </row>
    <row r="1196" spans="2:7" x14ac:dyDescent="0.25">
      <c r="B1196" s="14"/>
      <c r="C1196" s="119" t="s">
        <v>702</v>
      </c>
      <c r="D1196" s="378"/>
      <c r="E1196" s="16"/>
      <c r="F1196" s="277"/>
      <c r="G1196" s="201"/>
    </row>
    <row r="1197" spans="2:7" ht="25.5" x14ac:dyDescent="0.25">
      <c r="B1197" s="14"/>
      <c r="C1197" s="119" t="s">
        <v>703</v>
      </c>
      <c r="D1197" s="378"/>
      <c r="E1197" s="16"/>
      <c r="F1197" s="277"/>
      <c r="G1197" s="201"/>
    </row>
    <row r="1198" spans="2:7" s="637" customFormat="1" ht="25.5" x14ac:dyDescent="0.25">
      <c r="B1198" s="14"/>
      <c r="C1198" s="636" t="s">
        <v>1584</v>
      </c>
      <c r="D1198" s="377"/>
      <c r="E1198" s="16"/>
      <c r="F1198" s="277"/>
      <c r="G1198" s="201"/>
    </row>
    <row r="1199" spans="2:7" x14ac:dyDescent="0.25">
      <c r="B1199" s="14"/>
      <c r="C1199" s="119" t="s">
        <v>705</v>
      </c>
      <c r="D1199" s="378"/>
      <c r="E1199" s="16"/>
      <c r="F1199" s="277"/>
      <c r="G1199" s="201"/>
    </row>
    <row r="1200" spans="2:7" x14ac:dyDescent="0.25">
      <c r="B1200" s="14"/>
      <c r="C1200" s="119" t="s">
        <v>1585</v>
      </c>
      <c r="D1200" s="378"/>
      <c r="E1200" s="16"/>
      <c r="F1200" s="277"/>
      <c r="G1200" s="201"/>
    </row>
    <row r="1201" spans="2:7" ht="25.5" x14ac:dyDescent="0.25">
      <c r="B1201" s="14"/>
      <c r="C1201" s="119" t="s">
        <v>1586</v>
      </c>
      <c r="D1201" s="378"/>
      <c r="E1201" s="16"/>
      <c r="F1201" s="277"/>
      <c r="G1201" s="201"/>
    </row>
    <row r="1202" spans="2:7" x14ac:dyDescent="0.25">
      <c r="B1202" s="152"/>
      <c r="C1202" s="165" t="s">
        <v>1587</v>
      </c>
      <c r="D1202" s="438"/>
      <c r="E1202" s="155"/>
      <c r="F1202" s="225"/>
      <c r="G1202" s="223"/>
    </row>
    <row r="1203" spans="2:7" x14ac:dyDescent="0.25">
      <c r="B1203" s="152"/>
      <c r="C1203" s="165"/>
      <c r="D1203" s="271"/>
      <c r="E1203" s="155"/>
      <c r="F1203" s="225"/>
      <c r="G1203" s="223"/>
    </row>
    <row r="1204" spans="2:7" x14ac:dyDescent="0.25">
      <c r="B1204" s="22" t="s">
        <v>33</v>
      </c>
      <c r="C1204" s="23"/>
      <c r="D1204" s="24"/>
      <c r="E1204" s="24"/>
      <c r="F1204" s="278"/>
      <c r="G1204" s="279"/>
    </row>
    <row r="1205" spans="2:7" x14ac:dyDescent="0.25">
      <c r="B1205" s="22" t="s">
        <v>34</v>
      </c>
      <c r="C1205" s="22"/>
      <c r="D1205" s="25"/>
      <c r="E1205" s="25"/>
      <c r="F1205" s="278"/>
      <c r="G1205" s="279"/>
    </row>
    <row r="1206" spans="2:7" x14ac:dyDescent="0.25">
      <c r="B1206" s="22" t="s">
        <v>35</v>
      </c>
      <c r="C1206" s="23"/>
      <c r="D1206" s="25"/>
      <c r="E1206" s="25"/>
      <c r="F1206" s="278"/>
      <c r="G1206" s="279"/>
    </row>
    <row r="1207" spans="2:7" x14ac:dyDescent="0.25">
      <c r="B1207" s="22" t="s">
        <v>36</v>
      </c>
      <c r="C1207" s="23"/>
      <c r="D1207" s="25"/>
      <c r="E1207" s="25"/>
      <c r="F1207" s="280"/>
      <c r="G1207" s="281"/>
    </row>
    <row r="1208" spans="2:7" x14ac:dyDescent="0.25">
      <c r="B1208" s="152"/>
      <c r="C1208" s="249"/>
      <c r="D1208" s="271"/>
      <c r="E1208" s="155"/>
      <c r="F1208" s="225"/>
      <c r="G1208" s="223"/>
    </row>
    <row r="1209" spans="2:7" x14ac:dyDescent="0.25">
      <c r="B1209" s="102" t="s">
        <v>1577</v>
      </c>
      <c r="C1209" s="282" t="s">
        <v>708</v>
      </c>
      <c r="D1209" s="398" t="s">
        <v>10</v>
      </c>
      <c r="E1209" s="433">
        <v>25</v>
      </c>
      <c r="F1209" s="435"/>
      <c r="G1209" s="434">
        <f>E1209*F1209</f>
        <v>0</v>
      </c>
    </row>
    <row r="1210" spans="2:7" x14ac:dyDescent="0.25">
      <c r="B1210" s="14"/>
      <c r="C1210" s="334" t="s">
        <v>1683</v>
      </c>
      <c r="D1210" s="378"/>
      <c r="E1210" s="12"/>
      <c r="F1210" s="283"/>
      <c r="G1210" s="283"/>
    </row>
    <row r="1211" spans="2:7" x14ac:dyDescent="0.25">
      <c r="B1211" s="12"/>
      <c r="C1211" s="17" t="s">
        <v>709</v>
      </c>
      <c r="D1211" s="378"/>
      <c r="E1211" s="12"/>
      <c r="F1211" s="283"/>
      <c r="G1211" s="283"/>
    </row>
    <row r="1212" spans="2:7" x14ac:dyDescent="0.25">
      <c r="B1212" s="12"/>
      <c r="C1212" s="17" t="s">
        <v>710</v>
      </c>
      <c r="D1212" s="378"/>
      <c r="E1212" s="12"/>
      <c r="F1212" s="283"/>
      <c r="G1212" s="283"/>
    </row>
    <row r="1213" spans="2:7" x14ac:dyDescent="0.25">
      <c r="B1213" s="12"/>
      <c r="C1213" s="17" t="s">
        <v>711</v>
      </c>
      <c r="D1213" s="378"/>
      <c r="E1213" s="12"/>
      <c r="F1213" s="283"/>
      <c r="G1213" s="283"/>
    </row>
    <row r="1214" spans="2:7" x14ac:dyDescent="0.25">
      <c r="B1214" s="12"/>
      <c r="C1214" s="17" t="s">
        <v>712</v>
      </c>
      <c r="D1214" s="378"/>
      <c r="E1214" s="12"/>
      <c r="F1214" s="283"/>
      <c r="G1214" s="283"/>
    </row>
    <row r="1215" spans="2:7" x14ac:dyDescent="0.25">
      <c r="B1215" s="12"/>
      <c r="C1215" s="17" t="s">
        <v>713</v>
      </c>
      <c r="D1215" s="378"/>
      <c r="E1215" s="12"/>
      <c r="F1215" s="283"/>
      <c r="G1215" s="283"/>
    </row>
    <row r="1216" spans="2:7" x14ac:dyDescent="0.25">
      <c r="B1216" s="12"/>
      <c r="C1216" s="17" t="s">
        <v>714</v>
      </c>
      <c r="D1216" s="378"/>
      <c r="E1216" s="12"/>
      <c r="F1216" s="283"/>
      <c r="G1216" s="283"/>
    </row>
    <row r="1217" spans="2:7" x14ac:dyDescent="0.25">
      <c r="B1217" s="12"/>
      <c r="C1217" s="17" t="s">
        <v>715</v>
      </c>
      <c r="D1217" s="378"/>
      <c r="E1217" s="12"/>
      <c r="F1217" s="283"/>
      <c r="G1217" s="283"/>
    </row>
    <row r="1218" spans="2:7" x14ac:dyDescent="0.25">
      <c r="B1218" s="12"/>
      <c r="C1218" s="18" t="s">
        <v>716</v>
      </c>
      <c r="D1218" s="378"/>
      <c r="E1218" s="12"/>
      <c r="F1218" s="283"/>
      <c r="G1218" s="283"/>
    </row>
    <row r="1219" spans="2:7" x14ac:dyDescent="0.25">
      <c r="B1219" s="12"/>
      <c r="C1219" s="21" t="s">
        <v>702</v>
      </c>
      <c r="D1219" s="388"/>
      <c r="E1219" s="12"/>
      <c r="F1219" s="283"/>
      <c r="G1219" s="283"/>
    </row>
    <row r="1220" spans="2:7" x14ac:dyDescent="0.25">
      <c r="B1220" s="12"/>
      <c r="C1220" s="18" t="s">
        <v>718</v>
      </c>
      <c r="D1220" s="388"/>
      <c r="E1220" s="12"/>
      <c r="F1220" s="283"/>
      <c r="G1220" s="283"/>
    </row>
    <row r="1221" spans="2:7" x14ac:dyDescent="0.25">
      <c r="B1221" s="12"/>
      <c r="C1221" s="18" t="s">
        <v>719</v>
      </c>
      <c r="D1221" s="388"/>
      <c r="E1221" s="12"/>
      <c r="F1221" s="283"/>
      <c r="G1221" s="283"/>
    </row>
    <row r="1222" spans="2:7" x14ac:dyDescent="0.25">
      <c r="B1222" s="12"/>
      <c r="C1222" s="18" t="s">
        <v>720</v>
      </c>
      <c r="D1222" s="388"/>
      <c r="E1222" s="12"/>
      <c r="F1222" s="283"/>
      <c r="G1222" s="283"/>
    </row>
    <row r="1223" spans="2:7" x14ac:dyDescent="0.25">
      <c r="B1223" s="12"/>
      <c r="C1223" s="18" t="s">
        <v>721</v>
      </c>
      <c r="D1223" s="378"/>
      <c r="E1223" s="12"/>
      <c r="F1223" s="283"/>
      <c r="G1223" s="283"/>
    </row>
    <row r="1224" spans="2:7" x14ac:dyDescent="0.25">
      <c r="B1224" s="12"/>
      <c r="C1224" s="17"/>
      <c r="D1224" s="12"/>
      <c r="E1224" s="12"/>
      <c r="F1224" s="283"/>
      <c r="G1224" s="283"/>
    </row>
    <row r="1225" spans="2:7" x14ac:dyDescent="0.25">
      <c r="B1225" s="22" t="s">
        <v>33</v>
      </c>
      <c r="C1225" s="23"/>
      <c r="D1225" s="24"/>
      <c r="E1225" s="24"/>
      <c r="F1225" s="278"/>
      <c r="G1225" s="279"/>
    </row>
    <row r="1226" spans="2:7" x14ac:dyDescent="0.25">
      <c r="B1226" s="22" t="s">
        <v>34</v>
      </c>
      <c r="C1226" s="22"/>
      <c r="D1226" s="25"/>
      <c r="E1226" s="25"/>
      <c r="F1226" s="278"/>
      <c r="G1226" s="279"/>
    </row>
    <row r="1227" spans="2:7" x14ac:dyDescent="0.25">
      <c r="B1227" s="22" t="s">
        <v>35</v>
      </c>
      <c r="C1227" s="23"/>
      <c r="D1227" s="25"/>
      <c r="E1227" s="25"/>
      <c r="F1227" s="278"/>
      <c r="G1227" s="279"/>
    </row>
    <row r="1228" spans="2:7" x14ac:dyDescent="0.25">
      <c r="B1228" s="22" t="s">
        <v>36</v>
      </c>
      <c r="C1228" s="23"/>
      <c r="D1228" s="25"/>
      <c r="E1228" s="25"/>
      <c r="F1228" s="280"/>
      <c r="G1228" s="281"/>
    </row>
    <row r="1229" spans="2:7" x14ac:dyDescent="0.25">
      <c r="B1229" s="152"/>
      <c r="C1229" s="249"/>
      <c r="D1229" s="271"/>
      <c r="E1229" s="155"/>
      <c r="F1229" s="225"/>
      <c r="G1229" s="223"/>
    </row>
    <row r="1230" spans="2:7" x14ac:dyDescent="0.25">
      <c r="B1230" s="102" t="s">
        <v>1588</v>
      </c>
      <c r="C1230" s="284" t="s">
        <v>1590</v>
      </c>
      <c r="D1230" s="398" t="s">
        <v>10</v>
      </c>
      <c r="E1230" s="285">
        <v>5</v>
      </c>
      <c r="F1230" s="435"/>
      <c r="G1230" s="434">
        <f>E1230*F1230</f>
        <v>0</v>
      </c>
    </row>
    <row r="1231" spans="2:7" ht="25.5" x14ac:dyDescent="0.25">
      <c r="B1231" s="152"/>
      <c r="C1231" s="286" t="s">
        <v>1591</v>
      </c>
      <c r="D1231" s="438"/>
      <c r="E1231" s="155"/>
      <c r="F1231" s="225"/>
      <c r="G1231" s="223"/>
    </row>
    <row r="1232" spans="2:7" x14ac:dyDescent="0.25">
      <c r="B1232" s="152"/>
      <c r="C1232" s="286" t="s">
        <v>1592</v>
      </c>
      <c r="D1232" s="438"/>
      <c r="E1232" s="155"/>
      <c r="F1232" s="225"/>
      <c r="G1232" s="223"/>
    </row>
    <row r="1233" spans="2:7" x14ac:dyDescent="0.25">
      <c r="B1233" s="152"/>
      <c r="C1233" s="165"/>
      <c r="D1233" s="271"/>
      <c r="E1233" s="155"/>
      <c r="F1233" s="225"/>
      <c r="G1233" s="223"/>
    </row>
    <row r="1234" spans="2:7" x14ac:dyDescent="0.25">
      <c r="B1234" s="22" t="s">
        <v>33</v>
      </c>
      <c r="C1234" s="23"/>
      <c r="D1234" s="24"/>
      <c r="E1234" s="24"/>
      <c r="F1234" s="278"/>
      <c r="G1234" s="279"/>
    </row>
    <row r="1235" spans="2:7" x14ac:dyDescent="0.25">
      <c r="B1235" s="22" t="s">
        <v>34</v>
      </c>
      <c r="C1235" s="22"/>
      <c r="D1235" s="25"/>
      <c r="E1235" s="25"/>
      <c r="F1235" s="278"/>
      <c r="G1235" s="279"/>
    </row>
    <row r="1236" spans="2:7" x14ac:dyDescent="0.25">
      <c r="B1236" s="22" t="s">
        <v>35</v>
      </c>
      <c r="C1236" s="23"/>
      <c r="D1236" s="25"/>
      <c r="E1236" s="25"/>
      <c r="F1236" s="278"/>
      <c r="G1236" s="279"/>
    </row>
    <row r="1237" spans="2:7" x14ac:dyDescent="0.25">
      <c r="B1237" s="22" t="s">
        <v>36</v>
      </c>
      <c r="C1237" s="23"/>
      <c r="D1237" s="25"/>
      <c r="E1237" s="25"/>
      <c r="F1237" s="280"/>
      <c r="G1237" s="281"/>
    </row>
    <row r="1238" spans="2:7" x14ac:dyDescent="0.25">
      <c r="B1238" s="152"/>
      <c r="C1238" s="249"/>
      <c r="D1238" s="271"/>
      <c r="E1238" s="155"/>
      <c r="F1238" s="225"/>
      <c r="G1238" s="223"/>
    </row>
    <row r="1239" spans="2:7" x14ac:dyDescent="0.25">
      <c r="B1239" s="102" t="s">
        <v>1589</v>
      </c>
      <c r="C1239" s="287" t="s">
        <v>1594</v>
      </c>
      <c r="D1239" s="398" t="s">
        <v>10</v>
      </c>
      <c r="E1239" s="37">
        <v>1</v>
      </c>
      <c r="F1239" s="435"/>
      <c r="G1239" s="434">
        <f>E1239*F1239</f>
        <v>0</v>
      </c>
    </row>
    <row r="1240" spans="2:7" ht="38.25" x14ac:dyDescent="0.25">
      <c r="B1240" s="152"/>
      <c r="C1240" s="288" t="s">
        <v>1595</v>
      </c>
      <c r="D1240" s="438"/>
      <c r="E1240" s="155"/>
      <c r="F1240" s="225"/>
      <c r="G1240" s="223"/>
    </row>
    <row r="1241" spans="2:7" x14ac:dyDescent="0.25">
      <c r="B1241" s="152"/>
      <c r="C1241" s="288" t="s">
        <v>1596</v>
      </c>
      <c r="D1241" s="438"/>
      <c r="E1241" s="155"/>
      <c r="F1241" s="225"/>
      <c r="G1241" s="223"/>
    </row>
    <row r="1242" spans="2:7" ht="38.25" x14ac:dyDescent="0.25">
      <c r="B1242" s="152"/>
      <c r="C1242" s="289" t="s">
        <v>1597</v>
      </c>
      <c r="D1242" s="438"/>
      <c r="E1242" s="155"/>
      <c r="F1242" s="225"/>
      <c r="G1242" s="223"/>
    </row>
    <row r="1243" spans="2:7" x14ac:dyDescent="0.25">
      <c r="B1243" s="152"/>
      <c r="C1243" s="289" t="s">
        <v>1598</v>
      </c>
      <c r="D1243" s="438"/>
      <c r="E1243" s="155"/>
      <c r="F1243" s="225"/>
      <c r="G1243" s="223"/>
    </row>
    <row r="1244" spans="2:7" x14ac:dyDescent="0.25">
      <c r="B1244" s="152"/>
      <c r="C1244" s="289" t="s">
        <v>1599</v>
      </c>
      <c r="D1244" s="438"/>
      <c r="E1244" s="155"/>
      <c r="F1244" s="225"/>
      <c r="G1244" s="223"/>
    </row>
    <row r="1245" spans="2:7" x14ac:dyDescent="0.25">
      <c r="B1245" s="152"/>
      <c r="C1245" s="289" t="s">
        <v>1600</v>
      </c>
      <c r="D1245" s="438"/>
      <c r="E1245" s="155"/>
      <c r="F1245" s="225"/>
      <c r="G1245" s="223"/>
    </row>
    <row r="1246" spans="2:7" x14ac:dyDescent="0.25">
      <c r="B1246" s="152"/>
      <c r="C1246" s="289" t="s">
        <v>1601</v>
      </c>
      <c r="D1246" s="438"/>
      <c r="E1246" s="155"/>
      <c r="F1246" s="225"/>
      <c r="G1246" s="223"/>
    </row>
    <row r="1247" spans="2:7" x14ac:dyDescent="0.25">
      <c r="B1247" s="152"/>
      <c r="C1247" s="289" t="s">
        <v>1602</v>
      </c>
      <c r="D1247" s="438"/>
      <c r="E1247" s="155"/>
      <c r="F1247" s="225"/>
      <c r="G1247" s="223"/>
    </row>
    <row r="1248" spans="2:7" x14ac:dyDescent="0.25">
      <c r="B1248" s="152"/>
      <c r="C1248" s="290" t="s">
        <v>1603</v>
      </c>
      <c r="D1248" s="438"/>
      <c r="E1248" s="155"/>
      <c r="F1248" s="225"/>
      <c r="G1248" s="223"/>
    </row>
    <row r="1249" spans="2:7" ht="152.25" customHeight="1" x14ac:dyDescent="0.25">
      <c r="B1249" s="152"/>
      <c r="C1249" s="288" t="s">
        <v>1604</v>
      </c>
      <c r="D1249" s="438"/>
      <c r="E1249" s="155"/>
      <c r="F1249" s="225"/>
      <c r="G1249" s="223"/>
    </row>
    <row r="1250" spans="2:7" x14ac:dyDescent="0.25">
      <c r="B1250" s="152"/>
      <c r="C1250" s="290" t="s">
        <v>1605</v>
      </c>
      <c r="D1250" s="438"/>
      <c r="E1250" s="155"/>
      <c r="F1250" s="225"/>
      <c r="G1250" s="223"/>
    </row>
    <row r="1251" spans="2:7" ht="119.25" customHeight="1" x14ac:dyDescent="0.25">
      <c r="B1251" s="152"/>
      <c r="C1251" s="288" t="s">
        <v>1606</v>
      </c>
      <c r="D1251" s="438"/>
      <c r="E1251" s="155"/>
      <c r="F1251" s="225"/>
      <c r="G1251" s="223"/>
    </row>
    <row r="1252" spans="2:7" x14ac:dyDescent="0.25">
      <c r="B1252" s="152"/>
      <c r="C1252" s="288" t="s">
        <v>1607</v>
      </c>
      <c r="D1252" s="438"/>
      <c r="E1252" s="155"/>
      <c r="F1252" s="225"/>
      <c r="G1252" s="223"/>
    </row>
    <row r="1253" spans="2:7" x14ac:dyDescent="0.25">
      <c r="B1253" s="152"/>
      <c r="C1253" s="288" t="s">
        <v>1608</v>
      </c>
      <c r="D1253" s="438"/>
      <c r="E1253" s="155"/>
      <c r="F1253" s="225"/>
      <c r="G1253" s="223"/>
    </row>
    <row r="1254" spans="2:7" x14ac:dyDescent="0.25">
      <c r="B1254" s="152"/>
      <c r="C1254" s="288" t="s">
        <v>1609</v>
      </c>
      <c r="D1254" s="438"/>
      <c r="E1254" s="155"/>
      <c r="F1254" s="225"/>
      <c r="G1254" s="223"/>
    </row>
    <row r="1255" spans="2:7" x14ac:dyDescent="0.25">
      <c r="B1255" s="152"/>
      <c r="C1255" s="165"/>
      <c r="D1255" s="271"/>
      <c r="E1255" s="155"/>
      <c r="F1255" s="225"/>
      <c r="G1255" s="223"/>
    </row>
    <row r="1256" spans="2:7" x14ac:dyDescent="0.25">
      <c r="B1256" s="22" t="s">
        <v>33</v>
      </c>
      <c r="C1256" s="23"/>
      <c r="D1256" s="24"/>
      <c r="E1256" s="24"/>
      <c r="F1256" s="278"/>
      <c r="G1256" s="279"/>
    </row>
    <row r="1257" spans="2:7" x14ac:dyDescent="0.25">
      <c r="B1257" s="22" t="s">
        <v>34</v>
      </c>
      <c r="C1257" s="22"/>
      <c r="D1257" s="25"/>
      <c r="E1257" s="25"/>
      <c r="F1257" s="278"/>
      <c r="G1257" s="279"/>
    </row>
    <row r="1258" spans="2:7" x14ac:dyDescent="0.25">
      <c r="B1258" s="22" t="s">
        <v>35</v>
      </c>
      <c r="C1258" s="23"/>
      <c r="D1258" s="25"/>
      <c r="E1258" s="25"/>
      <c r="F1258" s="278"/>
      <c r="G1258" s="279"/>
    </row>
    <row r="1259" spans="2:7" x14ac:dyDescent="0.25">
      <c r="B1259" s="22" t="s">
        <v>36</v>
      </c>
      <c r="C1259" s="23"/>
      <c r="D1259" s="25"/>
      <c r="E1259" s="25"/>
      <c r="F1259" s="280"/>
      <c r="G1259" s="281"/>
    </row>
    <row r="1260" spans="2:7" x14ac:dyDescent="0.25">
      <c r="B1260" s="152"/>
      <c r="C1260" s="249"/>
      <c r="D1260" s="271"/>
      <c r="E1260" s="155"/>
      <c r="F1260" s="225"/>
      <c r="G1260" s="223"/>
    </row>
    <row r="1261" spans="2:7" x14ac:dyDescent="0.25">
      <c r="B1261" s="123" t="s">
        <v>1593</v>
      </c>
      <c r="C1261" s="124" t="s">
        <v>781</v>
      </c>
      <c r="D1261" s="400" t="s">
        <v>782</v>
      </c>
      <c r="E1261" s="448">
        <v>31</v>
      </c>
      <c r="F1261" s="449"/>
      <c r="G1261" s="426">
        <f>E1261*F1261</f>
        <v>0</v>
      </c>
    </row>
    <row r="1262" spans="2:7" x14ac:dyDescent="0.25">
      <c r="B1262" s="127"/>
      <c r="C1262" s="291" t="s">
        <v>1611</v>
      </c>
      <c r="D1262" s="401"/>
      <c r="E1262" s="129"/>
      <c r="F1262" s="292"/>
      <c r="G1262" s="293"/>
    </row>
    <row r="1263" spans="2:7" ht="26.25" x14ac:dyDescent="0.25">
      <c r="B1263" s="132"/>
      <c r="C1263" s="291" t="s">
        <v>784</v>
      </c>
      <c r="D1263" s="400"/>
      <c r="E1263" s="125"/>
      <c r="F1263" s="269"/>
      <c r="G1263" s="269"/>
    </row>
    <row r="1264" spans="2:7" x14ac:dyDescent="0.25">
      <c r="B1264" s="132"/>
      <c r="C1264" s="294" t="s">
        <v>785</v>
      </c>
      <c r="D1264" s="136"/>
      <c r="E1264" s="126"/>
      <c r="F1264" s="269"/>
      <c r="G1264" s="295"/>
    </row>
    <row r="1265" spans="2:7" x14ac:dyDescent="0.25">
      <c r="B1265" s="132"/>
      <c r="C1265" s="294" t="s">
        <v>786</v>
      </c>
      <c r="D1265" s="136"/>
      <c r="E1265" s="126"/>
      <c r="F1265" s="269"/>
      <c r="G1265" s="295"/>
    </row>
    <row r="1266" spans="2:7" x14ac:dyDescent="0.25">
      <c r="B1266" s="132"/>
      <c r="C1266" s="294" t="s">
        <v>787</v>
      </c>
      <c r="D1266" s="136"/>
      <c r="E1266" s="126"/>
      <c r="F1266" s="269"/>
      <c r="G1266" s="295"/>
    </row>
    <row r="1267" spans="2:7" x14ac:dyDescent="0.25">
      <c r="B1267" s="132"/>
      <c r="C1267" s="294" t="s">
        <v>788</v>
      </c>
      <c r="D1267" s="136"/>
      <c r="E1267" s="126"/>
      <c r="F1267" s="269"/>
      <c r="G1267" s="295"/>
    </row>
    <row r="1268" spans="2:7" ht="26.25" x14ac:dyDescent="0.25">
      <c r="B1268" s="132"/>
      <c r="C1268" s="296" t="s">
        <v>789</v>
      </c>
      <c r="D1268" s="136"/>
      <c r="E1268" s="126"/>
      <c r="F1268" s="269"/>
      <c r="G1268" s="295"/>
    </row>
    <row r="1269" spans="2:7" x14ac:dyDescent="0.25">
      <c r="B1269" s="132"/>
      <c r="C1269" s="294" t="s">
        <v>790</v>
      </c>
      <c r="D1269" s="136"/>
      <c r="E1269" s="126"/>
      <c r="F1269" s="269"/>
      <c r="G1269" s="295"/>
    </row>
    <row r="1270" spans="2:7" x14ac:dyDescent="0.25">
      <c r="B1270" s="132"/>
      <c r="C1270" s="294" t="s">
        <v>791</v>
      </c>
      <c r="D1270" s="136"/>
      <c r="E1270" s="126"/>
      <c r="F1270" s="269"/>
      <c r="G1270" s="295"/>
    </row>
    <row r="1271" spans="2:7" x14ac:dyDescent="0.25">
      <c r="B1271" s="132"/>
      <c r="C1271" s="294" t="s">
        <v>792</v>
      </c>
      <c r="D1271" s="400"/>
      <c r="E1271" s="125"/>
      <c r="F1271" s="269"/>
      <c r="G1271" s="269"/>
    </row>
    <row r="1272" spans="2:7" x14ac:dyDescent="0.25">
      <c r="B1272" s="132"/>
      <c r="C1272" s="294" t="s">
        <v>793</v>
      </c>
      <c r="D1272" s="400"/>
      <c r="E1272" s="125"/>
      <c r="F1272" s="269"/>
      <c r="G1272" s="269"/>
    </row>
    <row r="1273" spans="2:7" x14ac:dyDescent="0.25">
      <c r="B1273" s="132"/>
      <c r="C1273" s="294" t="s">
        <v>794</v>
      </c>
      <c r="D1273" s="402"/>
      <c r="E1273" s="136"/>
      <c r="F1273" s="269"/>
      <c r="G1273" s="269"/>
    </row>
    <row r="1274" spans="2:7" x14ac:dyDescent="0.25">
      <c r="B1274" s="132"/>
      <c r="C1274" s="294" t="s">
        <v>795</v>
      </c>
      <c r="D1274" s="402"/>
      <c r="E1274" s="136"/>
      <c r="F1274" s="269"/>
      <c r="G1274" s="269"/>
    </row>
    <row r="1275" spans="2:7" x14ac:dyDescent="0.25">
      <c r="B1275" s="132"/>
      <c r="C1275" s="294" t="s">
        <v>796</v>
      </c>
      <c r="D1275" s="402"/>
      <c r="E1275" s="136"/>
      <c r="F1275" s="269"/>
      <c r="G1275" s="269"/>
    </row>
    <row r="1276" spans="2:7" x14ac:dyDescent="0.25">
      <c r="B1276" s="132"/>
      <c r="C1276" s="294" t="s">
        <v>797</v>
      </c>
      <c r="D1276" s="402"/>
      <c r="E1276" s="136"/>
      <c r="F1276" s="269"/>
      <c r="G1276" s="269"/>
    </row>
    <row r="1277" spans="2:7" x14ac:dyDescent="0.25">
      <c r="B1277" s="132"/>
      <c r="C1277" s="294" t="s">
        <v>798</v>
      </c>
      <c r="D1277" s="402"/>
      <c r="E1277" s="136"/>
      <c r="F1277" s="269"/>
      <c r="G1277" s="269"/>
    </row>
    <row r="1278" spans="2:7" x14ac:dyDescent="0.25">
      <c r="B1278" s="127"/>
      <c r="C1278" s="294" t="s">
        <v>799</v>
      </c>
      <c r="D1278" s="401"/>
      <c r="E1278" s="129"/>
      <c r="F1278" s="292"/>
      <c r="G1278" s="293"/>
    </row>
    <row r="1279" spans="2:7" x14ac:dyDescent="0.25">
      <c r="B1279" s="127"/>
      <c r="C1279" s="133" t="s">
        <v>800</v>
      </c>
      <c r="D1279" s="401"/>
      <c r="E1279" s="129"/>
      <c r="F1279" s="292"/>
      <c r="G1279" s="293"/>
    </row>
    <row r="1280" spans="2:7" x14ac:dyDescent="0.25">
      <c r="B1280" s="127"/>
      <c r="C1280" s="137"/>
      <c r="D1280" s="129"/>
      <c r="E1280" s="129"/>
      <c r="F1280" s="292"/>
      <c r="G1280" s="293"/>
    </row>
    <row r="1281" spans="2:7" x14ac:dyDescent="0.25">
      <c r="B1281" s="22" t="s">
        <v>1848</v>
      </c>
      <c r="C1281" s="23"/>
      <c r="D1281" s="24"/>
      <c r="E1281" s="24"/>
      <c r="F1281" s="278"/>
      <c r="G1281" s="279"/>
    </row>
    <row r="1282" spans="2:7" x14ac:dyDescent="0.25">
      <c r="B1282" s="22" t="s">
        <v>34</v>
      </c>
      <c r="C1282" s="22"/>
      <c r="D1282" s="25"/>
      <c r="E1282" s="25"/>
      <c r="F1282" s="278"/>
      <c r="G1282" s="279"/>
    </row>
    <row r="1283" spans="2:7" x14ac:dyDescent="0.25">
      <c r="B1283" s="22" t="s">
        <v>35</v>
      </c>
      <c r="C1283" s="23"/>
      <c r="D1283" s="25"/>
      <c r="E1283" s="25"/>
      <c r="F1283" s="278"/>
      <c r="G1283" s="279"/>
    </row>
    <row r="1284" spans="2:7" x14ac:dyDescent="0.25">
      <c r="B1284" s="22" t="s">
        <v>36</v>
      </c>
      <c r="C1284" s="23"/>
      <c r="D1284" s="25"/>
      <c r="E1284" s="25"/>
      <c r="F1284" s="280"/>
      <c r="G1284" s="281"/>
    </row>
    <row r="1285" spans="2:7" x14ac:dyDescent="0.25">
      <c r="B1285" s="127"/>
      <c r="C1285" s="297"/>
      <c r="D1285" s="129"/>
      <c r="E1285" s="129"/>
      <c r="F1285" s="292"/>
      <c r="G1285" s="293"/>
    </row>
    <row r="1286" spans="2:7" x14ac:dyDescent="0.25">
      <c r="B1286" s="123" t="s">
        <v>1610</v>
      </c>
      <c r="C1286" s="298" t="s">
        <v>1613</v>
      </c>
      <c r="D1286" s="400" t="s">
        <v>782</v>
      </c>
      <c r="E1286" s="138">
        <v>18</v>
      </c>
      <c r="F1286" s="449"/>
      <c r="G1286" s="426">
        <f>E1286*F1286</f>
        <v>0</v>
      </c>
    </row>
    <row r="1287" spans="2:7" x14ac:dyDescent="0.25">
      <c r="B1287" s="127"/>
      <c r="C1287" s="300" t="s">
        <v>1734</v>
      </c>
      <c r="D1287" s="401"/>
      <c r="E1287" s="129"/>
      <c r="F1287" s="292"/>
      <c r="G1287" s="293"/>
    </row>
    <row r="1288" spans="2:7" x14ac:dyDescent="0.25">
      <c r="B1288" s="127"/>
      <c r="C1288" s="137" t="s">
        <v>803</v>
      </c>
      <c r="D1288" s="401"/>
      <c r="E1288" s="129"/>
      <c r="F1288" s="292"/>
      <c r="G1288" s="293"/>
    </row>
    <row r="1289" spans="2:7" ht="26.25" x14ac:dyDescent="0.25">
      <c r="B1289" s="127"/>
      <c r="C1289" s="137" t="s">
        <v>1614</v>
      </c>
      <c r="D1289" s="401"/>
      <c r="E1289" s="129"/>
      <c r="F1289" s="292"/>
      <c r="G1289" s="293"/>
    </row>
    <row r="1290" spans="2:7" x14ac:dyDescent="0.25">
      <c r="B1290" s="127"/>
      <c r="C1290" s="336" t="s">
        <v>805</v>
      </c>
      <c r="D1290" s="401"/>
      <c r="E1290" s="129"/>
      <c r="F1290" s="292"/>
      <c r="G1290" s="293"/>
    </row>
    <row r="1291" spans="2:7" x14ac:dyDescent="0.25">
      <c r="B1291" s="127"/>
      <c r="C1291" s="137"/>
      <c r="D1291" s="129"/>
      <c r="E1291" s="129"/>
      <c r="F1291" s="292"/>
      <c r="G1291" s="293"/>
    </row>
    <row r="1292" spans="2:7" x14ac:dyDescent="0.25">
      <c r="B1292" s="22" t="s">
        <v>33</v>
      </c>
      <c r="C1292" s="23"/>
      <c r="D1292" s="24"/>
      <c r="E1292" s="24"/>
      <c r="F1292" s="278"/>
      <c r="G1292" s="279"/>
    </row>
    <row r="1293" spans="2:7" x14ac:dyDescent="0.25">
      <c r="B1293" s="22" t="s">
        <v>34</v>
      </c>
      <c r="C1293" s="22"/>
      <c r="D1293" s="25"/>
      <c r="E1293" s="25"/>
      <c r="F1293" s="278"/>
      <c r="G1293" s="279"/>
    </row>
    <row r="1294" spans="2:7" x14ac:dyDescent="0.25">
      <c r="B1294" s="22" t="s">
        <v>35</v>
      </c>
      <c r="C1294" s="23"/>
      <c r="D1294" s="25"/>
      <c r="E1294" s="25"/>
      <c r="F1294" s="278"/>
      <c r="G1294" s="279"/>
    </row>
    <row r="1295" spans="2:7" x14ac:dyDescent="0.25">
      <c r="B1295" s="22" t="s">
        <v>36</v>
      </c>
      <c r="C1295" s="23"/>
      <c r="D1295" s="25"/>
      <c r="E1295" s="25"/>
      <c r="F1295" s="280"/>
      <c r="G1295" s="281"/>
    </row>
    <row r="1296" spans="2:7" x14ac:dyDescent="0.25">
      <c r="B1296" s="127"/>
      <c r="C1296" s="299"/>
      <c r="D1296" s="129"/>
      <c r="E1296" s="129"/>
      <c r="F1296" s="292"/>
      <c r="G1296" s="293"/>
    </row>
    <row r="1297" spans="2:7" x14ac:dyDescent="0.25">
      <c r="B1297" s="123" t="s">
        <v>1612</v>
      </c>
      <c r="C1297" s="140" t="s">
        <v>1686</v>
      </c>
      <c r="D1297" s="400" t="s">
        <v>782</v>
      </c>
      <c r="E1297" s="138">
        <v>24</v>
      </c>
      <c r="F1297" s="451"/>
      <c r="G1297" s="426">
        <f>E1297*F1297</f>
        <v>0</v>
      </c>
    </row>
    <row r="1298" spans="2:7" x14ac:dyDescent="0.25">
      <c r="B1298" s="127"/>
      <c r="C1298" s="300" t="s">
        <v>1735</v>
      </c>
      <c r="D1298" s="450"/>
      <c r="E1298" s="450"/>
      <c r="F1298" s="292"/>
      <c r="G1298" s="293"/>
    </row>
    <row r="1299" spans="2:7" x14ac:dyDescent="0.25">
      <c r="B1299" s="127"/>
      <c r="C1299" s="300" t="s">
        <v>803</v>
      </c>
      <c r="D1299" s="450"/>
      <c r="E1299" s="450"/>
      <c r="F1299" s="292"/>
      <c r="G1299" s="293"/>
    </row>
    <row r="1300" spans="2:7" ht="72" customHeight="1" x14ac:dyDescent="0.25">
      <c r="B1300" s="127"/>
      <c r="C1300" s="301" t="s">
        <v>810</v>
      </c>
      <c r="D1300" s="450"/>
      <c r="E1300" s="450"/>
      <c r="F1300" s="292"/>
      <c r="G1300" s="293"/>
    </row>
    <row r="1301" spans="2:7" x14ac:dyDescent="0.25">
      <c r="B1301" s="127"/>
      <c r="C1301" s="302" t="s">
        <v>811</v>
      </c>
      <c r="D1301" s="450"/>
      <c r="E1301" s="450"/>
      <c r="F1301" s="292"/>
      <c r="G1301" s="293"/>
    </row>
    <row r="1302" spans="2:7" x14ac:dyDescent="0.25">
      <c r="B1302" s="127"/>
      <c r="C1302" s="144"/>
      <c r="D1302" s="129"/>
      <c r="E1302" s="129"/>
      <c r="F1302" s="292"/>
      <c r="G1302" s="293"/>
    </row>
    <row r="1303" spans="2:7" x14ac:dyDescent="0.25">
      <c r="B1303" s="22" t="s">
        <v>33</v>
      </c>
      <c r="C1303" s="23"/>
      <c r="D1303" s="24"/>
      <c r="E1303" s="24"/>
      <c r="F1303" s="278"/>
      <c r="G1303" s="279"/>
    </row>
    <row r="1304" spans="2:7" x14ac:dyDescent="0.25">
      <c r="B1304" s="22" t="s">
        <v>34</v>
      </c>
      <c r="C1304" s="22"/>
      <c r="D1304" s="25"/>
      <c r="E1304" s="25"/>
      <c r="F1304" s="278"/>
      <c r="G1304" s="279"/>
    </row>
    <row r="1305" spans="2:7" x14ac:dyDescent="0.25">
      <c r="B1305" s="22" t="s">
        <v>35</v>
      </c>
      <c r="C1305" s="23"/>
      <c r="D1305" s="25"/>
      <c r="E1305" s="25"/>
      <c r="F1305" s="278"/>
      <c r="G1305" s="279"/>
    </row>
    <row r="1306" spans="2:7" x14ac:dyDescent="0.25">
      <c r="B1306" s="22" t="s">
        <v>36</v>
      </c>
      <c r="C1306" s="23"/>
      <c r="D1306" s="25"/>
      <c r="E1306" s="25"/>
      <c r="F1306" s="280"/>
      <c r="G1306" s="281"/>
    </row>
    <row r="1307" spans="2:7" x14ac:dyDescent="0.25">
      <c r="B1307" s="127"/>
      <c r="C1307" s="299"/>
      <c r="D1307" s="129"/>
      <c r="E1307" s="129"/>
      <c r="F1307" s="292"/>
      <c r="G1307" s="293"/>
    </row>
    <row r="1308" spans="2:7" x14ac:dyDescent="0.25">
      <c r="B1308" s="123" t="s">
        <v>1615</v>
      </c>
      <c r="C1308" s="140" t="s">
        <v>1687</v>
      </c>
      <c r="D1308" s="400" t="s">
        <v>782</v>
      </c>
      <c r="E1308" s="138">
        <v>5</v>
      </c>
      <c r="F1308" s="451"/>
      <c r="G1308" s="426">
        <f>E1308*F1308</f>
        <v>0</v>
      </c>
    </row>
    <row r="1309" spans="2:7" x14ac:dyDescent="0.25">
      <c r="B1309" s="127"/>
      <c r="C1309" s="137" t="s">
        <v>1617</v>
      </c>
      <c r="D1309" s="401"/>
      <c r="E1309" s="129"/>
      <c r="F1309" s="292"/>
      <c r="G1309" s="293"/>
    </row>
    <row r="1310" spans="2:7" x14ac:dyDescent="0.25">
      <c r="B1310" s="127"/>
      <c r="C1310" s="300" t="s">
        <v>1688</v>
      </c>
      <c r="D1310" s="401"/>
      <c r="E1310" s="129"/>
      <c r="F1310" s="292"/>
      <c r="G1310" s="293"/>
    </row>
    <row r="1311" spans="2:7" ht="71.25" customHeight="1" x14ac:dyDescent="0.25">
      <c r="B1311" s="127"/>
      <c r="C1311" s="301" t="s">
        <v>1618</v>
      </c>
      <c r="D1311" s="401"/>
      <c r="E1311" s="129"/>
      <c r="F1311" s="292"/>
      <c r="G1311" s="293"/>
    </row>
    <row r="1312" spans="2:7" x14ac:dyDescent="0.25">
      <c r="B1312" s="127"/>
      <c r="C1312" s="302" t="s">
        <v>1619</v>
      </c>
      <c r="D1312" s="452"/>
      <c r="E1312" s="129"/>
      <c r="F1312" s="292"/>
      <c r="G1312" s="293"/>
    </row>
    <row r="1313" spans="2:7" x14ac:dyDescent="0.25">
      <c r="B1313" s="127"/>
      <c r="C1313" s="144"/>
      <c r="D1313" s="401"/>
      <c r="E1313" s="129"/>
      <c r="F1313" s="292"/>
      <c r="G1313" s="293"/>
    </row>
    <row r="1314" spans="2:7" x14ac:dyDescent="0.25">
      <c r="B1314" s="22" t="s">
        <v>33</v>
      </c>
      <c r="C1314" s="23"/>
      <c r="D1314" s="24"/>
      <c r="E1314" s="24"/>
      <c r="F1314" s="278"/>
      <c r="G1314" s="279"/>
    </row>
    <row r="1315" spans="2:7" x14ac:dyDescent="0.25">
      <c r="B1315" s="22" t="s">
        <v>34</v>
      </c>
      <c r="C1315" s="22"/>
      <c r="D1315" s="25"/>
      <c r="E1315" s="25"/>
      <c r="F1315" s="278"/>
      <c r="G1315" s="279"/>
    </row>
    <row r="1316" spans="2:7" x14ac:dyDescent="0.25">
      <c r="B1316" s="22" t="s">
        <v>35</v>
      </c>
      <c r="C1316" s="23"/>
      <c r="D1316" s="25"/>
      <c r="E1316" s="25"/>
      <c r="F1316" s="278"/>
      <c r="G1316" s="279"/>
    </row>
    <row r="1317" spans="2:7" x14ac:dyDescent="0.25">
      <c r="B1317" s="22" t="s">
        <v>36</v>
      </c>
      <c r="C1317" s="23"/>
      <c r="D1317" s="25"/>
      <c r="E1317" s="25"/>
      <c r="F1317" s="280"/>
      <c r="G1317" s="281"/>
    </row>
    <row r="1318" spans="2:7" x14ac:dyDescent="0.25">
      <c r="B1318" s="303"/>
      <c r="C1318" s="299"/>
      <c r="D1318" s="129"/>
      <c r="E1318" s="129"/>
      <c r="F1318" s="304"/>
      <c r="G1318" s="304"/>
    </row>
    <row r="1319" spans="2:7" x14ac:dyDescent="0.25">
      <c r="B1319" s="123" t="s">
        <v>1616</v>
      </c>
      <c r="C1319" s="124" t="s">
        <v>813</v>
      </c>
      <c r="D1319" s="400" t="s">
        <v>782</v>
      </c>
      <c r="E1319" s="138">
        <v>2</v>
      </c>
      <c r="F1319" s="449"/>
      <c r="G1319" s="426">
        <f>E1319*F1319</f>
        <v>0</v>
      </c>
    </row>
    <row r="1320" spans="2:7" x14ac:dyDescent="0.25">
      <c r="B1320" s="145"/>
      <c r="C1320" s="291" t="s">
        <v>1621</v>
      </c>
      <c r="D1320" s="403"/>
      <c r="E1320" s="146"/>
      <c r="F1320" s="305"/>
      <c r="G1320" s="305"/>
    </row>
    <row r="1321" spans="2:7" x14ac:dyDescent="0.25">
      <c r="B1321" s="145"/>
      <c r="C1321" s="306" t="s">
        <v>815</v>
      </c>
      <c r="D1321" s="403"/>
      <c r="E1321" s="146"/>
      <c r="F1321" s="305"/>
      <c r="G1321" s="305"/>
    </row>
    <row r="1322" spans="2:7" x14ac:dyDescent="0.25">
      <c r="B1322" s="145"/>
      <c r="C1322" s="306" t="s">
        <v>816</v>
      </c>
      <c r="D1322" s="403"/>
      <c r="E1322" s="146"/>
      <c r="F1322" s="305"/>
      <c r="G1322" s="305"/>
    </row>
    <row r="1323" spans="2:7" ht="25.5" x14ac:dyDescent="0.25">
      <c r="B1323" s="145"/>
      <c r="C1323" s="306" t="s">
        <v>817</v>
      </c>
      <c r="D1323" s="403"/>
      <c r="E1323" s="146"/>
      <c r="F1323" s="305"/>
      <c r="G1323" s="305"/>
    </row>
    <row r="1324" spans="2:7" x14ac:dyDescent="0.25">
      <c r="B1324" s="145"/>
      <c r="C1324" s="306" t="s">
        <v>818</v>
      </c>
      <c r="D1324" s="403"/>
      <c r="E1324" s="146"/>
      <c r="F1324" s="305"/>
      <c r="G1324" s="305"/>
    </row>
    <row r="1325" spans="2:7" x14ac:dyDescent="0.25">
      <c r="B1325" s="145"/>
      <c r="C1325" s="306" t="s">
        <v>819</v>
      </c>
      <c r="D1325" s="403"/>
      <c r="E1325" s="146"/>
      <c r="F1325" s="305"/>
      <c r="G1325" s="305"/>
    </row>
    <row r="1326" spans="2:7" x14ac:dyDescent="0.25">
      <c r="B1326" s="145"/>
      <c r="C1326" s="306" t="s">
        <v>820</v>
      </c>
      <c r="D1326" s="403"/>
      <c r="E1326" s="146"/>
      <c r="F1326" s="305"/>
      <c r="G1326" s="305"/>
    </row>
    <row r="1327" spans="2:7" x14ac:dyDescent="0.25">
      <c r="B1327" s="145"/>
      <c r="C1327" s="306" t="s">
        <v>821</v>
      </c>
      <c r="D1327" s="403"/>
      <c r="E1327" s="146"/>
      <c r="F1327" s="305"/>
      <c r="G1327" s="305"/>
    </row>
    <row r="1328" spans="2:7" x14ac:dyDescent="0.25">
      <c r="B1328" s="127"/>
      <c r="C1328" s="137"/>
      <c r="D1328" s="401"/>
      <c r="E1328" s="129"/>
      <c r="F1328" s="292"/>
      <c r="G1328" s="293"/>
    </row>
    <row r="1329" spans="2:7" x14ac:dyDescent="0.25">
      <c r="B1329" s="22" t="s">
        <v>33</v>
      </c>
      <c r="C1329" s="23"/>
      <c r="D1329" s="24"/>
      <c r="E1329" s="24"/>
      <c r="F1329" s="278"/>
      <c r="G1329" s="279"/>
    </row>
    <row r="1330" spans="2:7" x14ac:dyDescent="0.25">
      <c r="B1330" s="22" t="s">
        <v>34</v>
      </c>
      <c r="C1330" s="22"/>
      <c r="D1330" s="25"/>
      <c r="E1330" s="25"/>
      <c r="F1330" s="278"/>
      <c r="G1330" s="279"/>
    </row>
    <row r="1331" spans="2:7" x14ac:dyDescent="0.25">
      <c r="B1331" s="22" t="s">
        <v>35</v>
      </c>
      <c r="C1331" s="23"/>
      <c r="D1331" s="25"/>
      <c r="E1331" s="25"/>
      <c r="F1331" s="278"/>
      <c r="G1331" s="279"/>
    </row>
    <row r="1332" spans="2:7" x14ac:dyDescent="0.25">
      <c r="B1332" s="22" t="s">
        <v>36</v>
      </c>
      <c r="C1332" s="23"/>
      <c r="D1332" s="25"/>
      <c r="E1332" s="25"/>
      <c r="F1332" s="280"/>
      <c r="G1332" s="281"/>
    </row>
    <row r="1333" spans="2:7" x14ac:dyDescent="0.25">
      <c r="B1333" s="127"/>
      <c r="C1333" s="307"/>
      <c r="D1333" s="129"/>
      <c r="E1333" s="129"/>
      <c r="F1333" s="292"/>
      <c r="G1333" s="293"/>
    </row>
    <row r="1334" spans="2:7" x14ac:dyDescent="0.25">
      <c r="B1334" s="127"/>
      <c r="C1334" s="299"/>
      <c r="D1334" s="129"/>
      <c r="E1334" s="129"/>
      <c r="F1334" s="292"/>
      <c r="G1334" s="293"/>
    </row>
    <row r="1335" spans="2:7" x14ac:dyDescent="0.25">
      <c r="B1335" s="123" t="s">
        <v>1620</v>
      </c>
      <c r="C1335" s="124" t="s">
        <v>1623</v>
      </c>
      <c r="D1335" s="402" t="s">
        <v>782</v>
      </c>
      <c r="E1335" s="146">
        <v>45</v>
      </c>
      <c r="F1335" s="453"/>
      <c r="G1335" s="426">
        <f>E1335*F1335</f>
        <v>0</v>
      </c>
    </row>
    <row r="1336" spans="2:7" ht="107.25" customHeight="1" x14ac:dyDescent="0.25">
      <c r="B1336" s="127"/>
      <c r="C1336" s="308" t="s">
        <v>1624</v>
      </c>
      <c r="D1336" s="401"/>
      <c r="E1336" s="129"/>
      <c r="F1336" s="292"/>
      <c r="G1336" s="293"/>
    </row>
    <row r="1337" spans="2:7" x14ac:dyDescent="0.25">
      <c r="B1337" s="127"/>
      <c r="C1337" s="137"/>
      <c r="D1337" s="129"/>
      <c r="E1337" s="129"/>
      <c r="F1337" s="292"/>
      <c r="G1337" s="293"/>
    </row>
    <row r="1338" spans="2:7" x14ac:dyDescent="0.25">
      <c r="B1338" s="22" t="s">
        <v>33</v>
      </c>
      <c r="C1338" s="23"/>
      <c r="D1338" s="24"/>
      <c r="E1338" s="24"/>
      <c r="F1338" s="278"/>
      <c r="G1338" s="279"/>
    </row>
    <row r="1339" spans="2:7" x14ac:dyDescent="0.25">
      <c r="B1339" s="22" t="s">
        <v>34</v>
      </c>
      <c r="C1339" s="22"/>
      <c r="D1339" s="25"/>
      <c r="E1339" s="25"/>
      <c r="F1339" s="278"/>
      <c r="G1339" s="279"/>
    </row>
    <row r="1340" spans="2:7" x14ac:dyDescent="0.25">
      <c r="B1340" s="22" t="s">
        <v>35</v>
      </c>
      <c r="C1340" s="23"/>
      <c r="D1340" s="25"/>
      <c r="E1340" s="25"/>
      <c r="F1340" s="278"/>
      <c r="G1340" s="279"/>
    </row>
    <row r="1341" spans="2:7" x14ac:dyDescent="0.25">
      <c r="B1341" s="22" t="s">
        <v>36</v>
      </c>
      <c r="C1341" s="23"/>
      <c r="D1341" s="25"/>
      <c r="E1341" s="25"/>
      <c r="F1341" s="280"/>
      <c r="G1341" s="281"/>
    </row>
    <row r="1342" spans="2:7" x14ac:dyDescent="0.25">
      <c r="B1342" s="127"/>
      <c r="C1342" s="299"/>
      <c r="D1342" s="129"/>
      <c r="E1342" s="129"/>
      <c r="F1342" s="292"/>
      <c r="G1342" s="293"/>
    </row>
    <row r="1343" spans="2:7" x14ac:dyDescent="0.25">
      <c r="B1343" s="123" t="s">
        <v>1622</v>
      </c>
      <c r="C1343" s="124" t="s">
        <v>1625</v>
      </c>
      <c r="D1343" s="402"/>
      <c r="E1343" s="146"/>
      <c r="F1343" s="456"/>
      <c r="G1343" s="426">
        <f>SUM(G1345:G1346)</f>
        <v>0</v>
      </c>
    </row>
    <row r="1344" spans="2:7" ht="38.25" x14ac:dyDescent="0.25">
      <c r="B1344" s="127"/>
      <c r="C1344" s="309" t="s">
        <v>1626</v>
      </c>
      <c r="D1344" s="401"/>
      <c r="E1344" s="129"/>
      <c r="F1344" s="457"/>
      <c r="G1344" s="457"/>
    </row>
    <row r="1345" spans="2:7" x14ac:dyDescent="0.25">
      <c r="B1345" s="127"/>
      <c r="C1345" s="137" t="s">
        <v>1627</v>
      </c>
      <c r="D1345" s="402" t="s">
        <v>10</v>
      </c>
      <c r="E1345" s="146">
        <v>1</v>
      </c>
      <c r="F1345" s="453"/>
      <c r="G1345" s="426">
        <f>E1345*F1345</f>
        <v>0</v>
      </c>
    </row>
    <row r="1346" spans="2:7" x14ac:dyDescent="0.25">
      <c r="B1346" s="127"/>
      <c r="C1346" s="454" t="s">
        <v>1736</v>
      </c>
      <c r="D1346" s="402" t="s">
        <v>10</v>
      </c>
      <c r="E1346" s="146">
        <v>1</v>
      </c>
      <c r="F1346" s="453"/>
      <c r="G1346" s="426">
        <f>E1346*F1346</f>
        <v>0</v>
      </c>
    </row>
    <row r="1347" spans="2:7" x14ac:dyDescent="0.25">
      <c r="B1347" s="127"/>
      <c r="C1347" s="137"/>
      <c r="D1347" s="129"/>
      <c r="E1347" s="129"/>
      <c r="F1347" s="292"/>
      <c r="G1347" s="293"/>
    </row>
    <row r="1348" spans="2:7" x14ac:dyDescent="0.25">
      <c r="B1348" s="22" t="s">
        <v>33</v>
      </c>
      <c r="C1348" s="23"/>
      <c r="D1348" s="24"/>
      <c r="E1348" s="24"/>
      <c r="F1348" s="278"/>
      <c r="G1348" s="279"/>
    </row>
    <row r="1349" spans="2:7" x14ac:dyDescent="0.25">
      <c r="B1349" s="22" t="s">
        <v>34</v>
      </c>
      <c r="C1349" s="22"/>
      <c r="D1349" s="25"/>
      <c r="E1349" s="25"/>
      <c r="F1349" s="278"/>
      <c r="G1349" s="279"/>
    </row>
    <row r="1350" spans="2:7" x14ac:dyDescent="0.25">
      <c r="B1350" s="22" t="s">
        <v>35</v>
      </c>
      <c r="C1350" s="23"/>
      <c r="D1350" s="25"/>
      <c r="E1350" s="25"/>
      <c r="F1350" s="278"/>
      <c r="G1350" s="279"/>
    </row>
    <row r="1351" spans="2:7" x14ac:dyDescent="0.25">
      <c r="B1351" s="22" t="s">
        <v>36</v>
      </c>
      <c r="C1351" s="23"/>
      <c r="D1351" s="25"/>
      <c r="E1351" s="25"/>
      <c r="F1351" s="280"/>
      <c r="G1351" s="281"/>
    </row>
    <row r="1352" spans="2:7" x14ac:dyDescent="0.25">
      <c r="B1352" s="127"/>
      <c r="C1352" s="137"/>
      <c r="D1352" s="129"/>
      <c r="E1352" s="129"/>
      <c r="F1352" s="292"/>
      <c r="G1352" s="293"/>
    </row>
    <row r="1353" spans="2:7" ht="16.5" thickBot="1" x14ac:dyDescent="0.3">
      <c r="B1353" s="310"/>
      <c r="C1353" s="311"/>
      <c r="D1353" s="311"/>
      <c r="E1353" s="311"/>
      <c r="F1353" s="311"/>
      <c r="G1353" s="661">
        <f>G1343+G1335+G1319+G1308+G1297+G1286+G1261+G1239+G1230+G1209+G1178+G1168+G1158+G1136+G1123+G1114+G1102+G1093+G1075+G1066+G1057+G1048+G1039+G1016+G989+G955+G929+G891+G816+G800+G765+G750+G738+G721+G575+G698+G563+G498+G469+G358+G317+G196+G151+G5+G1084</f>
        <v>0</v>
      </c>
    </row>
    <row r="1354" spans="2:7" ht="15.75" thickTop="1" x14ac:dyDescent="0.25">
      <c r="B1354" s="312"/>
      <c r="C1354" s="313"/>
      <c r="D1354" s="137"/>
      <c r="E1354" s="129"/>
      <c r="F1354" s="314"/>
      <c r="G1354" s="292"/>
    </row>
    <row r="1355" spans="2:7" x14ac:dyDescent="0.25">
      <c r="B1355" s="312"/>
      <c r="C1355" s="313"/>
      <c r="D1355" s="137"/>
      <c r="E1355" s="129"/>
      <c r="F1355" s="314"/>
      <c r="G1355" s="292"/>
    </row>
    <row r="1356" spans="2:7" x14ac:dyDescent="0.25">
      <c r="B1356" s="312"/>
      <c r="C1356" s="315"/>
      <c r="D1356" s="137"/>
      <c r="E1356" s="129"/>
      <c r="F1356" s="314"/>
      <c r="G1356" s="292"/>
    </row>
    <row r="1357" spans="2:7" x14ac:dyDescent="0.25">
      <c r="B1357" s="312"/>
      <c r="C1357" s="313"/>
      <c r="D1357" s="137"/>
      <c r="E1357" s="129"/>
      <c r="F1357" s="314"/>
      <c r="G1357" s="292"/>
    </row>
    <row r="1358" spans="2:7" x14ac:dyDescent="0.25">
      <c r="B1358" s="312"/>
      <c r="C1358" s="316"/>
      <c r="D1358" s="137"/>
      <c r="E1358" s="129"/>
      <c r="F1358" s="314"/>
      <c r="G1358" s="292"/>
    </row>
    <row r="1359" spans="2:7" x14ac:dyDescent="0.25">
      <c r="B1359" s="312"/>
      <c r="C1359" s="313"/>
      <c r="D1359" s="137"/>
      <c r="E1359" s="129"/>
      <c r="F1359" s="314"/>
      <c r="G1359" s="292"/>
    </row>
    <row r="1360" spans="2:7" x14ac:dyDescent="0.25">
      <c r="B1360" s="312"/>
      <c r="C1360" s="317"/>
      <c r="D1360" s="137"/>
      <c r="E1360" s="129"/>
      <c r="F1360" s="314"/>
      <c r="G1360" s="292"/>
    </row>
    <row r="1361" spans="2:7" x14ac:dyDescent="0.25">
      <c r="B1361" s="312"/>
      <c r="C1361" s="317"/>
      <c r="D1361" s="137"/>
      <c r="E1361" s="129"/>
      <c r="F1361" s="314"/>
      <c r="G1361" s="292"/>
    </row>
    <row r="1362" spans="2:7" x14ac:dyDescent="0.25">
      <c r="B1362" s="312"/>
      <c r="C1362" s="317"/>
      <c r="D1362" s="137"/>
      <c r="E1362" s="129"/>
      <c r="F1362" s="314"/>
      <c r="G1362" s="292"/>
    </row>
    <row r="1363" spans="2:7" x14ac:dyDescent="0.25">
      <c r="B1363" s="312"/>
      <c r="C1363" s="317"/>
      <c r="D1363" s="137"/>
      <c r="E1363" s="129"/>
      <c r="F1363" s="314"/>
      <c r="G1363" s="292"/>
    </row>
    <row r="1364" spans="2:7" x14ac:dyDescent="0.25">
      <c r="B1364" s="312"/>
      <c r="C1364" s="317"/>
      <c r="D1364" s="137"/>
      <c r="E1364" s="129"/>
      <c r="F1364" s="314"/>
      <c r="G1364" s="292"/>
    </row>
    <row r="1365" spans="2:7" x14ac:dyDescent="0.25">
      <c r="B1365" s="312"/>
      <c r="C1365" s="317"/>
      <c r="D1365" s="137"/>
      <c r="E1365" s="129"/>
      <c r="F1365" s="314"/>
      <c r="G1365" s="292"/>
    </row>
    <row r="1366" spans="2:7" x14ac:dyDescent="0.25">
      <c r="B1366" s="312"/>
      <c r="C1366" s="317"/>
      <c r="D1366" s="137"/>
      <c r="E1366" s="129"/>
      <c r="F1366" s="314"/>
      <c r="G1366" s="292"/>
    </row>
    <row r="1367" spans="2:7" x14ac:dyDescent="0.25">
      <c r="B1367" s="312"/>
      <c r="C1367" s="317"/>
      <c r="D1367" s="137"/>
      <c r="E1367" s="129"/>
      <c r="F1367" s="314"/>
      <c r="G1367" s="292"/>
    </row>
    <row r="1368" spans="2:7" x14ac:dyDescent="0.25">
      <c r="B1368" s="312"/>
      <c r="C1368" s="317"/>
      <c r="D1368" s="137"/>
      <c r="E1368" s="129"/>
      <c r="F1368" s="314"/>
      <c r="G1368" s="292"/>
    </row>
    <row r="1369" spans="2:7" x14ac:dyDescent="0.25">
      <c r="B1369" s="312"/>
      <c r="C1369" s="317"/>
      <c r="D1369" s="137"/>
      <c r="E1369" s="129"/>
      <c r="F1369" s="314"/>
      <c r="G1369" s="292"/>
    </row>
    <row r="1370" spans="2:7" x14ac:dyDescent="0.25">
      <c r="B1370" s="312"/>
      <c r="C1370" s="317"/>
      <c r="D1370" s="137"/>
      <c r="E1370" s="129"/>
      <c r="F1370" s="314"/>
      <c r="G1370" s="292"/>
    </row>
    <row r="1371" spans="2:7" x14ac:dyDescent="0.25">
      <c r="B1371" s="312"/>
      <c r="C1371" s="317"/>
      <c r="D1371" s="137"/>
      <c r="E1371" s="129"/>
      <c r="F1371" s="314"/>
      <c r="G1371" s="292"/>
    </row>
    <row r="1372" spans="2:7" x14ac:dyDescent="0.25">
      <c r="B1372" s="312"/>
      <c r="C1372" s="317"/>
      <c r="D1372" s="137"/>
      <c r="E1372" s="129"/>
      <c r="F1372" s="314"/>
      <c r="G1372" s="292"/>
    </row>
    <row r="1373" spans="2:7" x14ac:dyDescent="0.25">
      <c r="B1373" s="312"/>
      <c r="C1373" s="317"/>
      <c r="D1373" s="137"/>
      <c r="E1373" s="129"/>
      <c r="F1373" s="314"/>
      <c r="G1373" s="292"/>
    </row>
    <row r="1374" spans="2:7" x14ac:dyDescent="0.25">
      <c r="B1374" s="312"/>
      <c r="C1374" s="317"/>
      <c r="D1374" s="137"/>
      <c r="E1374" s="129"/>
      <c r="F1374" s="314"/>
      <c r="G1374" s="292"/>
    </row>
    <row r="1375" spans="2:7" x14ac:dyDescent="0.25">
      <c r="B1375" s="312"/>
      <c r="C1375" s="317"/>
      <c r="D1375" s="137"/>
      <c r="E1375" s="129"/>
      <c r="F1375" s="314"/>
      <c r="G1375" s="292"/>
    </row>
    <row r="1376" spans="2:7" x14ac:dyDescent="0.25">
      <c r="B1376" s="312"/>
      <c r="C1376" s="317"/>
      <c r="D1376" s="137"/>
      <c r="E1376" s="129"/>
      <c r="F1376" s="314"/>
      <c r="G1376" s="292"/>
    </row>
    <row r="1377" spans="2:7" x14ac:dyDescent="0.25">
      <c r="B1377" s="312"/>
      <c r="C1377" s="317"/>
      <c r="D1377" s="137"/>
      <c r="E1377" s="129"/>
      <c r="F1377" s="314"/>
      <c r="G1377" s="292"/>
    </row>
    <row r="1378" spans="2:7" x14ac:dyDescent="0.25">
      <c r="B1378" s="312"/>
      <c r="C1378" s="317"/>
      <c r="D1378" s="137"/>
      <c r="E1378" s="129"/>
      <c r="F1378" s="314"/>
      <c r="G1378" s="292"/>
    </row>
    <row r="1379" spans="2:7" x14ac:dyDescent="0.25">
      <c r="B1379" s="312"/>
      <c r="C1379" s="317"/>
      <c r="D1379" s="137"/>
      <c r="E1379" s="129"/>
      <c r="F1379" s="314"/>
      <c r="G1379" s="292"/>
    </row>
    <row r="1380" spans="2:7" x14ac:dyDescent="0.25">
      <c r="B1380" s="312"/>
      <c r="C1380" s="317"/>
      <c r="D1380" s="137"/>
      <c r="E1380" s="129"/>
      <c r="F1380" s="314"/>
      <c r="G1380" s="292"/>
    </row>
    <row r="1381" spans="2:7" x14ac:dyDescent="0.25">
      <c r="B1381" s="312"/>
      <c r="C1381" s="317"/>
      <c r="D1381" s="137"/>
      <c r="E1381" s="129"/>
      <c r="F1381" s="314"/>
      <c r="G1381" s="292"/>
    </row>
    <row r="1382" spans="2:7" x14ac:dyDescent="0.25">
      <c r="B1382" s="312"/>
      <c r="C1382" s="317"/>
      <c r="D1382" s="137"/>
      <c r="E1382" s="129"/>
      <c r="F1382" s="314"/>
      <c r="G1382" s="292"/>
    </row>
    <row r="1383" spans="2:7" x14ac:dyDescent="0.25">
      <c r="B1383" s="312"/>
      <c r="C1383" s="317"/>
      <c r="D1383" s="137"/>
      <c r="E1383" s="129"/>
      <c r="F1383" s="314"/>
      <c r="G1383" s="292"/>
    </row>
    <row r="1384" spans="2:7" x14ac:dyDescent="0.25">
      <c r="B1384" s="312"/>
      <c r="C1384" s="317"/>
      <c r="D1384" s="137"/>
      <c r="E1384" s="129"/>
      <c r="F1384" s="314"/>
      <c r="G1384" s="292"/>
    </row>
    <row r="1385" spans="2:7" x14ac:dyDescent="0.25">
      <c r="B1385" s="318"/>
      <c r="C1385" s="319"/>
      <c r="D1385" s="319"/>
      <c r="E1385" s="319"/>
    </row>
    <row r="1386" spans="2:7" x14ac:dyDescent="0.25">
      <c r="B1386" s="318"/>
      <c r="C1386" s="319"/>
      <c r="D1386" s="319"/>
      <c r="E1386" s="319"/>
    </row>
    <row r="1387" spans="2:7" x14ac:dyDescent="0.25">
      <c r="B1387" s="318"/>
      <c r="C1387" s="319"/>
      <c r="D1387" s="319"/>
      <c r="E1387" s="319"/>
    </row>
    <row r="1388" spans="2:7" x14ac:dyDescent="0.25">
      <c r="B1388" s="320"/>
      <c r="C1388" s="321"/>
      <c r="D1388" s="321"/>
      <c r="E1388" s="321"/>
      <c r="F1388" s="322"/>
      <c r="G1388" s="322"/>
    </row>
    <row r="1389" spans="2:7" x14ac:dyDescent="0.25">
      <c r="B1389" s="320"/>
      <c r="C1389" s="321"/>
      <c r="D1389" s="321"/>
      <c r="E1389" s="321"/>
      <c r="F1389" s="322"/>
      <c r="G1389" s="322"/>
    </row>
    <row r="1390" spans="2:7" x14ac:dyDescent="0.25">
      <c r="B1390" s="320"/>
      <c r="C1390" s="321"/>
      <c r="D1390" s="321"/>
      <c r="E1390" s="321"/>
      <c r="F1390" s="322"/>
      <c r="G1390" s="322"/>
    </row>
    <row r="1391" spans="2:7" x14ac:dyDescent="0.25">
      <c r="B1391" s="320"/>
      <c r="C1391" s="321"/>
      <c r="D1391" s="321"/>
      <c r="E1391" s="321"/>
      <c r="F1391" s="322"/>
      <c r="G1391" s="322"/>
    </row>
    <row r="1392" spans="2:7" x14ac:dyDescent="0.25">
      <c r="B1392" s="320"/>
      <c r="C1392" s="321"/>
      <c r="D1392" s="321"/>
      <c r="E1392" s="321"/>
      <c r="F1392" s="322"/>
      <c r="G1392" s="322"/>
    </row>
    <row r="1393" spans="2:7" x14ac:dyDescent="0.25">
      <c r="B1393" s="320"/>
      <c r="C1393" s="321"/>
      <c r="D1393" s="321"/>
      <c r="E1393" s="321"/>
      <c r="F1393" s="322"/>
      <c r="G1393" s="322"/>
    </row>
    <row r="1394" spans="2:7" x14ac:dyDescent="0.25">
      <c r="B1394" s="320"/>
      <c r="C1394" s="321"/>
      <c r="D1394" s="321"/>
      <c r="E1394" s="321"/>
      <c r="F1394" s="322"/>
      <c r="G1394" s="322"/>
    </row>
    <row r="1395" spans="2:7" x14ac:dyDescent="0.25">
      <c r="B1395" s="320"/>
      <c r="C1395" s="321"/>
      <c r="D1395" s="321"/>
      <c r="E1395" s="321"/>
      <c r="F1395" s="322"/>
      <c r="G1395" s="322"/>
    </row>
    <row r="1396" spans="2:7" x14ac:dyDescent="0.25">
      <c r="B1396" s="320"/>
      <c r="C1396" s="321"/>
      <c r="D1396" s="321"/>
      <c r="E1396" s="321"/>
      <c r="F1396" s="322"/>
      <c r="G1396" s="322"/>
    </row>
    <row r="1397" spans="2:7" x14ac:dyDescent="0.25">
      <c r="B1397" s="320"/>
      <c r="C1397" s="321"/>
      <c r="D1397" s="321"/>
      <c r="E1397" s="321"/>
      <c r="F1397" s="322"/>
      <c r="G1397" s="322"/>
    </row>
    <row r="1398" spans="2:7" x14ac:dyDescent="0.25">
      <c r="B1398" s="320"/>
      <c r="C1398" s="321"/>
      <c r="D1398" s="321"/>
      <c r="E1398" s="321"/>
      <c r="F1398" s="322"/>
      <c r="G1398" s="322"/>
    </row>
    <row r="1399" spans="2:7" x14ac:dyDescent="0.25">
      <c r="B1399" s="320"/>
      <c r="C1399" s="321"/>
      <c r="D1399" s="321"/>
      <c r="E1399" s="321"/>
      <c r="F1399" s="322"/>
      <c r="G1399" s="322"/>
    </row>
    <row r="1400" spans="2:7" x14ac:dyDescent="0.25">
      <c r="B1400" s="320"/>
      <c r="C1400" s="321"/>
      <c r="D1400" s="321"/>
      <c r="E1400" s="321"/>
      <c r="F1400" s="322"/>
      <c r="G1400" s="322"/>
    </row>
    <row r="1401" spans="2:7" x14ac:dyDescent="0.25">
      <c r="B1401" s="320"/>
      <c r="C1401" s="321"/>
      <c r="D1401" s="321"/>
      <c r="E1401" s="321"/>
      <c r="F1401" s="322"/>
      <c r="G1401" s="322"/>
    </row>
    <row r="1402" spans="2:7" x14ac:dyDescent="0.25">
      <c r="B1402" s="320"/>
      <c r="C1402" s="321"/>
      <c r="D1402" s="321"/>
      <c r="E1402" s="321"/>
      <c r="F1402" s="322"/>
      <c r="G1402" s="322"/>
    </row>
    <row r="1403" spans="2:7" x14ac:dyDescent="0.25">
      <c r="B1403" s="320"/>
      <c r="C1403" s="321"/>
      <c r="D1403" s="321"/>
      <c r="E1403" s="321"/>
      <c r="F1403" s="322"/>
      <c r="G1403" s="322"/>
    </row>
    <row r="1404" spans="2:7" x14ac:dyDescent="0.25">
      <c r="B1404" s="320"/>
      <c r="C1404" s="321"/>
      <c r="D1404" s="321"/>
      <c r="E1404" s="321"/>
      <c r="F1404" s="322"/>
      <c r="G1404" s="322"/>
    </row>
    <row r="1405" spans="2:7" x14ac:dyDescent="0.25">
      <c r="B1405" s="320"/>
      <c r="C1405" s="321"/>
      <c r="D1405" s="321"/>
      <c r="E1405" s="321"/>
      <c r="F1405" s="322"/>
      <c r="G1405" s="322"/>
    </row>
    <row r="1406" spans="2:7" x14ac:dyDescent="0.25">
      <c r="B1406" s="320"/>
      <c r="C1406" s="321"/>
      <c r="D1406" s="321"/>
      <c r="E1406" s="321"/>
      <c r="F1406" s="322"/>
      <c r="G1406" s="322"/>
    </row>
    <row r="1407" spans="2:7" x14ac:dyDescent="0.25">
      <c r="B1407" s="320"/>
      <c r="C1407" s="321"/>
      <c r="D1407" s="321"/>
      <c r="E1407" s="321"/>
      <c r="F1407" s="322"/>
      <c r="G1407" s="322"/>
    </row>
    <row r="1408" spans="2:7" x14ac:dyDescent="0.25">
      <c r="B1408" s="320"/>
      <c r="C1408" s="321"/>
      <c r="D1408" s="321"/>
      <c r="E1408" s="321"/>
      <c r="F1408" s="322"/>
      <c r="G1408" s="322"/>
    </row>
    <row r="1409" spans="2:7" x14ac:dyDescent="0.25">
      <c r="B1409" s="320"/>
      <c r="C1409" s="321"/>
      <c r="D1409" s="321"/>
      <c r="E1409" s="321"/>
      <c r="F1409" s="322"/>
      <c r="G1409" s="322"/>
    </row>
    <row r="1410" spans="2:7" x14ac:dyDescent="0.25">
      <c r="B1410" s="320"/>
      <c r="C1410" s="321"/>
      <c r="D1410" s="321"/>
      <c r="E1410" s="321"/>
      <c r="F1410" s="322"/>
      <c r="G1410" s="322"/>
    </row>
    <row r="1411" spans="2:7" x14ac:dyDescent="0.25">
      <c r="B1411" s="320"/>
      <c r="C1411" s="321"/>
      <c r="D1411" s="321"/>
      <c r="E1411" s="321"/>
      <c r="F1411" s="322"/>
      <c r="G1411" s="322"/>
    </row>
    <row r="1412" spans="2:7" x14ac:dyDescent="0.25">
      <c r="B1412" s="320"/>
      <c r="C1412" s="321"/>
      <c r="D1412" s="321"/>
      <c r="E1412" s="321"/>
      <c r="F1412" s="322"/>
      <c r="G1412" s="322"/>
    </row>
    <row r="1413" spans="2:7" x14ac:dyDescent="0.25">
      <c r="B1413" s="320"/>
      <c r="C1413" s="321"/>
      <c r="D1413" s="321"/>
      <c r="E1413" s="321"/>
      <c r="F1413" s="322"/>
      <c r="G1413" s="322"/>
    </row>
    <row r="1414" spans="2:7" x14ac:dyDescent="0.25">
      <c r="B1414" s="320"/>
      <c r="C1414" s="321"/>
      <c r="D1414" s="321"/>
      <c r="E1414" s="321"/>
      <c r="F1414" s="322"/>
      <c r="G1414" s="322"/>
    </row>
    <row r="1415" spans="2:7" x14ac:dyDescent="0.25">
      <c r="B1415" s="320"/>
      <c r="C1415" s="321"/>
      <c r="D1415" s="321"/>
      <c r="E1415" s="321"/>
      <c r="F1415" s="322"/>
      <c r="G1415" s="322"/>
    </row>
    <row r="1416" spans="2:7" x14ac:dyDescent="0.25">
      <c r="B1416" s="320"/>
      <c r="C1416" s="321"/>
      <c r="D1416" s="321"/>
      <c r="E1416" s="321"/>
      <c r="F1416" s="322"/>
      <c r="G1416" s="322"/>
    </row>
    <row r="1417" spans="2:7" x14ac:dyDescent="0.25">
      <c r="B1417" s="320"/>
      <c r="C1417" s="321"/>
      <c r="D1417" s="321"/>
      <c r="E1417" s="321"/>
      <c r="F1417" s="322"/>
      <c r="G1417" s="322"/>
    </row>
    <row r="1418" spans="2:7" x14ac:dyDescent="0.25">
      <c r="B1418" s="320"/>
      <c r="C1418" s="321"/>
      <c r="D1418" s="321"/>
      <c r="E1418" s="321"/>
      <c r="F1418" s="322"/>
      <c r="G1418" s="322"/>
    </row>
    <row r="1419" spans="2:7" x14ac:dyDescent="0.25">
      <c r="B1419" s="320"/>
      <c r="C1419" s="321"/>
      <c r="D1419" s="321"/>
      <c r="E1419" s="321"/>
      <c r="F1419" s="322"/>
      <c r="G1419" s="322"/>
    </row>
    <row r="1420" spans="2:7" x14ac:dyDescent="0.25">
      <c r="B1420" s="320"/>
      <c r="C1420" s="321"/>
      <c r="D1420" s="321"/>
      <c r="E1420" s="321"/>
      <c r="F1420" s="322"/>
      <c r="G1420" s="322"/>
    </row>
    <row r="1421" spans="2:7" x14ac:dyDescent="0.25">
      <c r="B1421" s="320"/>
      <c r="C1421" s="321"/>
      <c r="D1421" s="321"/>
      <c r="E1421" s="321"/>
      <c r="F1421" s="322"/>
      <c r="G1421" s="322"/>
    </row>
    <row r="1422" spans="2:7" x14ac:dyDescent="0.25">
      <c r="B1422" s="320"/>
      <c r="C1422" s="321"/>
      <c r="D1422" s="321"/>
      <c r="E1422" s="321"/>
      <c r="F1422" s="322"/>
      <c r="G1422" s="322"/>
    </row>
    <row r="1423" spans="2:7" x14ac:dyDescent="0.25">
      <c r="B1423" s="320"/>
      <c r="C1423" s="321"/>
      <c r="D1423" s="321"/>
      <c r="E1423" s="321"/>
      <c r="F1423" s="322"/>
      <c r="G1423" s="322"/>
    </row>
    <row r="1424" spans="2:7" x14ac:dyDescent="0.25">
      <c r="B1424" s="320"/>
      <c r="C1424" s="321"/>
      <c r="D1424" s="321"/>
      <c r="E1424" s="321"/>
      <c r="F1424" s="322"/>
      <c r="G1424" s="322"/>
    </row>
    <row r="1425" spans="2:7" x14ac:dyDescent="0.25">
      <c r="B1425" s="320"/>
      <c r="C1425" s="321"/>
      <c r="D1425" s="321"/>
      <c r="E1425" s="321"/>
      <c r="F1425" s="322"/>
      <c r="G1425" s="322"/>
    </row>
    <row r="1426" spans="2:7" x14ac:dyDescent="0.25">
      <c r="B1426" s="320"/>
      <c r="C1426" s="321"/>
      <c r="D1426" s="321"/>
      <c r="E1426" s="321"/>
      <c r="F1426" s="322"/>
      <c r="G1426" s="322"/>
    </row>
    <row r="1427" spans="2:7" x14ac:dyDescent="0.25">
      <c r="B1427" s="320"/>
      <c r="C1427" s="321"/>
      <c r="D1427" s="321"/>
      <c r="E1427" s="321"/>
      <c r="F1427" s="322"/>
      <c r="G1427" s="322"/>
    </row>
    <row r="1428" spans="2:7" x14ac:dyDescent="0.25">
      <c r="B1428" s="320"/>
      <c r="C1428" s="321"/>
      <c r="D1428" s="321"/>
      <c r="E1428" s="321"/>
      <c r="F1428" s="322"/>
      <c r="G1428" s="322"/>
    </row>
    <row r="1429" spans="2:7" x14ac:dyDescent="0.25">
      <c r="B1429" s="320"/>
      <c r="C1429" s="321"/>
      <c r="D1429" s="321"/>
      <c r="E1429" s="321"/>
      <c r="F1429" s="322"/>
      <c r="G1429" s="322"/>
    </row>
    <row r="1430" spans="2:7" x14ac:dyDescent="0.25">
      <c r="B1430" s="320"/>
      <c r="C1430" s="321"/>
      <c r="D1430" s="321"/>
      <c r="E1430" s="321"/>
      <c r="F1430" s="322"/>
      <c r="G1430" s="322"/>
    </row>
    <row r="1431" spans="2:7" x14ac:dyDescent="0.25">
      <c r="B1431" s="320"/>
      <c r="C1431" s="321"/>
      <c r="D1431" s="321"/>
      <c r="E1431" s="321"/>
      <c r="F1431" s="322"/>
      <c r="G1431" s="322"/>
    </row>
    <row r="1432" spans="2:7" x14ac:dyDescent="0.25">
      <c r="B1432" s="320"/>
      <c r="C1432" s="321"/>
      <c r="D1432" s="321"/>
      <c r="E1432" s="321"/>
      <c r="F1432" s="322"/>
      <c r="G1432" s="322"/>
    </row>
    <row r="1433" spans="2:7" x14ac:dyDescent="0.25">
      <c r="B1433" s="320"/>
      <c r="C1433" s="321"/>
      <c r="D1433" s="321"/>
      <c r="E1433" s="321"/>
      <c r="F1433" s="322"/>
      <c r="G1433" s="322"/>
    </row>
    <row r="1434" spans="2:7" x14ac:dyDescent="0.25">
      <c r="B1434" s="320"/>
      <c r="C1434" s="321"/>
      <c r="D1434" s="321"/>
      <c r="E1434" s="321"/>
      <c r="F1434" s="322"/>
      <c r="G1434" s="322"/>
    </row>
    <row r="1435" spans="2:7" x14ac:dyDescent="0.25">
      <c r="B1435" s="323"/>
      <c r="C1435" s="323"/>
      <c r="D1435" s="323"/>
      <c r="E1435" s="323"/>
      <c r="F1435" s="267"/>
      <c r="G1435" s="267"/>
    </row>
    <row r="1436" spans="2:7" x14ac:dyDescent="0.25">
      <c r="B1436" s="323"/>
      <c r="C1436" s="323"/>
      <c r="D1436" s="323"/>
      <c r="E1436" s="323"/>
      <c r="F1436" s="267"/>
      <c r="G1436" s="267"/>
    </row>
    <row r="1437" spans="2:7" x14ac:dyDescent="0.25">
      <c r="B1437" s="323"/>
      <c r="C1437" s="323"/>
      <c r="D1437" s="323"/>
      <c r="E1437" s="323"/>
      <c r="F1437" s="267"/>
      <c r="G1437" s="267"/>
    </row>
    <row r="1438" spans="2:7" x14ac:dyDescent="0.25">
      <c r="B1438" s="323"/>
      <c r="C1438" s="323"/>
      <c r="D1438" s="323"/>
      <c r="E1438" s="323"/>
      <c r="F1438" s="267"/>
      <c r="G1438" s="267"/>
    </row>
    <row r="1439" spans="2:7" x14ac:dyDescent="0.25">
      <c r="B1439" s="323"/>
      <c r="C1439" s="323"/>
      <c r="D1439" s="323"/>
      <c r="E1439" s="323"/>
      <c r="F1439" s="267"/>
      <c r="G1439" s="267"/>
    </row>
    <row r="1440" spans="2:7" x14ac:dyDescent="0.25">
      <c r="B1440" s="323"/>
      <c r="C1440" s="323"/>
      <c r="D1440" s="323"/>
      <c r="E1440" s="323"/>
      <c r="F1440" s="267"/>
      <c r="G1440" s="267"/>
    </row>
    <row r="1441" spans="2:7" x14ac:dyDescent="0.25">
      <c r="B1441" s="323"/>
      <c r="C1441" s="323"/>
      <c r="D1441" s="323"/>
      <c r="E1441" s="323"/>
      <c r="F1441" s="267"/>
      <c r="G1441" s="267"/>
    </row>
    <row r="1442" spans="2:7" x14ac:dyDescent="0.25">
      <c r="B1442" s="323"/>
      <c r="C1442" s="323"/>
      <c r="D1442" s="323"/>
      <c r="E1442" s="323"/>
      <c r="F1442" s="267"/>
      <c r="G1442" s="267"/>
    </row>
    <row r="1443" spans="2:7" x14ac:dyDescent="0.25">
      <c r="B1443" s="323"/>
      <c r="C1443" s="323"/>
      <c r="D1443" s="323"/>
      <c r="E1443" s="323"/>
      <c r="F1443" s="267"/>
      <c r="G1443" s="267"/>
    </row>
    <row r="1444" spans="2:7" x14ac:dyDescent="0.25">
      <c r="B1444" s="323"/>
      <c r="C1444" s="323"/>
      <c r="D1444" s="323"/>
      <c r="E1444" s="323"/>
      <c r="F1444" s="267"/>
      <c r="G1444" s="267"/>
    </row>
    <row r="1445" spans="2:7" x14ac:dyDescent="0.25">
      <c r="B1445" s="323"/>
      <c r="C1445" s="323"/>
      <c r="D1445" s="323"/>
      <c r="E1445" s="323"/>
      <c r="F1445" s="267"/>
      <c r="G1445" s="267"/>
    </row>
    <row r="1446" spans="2:7" x14ac:dyDescent="0.25">
      <c r="B1446" s="323"/>
      <c r="C1446" s="323"/>
      <c r="D1446" s="323"/>
      <c r="E1446" s="323"/>
      <c r="F1446" s="267"/>
      <c r="G1446" s="267"/>
    </row>
    <row r="1447" spans="2:7" x14ac:dyDescent="0.25">
      <c r="B1447" s="323"/>
      <c r="C1447" s="323"/>
      <c r="D1447" s="323"/>
      <c r="E1447" s="323"/>
      <c r="F1447" s="267"/>
      <c r="G1447" s="267"/>
    </row>
    <row r="1448" spans="2:7" x14ac:dyDescent="0.25">
      <c r="B1448" s="323"/>
      <c r="C1448" s="323"/>
      <c r="D1448" s="323"/>
      <c r="E1448" s="323"/>
      <c r="F1448" s="267"/>
      <c r="G1448" s="267"/>
    </row>
    <row r="1449" spans="2:7" x14ac:dyDescent="0.25">
      <c r="B1449" s="323"/>
      <c r="C1449" s="323"/>
      <c r="D1449" s="323"/>
      <c r="E1449" s="323"/>
      <c r="F1449" s="267"/>
      <c r="G1449" s="267"/>
    </row>
    <row r="1450" spans="2:7" x14ac:dyDescent="0.25">
      <c r="B1450" s="323"/>
      <c r="C1450" s="323"/>
      <c r="D1450" s="323"/>
      <c r="E1450" s="323"/>
      <c r="F1450" s="267"/>
      <c r="G1450" s="267"/>
    </row>
    <row r="1451" spans="2:7" x14ac:dyDescent="0.25">
      <c r="B1451" s="323"/>
      <c r="C1451" s="323"/>
      <c r="D1451" s="323"/>
      <c r="E1451" s="323"/>
      <c r="F1451" s="267"/>
      <c r="G1451" s="267"/>
    </row>
    <row r="1452" spans="2:7" x14ac:dyDescent="0.25">
      <c r="B1452" s="323"/>
      <c r="C1452" s="323"/>
      <c r="D1452" s="323"/>
      <c r="E1452" s="323"/>
      <c r="F1452" s="267"/>
      <c r="G1452" s="267"/>
    </row>
    <row r="1453" spans="2:7" x14ac:dyDescent="0.25">
      <c r="B1453" s="323"/>
      <c r="C1453" s="323"/>
      <c r="D1453" s="323"/>
      <c r="E1453" s="323"/>
      <c r="F1453" s="267"/>
      <c r="G1453" s="267"/>
    </row>
    <row r="1454" spans="2:7" x14ac:dyDescent="0.25">
      <c r="B1454" s="323"/>
      <c r="C1454" s="323"/>
      <c r="D1454" s="323"/>
      <c r="E1454" s="323"/>
      <c r="F1454" s="267"/>
      <c r="G1454" s="267"/>
    </row>
    <row r="1455" spans="2:7" x14ac:dyDescent="0.25">
      <c r="B1455" s="323"/>
      <c r="C1455" s="323"/>
      <c r="D1455" s="323"/>
      <c r="E1455" s="323"/>
      <c r="F1455" s="267"/>
      <c r="G1455" s="267"/>
    </row>
    <row r="1456" spans="2:7" x14ac:dyDescent="0.25">
      <c r="B1456" s="105"/>
      <c r="C1456" s="105"/>
      <c r="D1456" s="324"/>
    </row>
    <row r="1457" spans="2:4" x14ac:dyDescent="0.25">
      <c r="B1457" s="105"/>
      <c r="C1457" s="105"/>
      <c r="D1457" s="324"/>
    </row>
    <row r="1458" spans="2:4" x14ac:dyDescent="0.25">
      <c r="B1458" s="105"/>
      <c r="C1458" s="105"/>
      <c r="D1458" s="324"/>
    </row>
  </sheetData>
  <sheetProtection algorithmName="SHA-512" hashValue="KnZ4Y7ADrrws1q0aSwpjObjZNK8f/5vsMQ2EbNgZvjG9xGdlJMiCd9Tv5DonXbm31griDNkwdOF4VLuVAti/hw==" saltValue="Ixp1wVShFPNVCY0T6G9Khg==" spinCount="100000" sheet="1" objects="1" scenarios="1" selectLockedCells="1"/>
  <pageMargins left="0.70866141732283472" right="0.11811023622047245" top="0.74803149606299213" bottom="0.74803149606299213" header="0.31496062992125984" footer="0.31496062992125984"/>
  <pageSetup paperSize="9" scale="66" fitToHeight="0" orientation="portrait"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pageSetUpPr fitToPage="1"/>
  </sheetPr>
  <dimension ref="B2:G49"/>
  <sheetViews>
    <sheetView zoomScale="110" zoomScaleNormal="110" workbookViewId="0">
      <selection activeCell="G49" sqref="G49"/>
    </sheetView>
  </sheetViews>
  <sheetFormatPr defaultRowHeight="15" x14ac:dyDescent="0.25"/>
  <cols>
    <col min="1" max="1" width="3" customWidth="1"/>
    <col min="2" max="2" width="4.42578125" customWidth="1"/>
    <col min="3" max="3" width="67.7109375" customWidth="1"/>
    <col min="4" max="4" width="8.42578125" customWidth="1"/>
    <col min="5" max="5" width="8.85546875" customWidth="1"/>
    <col min="6" max="6" width="9.140625" customWidth="1"/>
    <col min="7" max="7" width="12.5703125" customWidth="1"/>
  </cols>
  <sheetData>
    <row r="2" spans="2:7" ht="25.5" x14ac:dyDescent="0.25">
      <c r="C2" s="483" t="s">
        <v>1739</v>
      </c>
    </row>
    <row r="3" spans="2:7" ht="40.5" x14ac:dyDescent="0.25">
      <c r="B3" s="569" t="s">
        <v>845</v>
      </c>
      <c r="C3" s="569" t="s">
        <v>1</v>
      </c>
      <c r="D3" s="569" t="s">
        <v>1844</v>
      </c>
      <c r="E3" s="570" t="s">
        <v>846</v>
      </c>
      <c r="F3" s="569" t="s">
        <v>1847</v>
      </c>
      <c r="G3" s="569" t="s">
        <v>1846</v>
      </c>
    </row>
    <row r="4" spans="2:7" x14ac:dyDescent="0.25">
      <c r="B4" s="459" t="s">
        <v>6</v>
      </c>
      <c r="C4" s="445" t="s">
        <v>847</v>
      </c>
      <c r="D4" s="564" t="s">
        <v>10</v>
      </c>
      <c r="E4" s="359">
        <v>1</v>
      </c>
      <c r="F4" s="555">
        <f>'1_INTENZIVA'!F5</f>
        <v>0</v>
      </c>
      <c r="G4" s="563">
        <f t="shared" ref="G4:G19" si="0">E4*F4</f>
        <v>0</v>
      </c>
    </row>
    <row r="5" spans="2:7" x14ac:dyDescent="0.25">
      <c r="B5" s="470" t="s">
        <v>137</v>
      </c>
      <c r="C5" s="460" t="s">
        <v>1843</v>
      </c>
      <c r="D5" s="487" t="s">
        <v>10</v>
      </c>
      <c r="E5" s="472">
        <v>4</v>
      </c>
      <c r="F5" s="555">
        <f>'1_INTENZIVA'!F151</f>
        <v>0</v>
      </c>
      <c r="G5" s="563">
        <f t="shared" si="0"/>
        <v>0</v>
      </c>
    </row>
    <row r="6" spans="2:7" x14ac:dyDescent="0.25">
      <c r="B6" s="461" t="s">
        <v>285</v>
      </c>
      <c r="C6" s="460" t="s">
        <v>1835</v>
      </c>
      <c r="D6" s="487" t="s">
        <v>10</v>
      </c>
      <c r="E6" s="360">
        <v>1</v>
      </c>
      <c r="F6" s="555">
        <f>'1_INTENZIVA'!F196</f>
        <v>0</v>
      </c>
      <c r="G6" s="357">
        <f t="shared" si="0"/>
        <v>0</v>
      </c>
    </row>
    <row r="7" spans="2:7" x14ac:dyDescent="0.25">
      <c r="B7" s="459" t="s">
        <v>373</v>
      </c>
      <c r="C7" s="445" t="s">
        <v>1004</v>
      </c>
      <c r="D7" s="488" t="s">
        <v>823</v>
      </c>
      <c r="E7" s="360">
        <v>1</v>
      </c>
      <c r="F7" s="555">
        <f>'1_INTENZIVA'!F317</f>
        <v>0</v>
      </c>
      <c r="G7" s="357">
        <f t="shared" si="0"/>
        <v>0</v>
      </c>
    </row>
    <row r="8" spans="2:7" x14ac:dyDescent="0.25">
      <c r="B8" s="459" t="s">
        <v>442</v>
      </c>
      <c r="C8" s="445" t="s">
        <v>1039</v>
      </c>
      <c r="D8" s="488" t="s">
        <v>823</v>
      </c>
      <c r="E8" s="360">
        <v>6</v>
      </c>
      <c r="F8" s="555">
        <f>'1_INTENZIVA'!F358</f>
        <v>0</v>
      </c>
      <c r="G8" s="357">
        <f t="shared" si="0"/>
        <v>0</v>
      </c>
    </row>
    <row r="9" spans="2:7" x14ac:dyDescent="0.25">
      <c r="B9" s="459" t="s">
        <v>472</v>
      </c>
      <c r="C9" s="445" t="s">
        <v>1141</v>
      </c>
      <c r="D9" s="564" t="s">
        <v>10</v>
      </c>
      <c r="E9" s="359">
        <v>3</v>
      </c>
      <c r="F9" s="555">
        <f>'1_INTENZIVA'!F469</f>
        <v>0</v>
      </c>
      <c r="G9" s="357">
        <f t="shared" si="0"/>
        <v>0</v>
      </c>
    </row>
    <row r="10" spans="2:7" x14ac:dyDescent="0.25">
      <c r="B10" s="459" t="s">
        <v>489</v>
      </c>
      <c r="C10" s="445" t="s">
        <v>1737</v>
      </c>
      <c r="D10" s="564" t="s">
        <v>823</v>
      </c>
      <c r="E10" s="359">
        <v>16</v>
      </c>
      <c r="F10" s="555">
        <f>'1_INTENZIVA'!F498</f>
        <v>0</v>
      </c>
      <c r="G10" s="357">
        <f t="shared" si="0"/>
        <v>0</v>
      </c>
    </row>
    <row r="11" spans="2:7" x14ac:dyDescent="0.25">
      <c r="B11" s="459" t="s">
        <v>496</v>
      </c>
      <c r="C11" s="445" t="s">
        <v>1220</v>
      </c>
      <c r="D11" s="564" t="s">
        <v>823</v>
      </c>
      <c r="E11" s="361">
        <v>17</v>
      </c>
      <c r="F11" s="555">
        <f>'1_INTENZIVA'!F563</f>
        <v>0</v>
      </c>
      <c r="G11" s="357">
        <f t="shared" si="0"/>
        <v>0</v>
      </c>
    </row>
    <row r="12" spans="2:7" x14ac:dyDescent="0.25">
      <c r="B12" s="459" t="s">
        <v>500</v>
      </c>
      <c r="C12" s="462" t="s">
        <v>1669</v>
      </c>
      <c r="D12" s="564" t="s">
        <v>823</v>
      </c>
      <c r="E12" s="444">
        <v>18</v>
      </c>
      <c r="F12" s="555">
        <f>'1_INTENZIVA'!F575</f>
        <v>0</v>
      </c>
      <c r="G12" s="357">
        <f t="shared" si="0"/>
        <v>0</v>
      </c>
    </row>
    <row r="13" spans="2:7" x14ac:dyDescent="0.25">
      <c r="B13" s="459" t="s">
        <v>508</v>
      </c>
      <c r="C13" s="463" t="s">
        <v>1300</v>
      </c>
      <c r="D13" s="565" t="s">
        <v>823</v>
      </c>
      <c r="E13" s="362">
        <v>17</v>
      </c>
      <c r="F13" s="555">
        <f>'1_INTENZIVA'!F698</f>
        <v>0</v>
      </c>
      <c r="G13" s="357">
        <f t="shared" si="0"/>
        <v>0</v>
      </c>
    </row>
    <row r="14" spans="2:7" x14ac:dyDescent="0.25">
      <c r="B14" s="459" t="s">
        <v>511</v>
      </c>
      <c r="C14" s="445" t="s">
        <v>1676</v>
      </c>
      <c r="D14" s="488" t="s">
        <v>823</v>
      </c>
      <c r="E14" s="363">
        <v>3</v>
      </c>
      <c r="F14" s="555">
        <f>'1_INTENZIVA'!F721</f>
        <v>0</v>
      </c>
      <c r="G14" s="357">
        <f t="shared" si="0"/>
        <v>0</v>
      </c>
    </row>
    <row r="15" spans="2:7" x14ac:dyDescent="0.25">
      <c r="B15" s="459" t="s">
        <v>526</v>
      </c>
      <c r="C15" s="445" t="s">
        <v>1326</v>
      </c>
      <c r="D15" s="488" t="s">
        <v>823</v>
      </c>
      <c r="E15" s="362">
        <v>5</v>
      </c>
      <c r="F15" s="555">
        <f>'1_INTENZIVA'!F738</f>
        <v>0</v>
      </c>
      <c r="G15" s="357">
        <f t="shared" si="0"/>
        <v>0</v>
      </c>
    </row>
    <row r="16" spans="2:7" x14ac:dyDescent="0.25">
      <c r="B16" s="459" t="s">
        <v>531</v>
      </c>
      <c r="C16" s="445" t="s">
        <v>1332</v>
      </c>
      <c r="D16" s="564" t="s">
        <v>823</v>
      </c>
      <c r="E16" s="361">
        <v>1</v>
      </c>
      <c r="F16" s="555">
        <f>'1_INTENZIVA'!F750</f>
        <v>0</v>
      </c>
      <c r="G16" s="357">
        <f t="shared" si="0"/>
        <v>0</v>
      </c>
    </row>
    <row r="17" spans="2:7" x14ac:dyDescent="0.25">
      <c r="B17" s="459" t="s">
        <v>550</v>
      </c>
      <c r="C17" s="464" t="s">
        <v>1341</v>
      </c>
      <c r="D17" s="488" t="s">
        <v>823</v>
      </c>
      <c r="E17" s="364">
        <v>1</v>
      </c>
      <c r="F17" s="555">
        <f>'1_INTENZIVA'!F765</f>
        <v>0</v>
      </c>
      <c r="G17" s="357">
        <f t="shared" si="0"/>
        <v>0</v>
      </c>
    </row>
    <row r="18" spans="2:7" x14ac:dyDescent="0.25">
      <c r="B18" s="459" t="s">
        <v>564</v>
      </c>
      <c r="C18" s="445" t="s">
        <v>1369</v>
      </c>
      <c r="D18" s="488" t="s">
        <v>823</v>
      </c>
      <c r="E18" s="363">
        <v>1</v>
      </c>
      <c r="F18" s="555">
        <f>'1_INTENZIVA'!F800</f>
        <v>0</v>
      </c>
      <c r="G18" s="357">
        <f t="shared" si="0"/>
        <v>0</v>
      </c>
    </row>
    <row r="19" spans="2:7" x14ac:dyDescent="0.25">
      <c r="B19" s="459" t="s">
        <v>581</v>
      </c>
      <c r="C19" s="465" t="s">
        <v>1379</v>
      </c>
      <c r="D19" s="564" t="s">
        <v>10</v>
      </c>
      <c r="E19" s="473">
        <v>1</v>
      </c>
      <c r="F19" s="555">
        <f>'1_INTENZIVA'!F816</f>
        <v>0</v>
      </c>
      <c r="G19" s="357">
        <f t="shared" si="0"/>
        <v>0</v>
      </c>
    </row>
    <row r="20" spans="2:7" x14ac:dyDescent="0.25">
      <c r="B20" s="459" t="s">
        <v>594</v>
      </c>
      <c r="C20" s="445" t="s">
        <v>1446</v>
      </c>
      <c r="D20" s="488" t="s">
        <v>823</v>
      </c>
      <c r="E20" s="365">
        <v>3</v>
      </c>
      <c r="F20" s="556">
        <f>'1_INTENZIVA'!F891</f>
        <v>0</v>
      </c>
      <c r="G20" s="357">
        <f t="shared" ref="G20:G24" si="1">E20*F20</f>
        <v>0</v>
      </c>
    </row>
    <row r="21" spans="2:7" x14ac:dyDescent="0.25">
      <c r="B21" s="459" t="s">
        <v>622</v>
      </c>
      <c r="C21" s="445" t="s">
        <v>1478</v>
      </c>
      <c r="D21" s="488" t="s">
        <v>823</v>
      </c>
      <c r="E21" s="363">
        <v>1</v>
      </c>
      <c r="F21" s="557">
        <f>'1_INTENZIVA'!F929</f>
        <v>0</v>
      </c>
      <c r="G21" s="357">
        <f t="shared" si="1"/>
        <v>0</v>
      </c>
    </row>
    <row r="22" spans="2:7" x14ac:dyDescent="0.25">
      <c r="B22" s="459" t="s">
        <v>633</v>
      </c>
      <c r="C22" s="445" t="s">
        <v>1498</v>
      </c>
      <c r="D22" s="488" t="s">
        <v>823</v>
      </c>
      <c r="E22" s="363">
        <v>1</v>
      </c>
      <c r="F22" s="556">
        <f>'1_INTENZIVA'!F955</f>
        <v>0</v>
      </c>
      <c r="G22" s="357">
        <f t="shared" si="1"/>
        <v>0</v>
      </c>
    </row>
    <row r="23" spans="2:7" x14ac:dyDescent="0.25">
      <c r="B23" s="459" t="s">
        <v>634</v>
      </c>
      <c r="C23" s="445" t="s">
        <v>1514</v>
      </c>
      <c r="D23" s="488" t="s">
        <v>823</v>
      </c>
      <c r="E23" s="363">
        <v>6</v>
      </c>
      <c r="F23" s="556">
        <f>'1_INTENZIVA'!F989</f>
        <v>0</v>
      </c>
      <c r="G23" s="357">
        <f t="shared" si="1"/>
        <v>0</v>
      </c>
    </row>
    <row r="24" spans="2:7" x14ac:dyDescent="0.25">
      <c r="B24" s="459" t="s">
        <v>681</v>
      </c>
      <c r="C24" s="445" t="s">
        <v>1526</v>
      </c>
      <c r="D24" s="488" t="s">
        <v>823</v>
      </c>
      <c r="E24" s="363">
        <v>2</v>
      </c>
      <c r="F24" s="556">
        <f>'1_INTENZIVA'!F1016</f>
        <v>0</v>
      </c>
      <c r="G24" s="357">
        <f t="shared" si="1"/>
        <v>0</v>
      </c>
    </row>
    <row r="25" spans="2:7" x14ac:dyDescent="0.25">
      <c r="B25" s="459" t="s">
        <v>707</v>
      </c>
      <c r="C25" s="445" t="s">
        <v>825</v>
      </c>
      <c r="D25" s="488" t="s">
        <v>823</v>
      </c>
      <c r="E25" s="363">
        <v>2</v>
      </c>
      <c r="F25" s="556">
        <f>'1_INTENZIVA'!F1039</f>
        <v>0</v>
      </c>
      <c r="G25" s="357">
        <f t="shared" ref="G25:G47" si="2">E25*F25</f>
        <v>0</v>
      </c>
    </row>
    <row r="26" spans="2:7" x14ac:dyDescent="0.25">
      <c r="B26" s="459" t="s">
        <v>722</v>
      </c>
      <c r="C26" s="445" t="s">
        <v>829</v>
      </c>
      <c r="D26" s="488" t="s">
        <v>823</v>
      </c>
      <c r="E26" s="363">
        <v>8</v>
      </c>
      <c r="F26" s="556">
        <f>'1_INTENZIVA'!F1048</f>
        <v>0</v>
      </c>
      <c r="G26" s="357">
        <f t="shared" si="2"/>
        <v>0</v>
      </c>
    </row>
    <row r="27" spans="2:7" x14ac:dyDescent="0.25">
      <c r="B27" s="459" t="s">
        <v>766</v>
      </c>
      <c r="C27" s="445" t="s">
        <v>833</v>
      </c>
      <c r="D27" s="488" t="s">
        <v>823</v>
      </c>
      <c r="E27" s="363">
        <v>26</v>
      </c>
      <c r="F27" s="556">
        <f>'1_INTENZIVA'!F1057</f>
        <v>0</v>
      </c>
      <c r="G27" s="357">
        <f t="shared" si="2"/>
        <v>0</v>
      </c>
    </row>
    <row r="28" spans="2:7" x14ac:dyDescent="0.25">
      <c r="B28" s="459" t="s">
        <v>774</v>
      </c>
      <c r="C28" s="445" t="s">
        <v>837</v>
      </c>
      <c r="D28" s="488" t="s">
        <v>823</v>
      </c>
      <c r="E28" s="363">
        <v>21</v>
      </c>
      <c r="F28" s="557">
        <f>'1_INTENZIVA'!F1066</f>
        <v>0</v>
      </c>
      <c r="G28" s="357">
        <f t="shared" si="2"/>
        <v>0</v>
      </c>
    </row>
    <row r="29" spans="2:7" x14ac:dyDescent="0.25">
      <c r="B29" s="459" t="s">
        <v>780</v>
      </c>
      <c r="C29" s="445" t="s">
        <v>841</v>
      </c>
      <c r="D29" s="488" t="s">
        <v>823</v>
      </c>
      <c r="E29" s="363">
        <v>16</v>
      </c>
      <c r="F29" s="556">
        <f>'1_INTENZIVA'!F1075</f>
        <v>0</v>
      </c>
      <c r="G29" s="357">
        <f t="shared" si="2"/>
        <v>0</v>
      </c>
    </row>
    <row r="30" spans="2:7" x14ac:dyDescent="0.25">
      <c r="B30" s="459" t="s">
        <v>801</v>
      </c>
      <c r="C30" s="445" t="s">
        <v>1535</v>
      </c>
      <c r="D30" s="488" t="s">
        <v>823</v>
      </c>
      <c r="E30" s="363">
        <v>2</v>
      </c>
      <c r="F30" s="556">
        <f>'1_INTENZIVA'!F1084</f>
        <v>0</v>
      </c>
      <c r="G30" s="357">
        <f t="shared" si="2"/>
        <v>0</v>
      </c>
    </row>
    <row r="31" spans="2:7" x14ac:dyDescent="0.25">
      <c r="B31" s="459" t="s">
        <v>806</v>
      </c>
      <c r="C31" s="445" t="s">
        <v>1538</v>
      </c>
      <c r="D31" s="488" t="s">
        <v>823</v>
      </c>
      <c r="E31" s="363">
        <v>6</v>
      </c>
      <c r="F31" s="556">
        <f>'1_INTENZIVA'!F1093</f>
        <v>0</v>
      </c>
      <c r="G31" s="357">
        <f t="shared" si="2"/>
        <v>0</v>
      </c>
    </row>
    <row r="32" spans="2:7" ht="27" x14ac:dyDescent="0.25">
      <c r="B32" s="459" t="s">
        <v>812</v>
      </c>
      <c r="C32" s="445" t="s">
        <v>1680</v>
      </c>
      <c r="D32" s="488" t="s">
        <v>823</v>
      </c>
      <c r="E32" s="363">
        <v>1</v>
      </c>
      <c r="F32" s="556">
        <f>'1_INTENZIVA'!F1102</f>
        <v>0</v>
      </c>
      <c r="G32" s="357">
        <f t="shared" si="2"/>
        <v>0</v>
      </c>
    </row>
    <row r="33" spans="2:7" x14ac:dyDescent="0.25">
      <c r="B33" s="459" t="s">
        <v>822</v>
      </c>
      <c r="C33" s="445" t="s">
        <v>1546</v>
      </c>
      <c r="D33" s="488" t="s">
        <v>823</v>
      </c>
      <c r="E33" s="363">
        <v>5</v>
      </c>
      <c r="F33" s="556">
        <f>'1_INTENZIVA'!F1114</f>
        <v>0</v>
      </c>
      <c r="G33" s="357">
        <f t="shared" si="2"/>
        <v>0</v>
      </c>
    </row>
    <row r="34" spans="2:7" x14ac:dyDescent="0.25">
      <c r="B34" s="459" t="s">
        <v>824</v>
      </c>
      <c r="C34" s="466" t="s">
        <v>1549</v>
      </c>
      <c r="D34" s="488" t="s">
        <v>823</v>
      </c>
      <c r="E34" s="363">
        <v>1</v>
      </c>
      <c r="F34" s="556">
        <f>'1_INTENZIVA'!F1123</f>
        <v>0</v>
      </c>
      <c r="G34" s="357">
        <f t="shared" si="2"/>
        <v>0</v>
      </c>
    </row>
    <row r="35" spans="2:7" x14ac:dyDescent="0.25">
      <c r="B35" s="459" t="s">
        <v>828</v>
      </c>
      <c r="C35" s="445" t="s">
        <v>1554</v>
      </c>
      <c r="D35" s="488" t="s">
        <v>823</v>
      </c>
      <c r="E35" s="363">
        <v>2</v>
      </c>
      <c r="F35" s="556">
        <f>'1_INTENZIVA'!F1136</f>
        <v>0</v>
      </c>
      <c r="G35" s="357">
        <f t="shared" si="2"/>
        <v>0</v>
      </c>
    </row>
    <row r="36" spans="2:7" x14ac:dyDescent="0.25">
      <c r="B36" s="459" t="s">
        <v>832</v>
      </c>
      <c r="C36" s="467" t="s">
        <v>1570</v>
      </c>
      <c r="D36" s="564" t="s">
        <v>823</v>
      </c>
      <c r="E36" s="365">
        <v>1</v>
      </c>
      <c r="F36" s="555">
        <f>'1_INTENZIVA'!F1158</f>
        <v>0</v>
      </c>
      <c r="G36" s="366">
        <f t="shared" si="2"/>
        <v>0</v>
      </c>
    </row>
    <row r="37" spans="2:7" x14ac:dyDescent="0.25">
      <c r="B37" s="468" t="s">
        <v>836</v>
      </c>
      <c r="C37" s="469" t="s">
        <v>1573</v>
      </c>
      <c r="D37" s="564" t="s">
        <v>10</v>
      </c>
      <c r="E37" s="359">
        <v>16</v>
      </c>
      <c r="F37" s="555">
        <f>'1_INTENZIVA'!F1168</f>
        <v>0</v>
      </c>
      <c r="G37" s="366">
        <f t="shared" si="2"/>
        <v>0</v>
      </c>
    </row>
    <row r="38" spans="2:7" x14ac:dyDescent="0.25">
      <c r="B38" s="458" t="s">
        <v>840</v>
      </c>
      <c r="C38" s="474" t="s">
        <v>682</v>
      </c>
      <c r="D38" s="564" t="s">
        <v>10</v>
      </c>
      <c r="E38" s="444">
        <v>25</v>
      </c>
      <c r="F38" s="555">
        <f>'1_INTENZIVA'!F1178</f>
        <v>0</v>
      </c>
      <c r="G38" s="366">
        <f t="shared" si="2"/>
        <v>0</v>
      </c>
    </row>
    <row r="39" spans="2:7" x14ac:dyDescent="0.25">
      <c r="B39" s="458" t="s">
        <v>1577</v>
      </c>
      <c r="C39" s="475" t="s">
        <v>708</v>
      </c>
      <c r="D39" s="520" t="s">
        <v>10</v>
      </c>
      <c r="E39" s="367">
        <v>25</v>
      </c>
      <c r="F39" s="555">
        <f>'1_INTENZIVA'!F1209</f>
        <v>0</v>
      </c>
      <c r="G39" s="366">
        <f t="shared" si="2"/>
        <v>0</v>
      </c>
    </row>
    <row r="40" spans="2:7" x14ac:dyDescent="0.25">
      <c r="B40" s="476" t="s">
        <v>1588</v>
      </c>
      <c r="C40" s="477" t="s">
        <v>1590</v>
      </c>
      <c r="D40" s="520" t="s">
        <v>10</v>
      </c>
      <c r="E40" s="455">
        <v>5</v>
      </c>
      <c r="F40" s="555">
        <f>'1_INTENZIVA'!F1230</f>
        <v>0</v>
      </c>
      <c r="G40" s="366">
        <f t="shared" si="2"/>
        <v>0</v>
      </c>
    </row>
    <row r="41" spans="2:7" x14ac:dyDescent="0.25">
      <c r="B41" s="476" t="s">
        <v>1589</v>
      </c>
      <c r="C41" s="478" t="s">
        <v>1594</v>
      </c>
      <c r="D41" s="520" t="s">
        <v>10</v>
      </c>
      <c r="E41" s="367">
        <v>1</v>
      </c>
      <c r="F41" s="555">
        <f>'1_INTENZIVA'!F1239</f>
        <v>0</v>
      </c>
      <c r="G41" s="366">
        <f t="shared" si="2"/>
        <v>0</v>
      </c>
    </row>
    <row r="42" spans="2:7" x14ac:dyDescent="0.25">
      <c r="B42" s="476" t="s">
        <v>1593</v>
      </c>
      <c r="C42" s="479" t="s">
        <v>781</v>
      </c>
      <c r="D42" s="566" t="s">
        <v>782</v>
      </c>
      <c r="E42" s="361">
        <v>31</v>
      </c>
      <c r="F42" s="558">
        <f>'1_INTENZIVA'!F1261</f>
        <v>0</v>
      </c>
      <c r="G42" s="366">
        <f t="shared" si="2"/>
        <v>0</v>
      </c>
    </row>
    <row r="43" spans="2:7" x14ac:dyDescent="0.25">
      <c r="B43" s="468" t="s">
        <v>1610</v>
      </c>
      <c r="C43" s="480" t="s">
        <v>1613</v>
      </c>
      <c r="D43" s="566" t="s">
        <v>782</v>
      </c>
      <c r="E43" s="361">
        <v>18</v>
      </c>
      <c r="F43" s="558">
        <f>'1_INTENZIVA'!F1286</f>
        <v>0</v>
      </c>
      <c r="G43" s="366">
        <f t="shared" si="2"/>
        <v>0</v>
      </c>
    </row>
    <row r="44" spans="2:7" x14ac:dyDescent="0.25">
      <c r="B44" s="468" t="s">
        <v>1612</v>
      </c>
      <c r="C44" s="481" t="s">
        <v>1686</v>
      </c>
      <c r="D44" s="566" t="s">
        <v>782</v>
      </c>
      <c r="E44" s="361">
        <v>24</v>
      </c>
      <c r="F44" s="559">
        <f>'1_INTENZIVA'!F1297</f>
        <v>0</v>
      </c>
      <c r="G44" s="366">
        <f t="shared" si="2"/>
        <v>0</v>
      </c>
    </row>
    <row r="45" spans="2:7" x14ac:dyDescent="0.25">
      <c r="B45" s="468" t="s">
        <v>1615</v>
      </c>
      <c r="C45" s="481" t="s">
        <v>1687</v>
      </c>
      <c r="D45" s="566" t="s">
        <v>782</v>
      </c>
      <c r="E45" s="365">
        <v>5</v>
      </c>
      <c r="F45" s="559">
        <f>'1_INTENZIVA'!F1308</f>
        <v>0</v>
      </c>
      <c r="G45" s="366">
        <f t="shared" si="2"/>
        <v>0</v>
      </c>
    </row>
    <row r="46" spans="2:7" x14ac:dyDescent="0.25">
      <c r="B46" s="468" t="s">
        <v>1616</v>
      </c>
      <c r="C46" s="479" t="s">
        <v>813</v>
      </c>
      <c r="D46" s="566" t="s">
        <v>782</v>
      </c>
      <c r="E46" s="365">
        <v>2</v>
      </c>
      <c r="F46" s="558">
        <f>'1_INTENZIVA'!F1319</f>
        <v>0</v>
      </c>
      <c r="G46" s="366">
        <f t="shared" si="2"/>
        <v>0</v>
      </c>
    </row>
    <row r="47" spans="2:7" x14ac:dyDescent="0.25">
      <c r="B47" s="468" t="s">
        <v>1620</v>
      </c>
      <c r="C47" s="479" t="s">
        <v>1623</v>
      </c>
      <c r="D47" s="567" t="s">
        <v>782</v>
      </c>
      <c r="E47" s="363">
        <v>45</v>
      </c>
      <c r="F47" s="560">
        <f>'1_INTENZIVA'!F1335</f>
        <v>0</v>
      </c>
      <c r="G47" s="366">
        <f t="shared" si="2"/>
        <v>0</v>
      </c>
    </row>
    <row r="48" spans="2:7" x14ac:dyDescent="0.25">
      <c r="B48" s="458" t="s">
        <v>1622</v>
      </c>
      <c r="C48" s="479" t="s">
        <v>1625</v>
      </c>
      <c r="D48" s="482"/>
      <c r="E48" s="363">
        <v>2</v>
      </c>
      <c r="F48" s="368"/>
      <c r="G48" s="568">
        <f>'1_INTENZIVA'!G1343</f>
        <v>0</v>
      </c>
    </row>
    <row r="49" spans="2:7" s="347" customFormat="1" ht="16.5" x14ac:dyDescent="0.3">
      <c r="B49" s="358"/>
      <c r="C49" s="587" t="s">
        <v>1690</v>
      </c>
      <c r="D49" s="443"/>
      <c r="E49" s="358"/>
      <c r="F49" s="358"/>
      <c r="G49" s="586">
        <f>SUM(G4:G48)</f>
        <v>0</v>
      </c>
    </row>
  </sheetData>
  <sheetProtection algorithmName="SHA-512" hashValue="RBbRJbpA7uasQaaGi6s4aNWHeKbd7uWGzjOe6geNY0SoeX9P/CG78W+j1sWMUPipI+Rs8OT/CuWApuNDHBQ1fw==" saltValue="C9cepX0vfDQvZ1iXobA6PA==" spinCount="100000" sheet="1" objects="1" scenarios="1" selectLockedCells="1" selectUnlockedCells="1"/>
  <pageMargins left="0.70866141732283472" right="0.31496062992125984" top="0.74803149606299213" bottom="0.74803149606299213" header="0.31496062992125984" footer="0.31496062992125984"/>
  <pageSetup paperSize="9" scale="80" fitToHeight="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1:M1281"/>
  <sheetViews>
    <sheetView zoomScale="110" zoomScaleNormal="110" workbookViewId="0">
      <selection activeCell="F1253" sqref="F1253"/>
    </sheetView>
  </sheetViews>
  <sheetFormatPr defaultRowHeight="15" x14ac:dyDescent="0.25"/>
  <cols>
    <col min="1" max="1" width="2.28515625" customWidth="1"/>
    <col min="2" max="2" width="5.85546875" style="174" customWidth="1"/>
    <col min="3" max="3" width="72.7109375" style="174" customWidth="1"/>
    <col min="4" max="4" width="5.28515625" style="44" customWidth="1"/>
    <col min="5" max="5" width="10.7109375" style="174" customWidth="1"/>
    <col min="6" max="6" width="9.85546875" style="174" customWidth="1"/>
    <col min="7" max="7" width="18.140625" style="174" customWidth="1"/>
    <col min="8" max="8" width="3.28515625" customWidth="1"/>
    <col min="9" max="9" width="8.42578125" customWidth="1"/>
    <col min="13" max="13" width="9.28515625" style="619" customWidth="1"/>
  </cols>
  <sheetData>
    <row r="1" spans="2:9" x14ac:dyDescent="0.25">
      <c r="C1" s="484" t="s">
        <v>1740</v>
      </c>
    </row>
    <row r="2" spans="2:9" ht="108" x14ac:dyDescent="0.25">
      <c r="B2" s="2"/>
      <c r="C2" s="492" t="s">
        <v>1838</v>
      </c>
      <c r="D2" s="527"/>
      <c r="E2" s="7"/>
      <c r="F2" s="6"/>
      <c r="G2" s="4"/>
    </row>
    <row r="3" spans="2:9" ht="33.75" x14ac:dyDescent="0.25">
      <c r="B3" s="178" t="s">
        <v>0</v>
      </c>
      <c r="C3" s="178" t="s">
        <v>1</v>
      </c>
      <c r="D3" s="528" t="s">
        <v>2</v>
      </c>
      <c r="E3" s="178" t="s">
        <v>3</v>
      </c>
      <c r="F3" s="178" t="s">
        <v>4</v>
      </c>
      <c r="G3" s="178" t="s">
        <v>1693</v>
      </c>
    </row>
    <row r="4" spans="2:9" ht="74.25" customHeight="1" x14ac:dyDescent="0.25">
      <c r="B4" s="588" t="s">
        <v>6</v>
      </c>
      <c r="C4" s="589" t="s">
        <v>1891</v>
      </c>
      <c r="D4" s="590"/>
      <c r="E4" s="591"/>
      <c r="F4" s="592"/>
      <c r="G4" s="591"/>
      <c r="H4" s="593"/>
      <c r="I4" s="623"/>
    </row>
    <row r="5" spans="2:9" x14ac:dyDescent="0.25">
      <c r="B5" s="1"/>
      <c r="C5" s="38"/>
      <c r="D5" s="534"/>
      <c r="E5" s="39"/>
      <c r="F5" s="40"/>
      <c r="G5" s="39"/>
    </row>
    <row r="6" spans="2:9" x14ac:dyDescent="0.25">
      <c r="B6" s="8" t="s">
        <v>137</v>
      </c>
      <c r="C6" s="9" t="s">
        <v>138</v>
      </c>
      <c r="D6" s="529"/>
      <c r="E6" s="10"/>
      <c r="F6" s="11"/>
      <c r="G6" s="10"/>
    </row>
    <row r="7" spans="2:9" x14ac:dyDescent="0.25">
      <c r="B7" s="32"/>
      <c r="C7" s="29" t="s">
        <v>139</v>
      </c>
      <c r="D7" s="29"/>
      <c r="E7" s="29"/>
      <c r="F7" s="29"/>
      <c r="G7" s="29"/>
    </row>
    <row r="8" spans="2:9" x14ac:dyDescent="0.25">
      <c r="B8" s="14" t="s">
        <v>140</v>
      </c>
      <c r="C8" s="15" t="s">
        <v>141</v>
      </c>
      <c r="D8" s="524" t="s">
        <v>10</v>
      </c>
      <c r="E8" s="16">
        <v>1</v>
      </c>
      <c r="F8" s="380"/>
      <c r="G8" s="382">
        <f>E8*F8</f>
        <v>0</v>
      </c>
    </row>
    <row r="9" spans="2:9" x14ac:dyDescent="0.25">
      <c r="B9" s="21"/>
      <c r="C9" s="41" t="s">
        <v>142</v>
      </c>
      <c r="D9" s="372"/>
      <c r="E9" s="17"/>
      <c r="F9" s="17"/>
      <c r="G9" s="17"/>
    </row>
    <row r="10" spans="2:9" x14ac:dyDescent="0.25">
      <c r="B10" s="21"/>
      <c r="C10" s="42" t="s">
        <v>143</v>
      </c>
      <c r="D10" s="372"/>
      <c r="E10" s="17"/>
      <c r="F10" s="17"/>
      <c r="G10" s="17"/>
    </row>
    <row r="11" spans="2:9" x14ac:dyDescent="0.25">
      <c r="B11" s="21"/>
      <c r="C11" s="42" t="s">
        <v>144</v>
      </c>
      <c r="D11" s="372"/>
      <c r="E11" s="17"/>
      <c r="F11" s="17"/>
      <c r="G11" s="17"/>
    </row>
    <row r="12" spans="2:9" x14ac:dyDescent="0.25">
      <c r="B12" s="21"/>
      <c r="C12" s="42" t="s">
        <v>145</v>
      </c>
      <c r="D12" s="372"/>
      <c r="E12" s="17"/>
      <c r="F12" s="17"/>
      <c r="G12" s="17"/>
    </row>
    <row r="13" spans="2:9" x14ac:dyDescent="0.25">
      <c r="B13" s="21"/>
      <c r="C13" s="42" t="s">
        <v>146</v>
      </c>
      <c r="D13" s="372"/>
      <c r="E13" s="17"/>
      <c r="F13" s="17"/>
      <c r="G13" s="17"/>
    </row>
    <row r="14" spans="2:9" x14ac:dyDescent="0.25">
      <c r="B14" s="21"/>
      <c r="C14" s="42" t="s">
        <v>147</v>
      </c>
      <c r="D14" s="372"/>
      <c r="E14" s="17"/>
      <c r="F14" s="17"/>
      <c r="G14" s="17"/>
    </row>
    <row r="15" spans="2:9" x14ac:dyDescent="0.25">
      <c r="B15" s="21"/>
      <c r="C15" s="42" t="s">
        <v>148</v>
      </c>
      <c r="D15" s="372"/>
      <c r="E15" s="17"/>
      <c r="F15" s="17"/>
      <c r="G15" s="17"/>
    </row>
    <row r="16" spans="2:9" x14ac:dyDescent="0.25">
      <c r="B16" s="21"/>
      <c r="C16" s="42" t="s">
        <v>149</v>
      </c>
      <c r="D16" s="372"/>
      <c r="E16" s="17"/>
      <c r="F16" s="17"/>
      <c r="G16" s="17"/>
    </row>
    <row r="17" spans="2:7" x14ac:dyDescent="0.25">
      <c r="B17" s="21"/>
      <c r="C17" s="42" t="s">
        <v>150</v>
      </c>
      <c r="D17" s="372"/>
      <c r="E17" s="17"/>
      <c r="F17" s="17"/>
      <c r="G17" s="17"/>
    </row>
    <row r="18" spans="2:7" x14ac:dyDescent="0.25">
      <c r="B18" s="21"/>
      <c r="C18" s="43" t="s">
        <v>151</v>
      </c>
      <c r="D18" s="372"/>
      <c r="E18" s="17"/>
      <c r="F18" s="17"/>
      <c r="G18" s="17"/>
    </row>
    <row r="19" spans="2:7" x14ac:dyDescent="0.25">
      <c r="B19" s="21"/>
      <c r="C19" s="42" t="s">
        <v>152</v>
      </c>
      <c r="D19" s="372"/>
      <c r="E19" s="17"/>
      <c r="F19" s="17"/>
      <c r="G19" s="17"/>
    </row>
    <row r="20" spans="2:7" x14ac:dyDescent="0.25">
      <c r="B20" s="21"/>
      <c r="C20" s="42" t="s">
        <v>153</v>
      </c>
      <c r="D20" s="372"/>
      <c r="E20" s="17"/>
      <c r="F20" s="17"/>
      <c r="G20" s="17"/>
    </row>
    <row r="21" spans="2:7" x14ac:dyDescent="0.25">
      <c r="B21" s="21"/>
      <c r="C21" s="42" t="s">
        <v>154</v>
      </c>
      <c r="D21" s="372"/>
      <c r="E21" s="17"/>
      <c r="F21" s="17"/>
      <c r="G21" s="17"/>
    </row>
    <row r="22" spans="2:7" x14ac:dyDescent="0.25">
      <c r="B22" s="21"/>
      <c r="C22" s="42" t="s">
        <v>155</v>
      </c>
      <c r="D22" s="372"/>
      <c r="E22" s="17"/>
      <c r="F22" s="17"/>
      <c r="G22" s="17"/>
    </row>
    <row r="23" spans="2:7" x14ac:dyDescent="0.25">
      <c r="B23" s="21"/>
      <c r="C23" s="17" t="s">
        <v>156</v>
      </c>
      <c r="D23" s="372"/>
      <c r="E23" s="17"/>
      <c r="F23" s="17"/>
      <c r="G23" s="17"/>
    </row>
    <row r="24" spans="2:7" x14ac:dyDescent="0.25">
      <c r="B24" s="21"/>
      <c r="C24" s="17" t="s">
        <v>157</v>
      </c>
      <c r="D24" s="372"/>
      <c r="E24" s="17"/>
      <c r="F24" s="17"/>
      <c r="G24" s="17"/>
    </row>
    <row r="25" spans="2:7" x14ac:dyDescent="0.25">
      <c r="B25" s="21"/>
      <c r="C25" s="17" t="s">
        <v>158</v>
      </c>
      <c r="D25" s="372"/>
      <c r="E25" s="17"/>
      <c r="F25" s="17"/>
      <c r="G25" s="17"/>
    </row>
    <row r="26" spans="2:7" x14ac:dyDescent="0.25">
      <c r="B26" s="21"/>
      <c r="C26" s="21" t="s">
        <v>106</v>
      </c>
      <c r="D26" s="372"/>
      <c r="E26" s="17"/>
      <c r="F26" s="17"/>
      <c r="G26" s="17"/>
    </row>
    <row r="27" spans="2:7" x14ac:dyDescent="0.25">
      <c r="B27" s="21"/>
      <c r="C27" s="17" t="s">
        <v>159</v>
      </c>
      <c r="D27" s="372"/>
      <c r="E27" s="17"/>
      <c r="F27" s="17"/>
      <c r="G27" s="17"/>
    </row>
    <row r="28" spans="2:7" x14ac:dyDescent="0.25">
      <c r="B28" s="21"/>
      <c r="C28" s="17" t="s">
        <v>160</v>
      </c>
      <c r="D28" s="372"/>
      <c r="E28" s="17"/>
      <c r="F28" s="17"/>
      <c r="G28" s="17"/>
    </row>
    <row r="29" spans="2:7" x14ac:dyDescent="0.25">
      <c r="B29" s="21"/>
      <c r="C29" s="17" t="s">
        <v>161</v>
      </c>
      <c r="D29" s="372"/>
      <c r="E29" s="17"/>
      <c r="F29" s="17"/>
      <c r="G29" s="17"/>
    </row>
    <row r="30" spans="2:7" x14ac:dyDescent="0.25">
      <c r="B30" s="21"/>
      <c r="C30" s="17" t="s">
        <v>162</v>
      </c>
      <c r="D30" s="372"/>
      <c r="E30" s="17"/>
      <c r="F30" s="17"/>
      <c r="G30" s="17"/>
    </row>
    <row r="31" spans="2:7" x14ac:dyDescent="0.25">
      <c r="B31" s="21"/>
      <c r="C31" s="17" t="s">
        <v>163</v>
      </c>
      <c r="D31" s="372"/>
      <c r="E31" s="17"/>
      <c r="F31" s="17"/>
      <c r="G31" s="17"/>
    </row>
    <row r="32" spans="2:7" x14ac:dyDescent="0.25">
      <c r="B32" s="21"/>
      <c r="C32" s="17" t="s">
        <v>164</v>
      </c>
      <c r="D32" s="372"/>
      <c r="E32" s="17"/>
      <c r="F32" s="17"/>
      <c r="G32" s="17"/>
    </row>
    <row r="33" spans="2:7" x14ac:dyDescent="0.25">
      <c r="B33" s="21"/>
      <c r="C33" s="17" t="s">
        <v>165</v>
      </c>
      <c r="D33" s="372"/>
      <c r="E33" s="17"/>
      <c r="F33" s="17"/>
      <c r="G33" s="17"/>
    </row>
    <row r="34" spans="2:7" x14ac:dyDescent="0.25">
      <c r="B34" s="21"/>
      <c r="C34" s="17" t="s">
        <v>166</v>
      </c>
      <c r="D34" s="372"/>
      <c r="E34" s="17"/>
      <c r="F34" s="17"/>
      <c r="G34" s="17"/>
    </row>
    <row r="35" spans="2:7" ht="27" x14ac:dyDescent="0.25">
      <c r="B35" s="21"/>
      <c r="C35" s="18" t="s">
        <v>167</v>
      </c>
      <c r="D35" s="372"/>
      <c r="E35" s="17"/>
      <c r="F35" s="17"/>
      <c r="G35" s="17"/>
    </row>
    <row r="36" spans="2:7" x14ac:dyDescent="0.25">
      <c r="B36" s="21"/>
      <c r="C36" s="18" t="s">
        <v>168</v>
      </c>
      <c r="D36" s="372"/>
      <c r="E36" s="17"/>
      <c r="F36" s="17"/>
      <c r="G36" s="17"/>
    </row>
    <row r="37" spans="2:7" x14ac:dyDescent="0.25">
      <c r="B37" s="21"/>
      <c r="C37" s="17" t="s">
        <v>169</v>
      </c>
      <c r="D37" s="372"/>
      <c r="E37" s="17"/>
      <c r="F37" s="17"/>
      <c r="G37" s="17"/>
    </row>
    <row r="38" spans="2:7" x14ac:dyDescent="0.25">
      <c r="B38" s="21"/>
      <c r="C38" s="21" t="s">
        <v>170</v>
      </c>
      <c r="D38" s="372"/>
      <c r="E38" s="17"/>
      <c r="F38" s="17"/>
      <c r="G38" s="17"/>
    </row>
    <row r="39" spans="2:7" x14ac:dyDescent="0.25">
      <c r="B39" s="21"/>
      <c r="C39" s="17" t="s">
        <v>171</v>
      </c>
      <c r="D39" s="372"/>
      <c r="E39" s="17"/>
      <c r="F39" s="17"/>
      <c r="G39" s="17"/>
    </row>
    <row r="40" spans="2:7" x14ac:dyDescent="0.25">
      <c r="B40" s="21"/>
      <c r="C40" s="17" t="s">
        <v>172</v>
      </c>
      <c r="D40" s="372"/>
      <c r="E40" s="17"/>
      <c r="F40" s="17"/>
      <c r="G40" s="17"/>
    </row>
    <row r="41" spans="2:7" x14ac:dyDescent="0.25">
      <c r="B41" s="21"/>
      <c r="C41" s="17" t="s">
        <v>173</v>
      </c>
      <c r="D41" s="372"/>
      <c r="E41" s="17"/>
      <c r="F41" s="17"/>
      <c r="G41" s="17"/>
    </row>
    <row r="42" spans="2:7" x14ac:dyDescent="0.25">
      <c r="B42" s="21"/>
      <c r="C42" s="17" t="s">
        <v>174</v>
      </c>
      <c r="D42" s="372"/>
      <c r="E42" s="17"/>
      <c r="F42" s="17"/>
      <c r="G42" s="17"/>
    </row>
    <row r="43" spans="2:7" x14ac:dyDescent="0.25">
      <c r="B43" s="17"/>
      <c r="C43" s="21" t="s">
        <v>93</v>
      </c>
      <c r="D43" s="372"/>
      <c r="E43" s="17"/>
      <c r="F43" s="17"/>
      <c r="G43" s="17"/>
    </row>
    <row r="44" spans="2:7" x14ac:dyDescent="0.25">
      <c r="B44" s="17"/>
      <c r="C44" s="17" t="s">
        <v>175</v>
      </c>
      <c r="D44" s="372"/>
      <c r="E44" s="17"/>
      <c r="F44" s="17"/>
      <c r="G44" s="17"/>
    </row>
    <row r="45" spans="2:7" x14ac:dyDescent="0.25">
      <c r="B45" s="17"/>
      <c r="C45" s="17" t="s">
        <v>176</v>
      </c>
      <c r="D45" s="372"/>
      <c r="E45" s="17"/>
      <c r="F45" s="17"/>
      <c r="G45" s="17"/>
    </row>
    <row r="46" spans="2:7" x14ac:dyDescent="0.25">
      <c r="B46" s="17"/>
      <c r="C46" s="17" t="s">
        <v>177</v>
      </c>
      <c r="D46" s="372"/>
      <c r="E46" s="17"/>
      <c r="F46" s="17"/>
      <c r="G46" s="17"/>
    </row>
    <row r="47" spans="2:7" x14ac:dyDescent="0.25">
      <c r="B47" s="17"/>
      <c r="C47" s="44" t="s">
        <v>178</v>
      </c>
      <c r="D47" s="372"/>
      <c r="E47" s="17"/>
      <c r="F47" s="17"/>
      <c r="G47" s="17"/>
    </row>
    <row r="48" spans="2:7" ht="27" x14ac:dyDescent="0.25">
      <c r="B48" s="17"/>
      <c r="C48" s="18" t="s">
        <v>179</v>
      </c>
      <c r="D48" s="372"/>
      <c r="E48" s="17"/>
      <c r="F48" s="17"/>
      <c r="G48" s="17"/>
    </row>
    <row r="49" spans="2:7" x14ac:dyDescent="0.25">
      <c r="B49" s="12"/>
      <c r="C49" s="13"/>
      <c r="D49" s="29"/>
      <c r="E49" s="12"/>
      <c r="F49" s="12"/>
      <c r="G49" s="12"/>
    </row>
    <row r="50" spans="2:7" x14ac:dyDescent="0.25">
      <c r="B50" s="22" t="s">
        <v>33</v>
      </c>
      <c r="C50" s="23"/>
      <c r="D50" s="531"/>
      <c r="E50" s="24"/>
      <c r="F50" s="25"/>
      <c r="G50" s="26"/>
    </row>
    <row r="51" spans="2:7" x14ac:dyDescent="0.25">
      <c r="B51" s="22" t="s">
        <v>34</v>
      </c>
      <c r="C51" s="22"/>
      <c r="D51" s="532"/>
      <c r="E51" s="25"/>
      <c r="F51" s="25"/>
      <c r="G51" s="26"/>
    </row>
    <row r="52" spans="2:7" x14ac:dyDescent="0.25">
      <c r="B52" s="22" t="s">
        <v>35</v>
      </c>
      <c r="C52" s="23"/>
      <c r="D52" s="532"/>
      <c r="E52" s="25"/>
      <c r="F52" s="25"/>
      <c r="G52" s="26"/>
    </row>
    <row r="53" spans="2:7" x14ac:dyDescent="0.25">
      <c r="B53" s="22" t="s">
        <v>36</v>
      </c>
      <c r="C53" s="23"/>
      <c r="D53" s="532"/>
      <c r="E53" s="25"/>
      <c r="F53" s="27"/>
      <c r="G53" s="28"/>
    </row>
    <row r="54" spans="2:7" x14ac:dyDescent="0.25">
      <c r="B54" s="12"/>
      <c r="C54" s="17"/>
      <c r="D54" s="29"/>
      <c r="E54" s="12"/>
      <c r="F54" s="12"/>
      <c r="G54" s="12"/>
    </row>
    <row r="55" spans="2:7" x14ac:dyDescent="0.25">
      <c r="B55" s="14" t="s">
        <v>180</v>
      </c>
      <c r="C55" s="15" t="s">
        <v>181</v>
      </c>
      <c r="D55" s="524" t="s">
        <v>10</v>
      </c>
      <c r="E55" s="16">
        <v>1</v>
      </c>
      <c r="F55" s="380"/>
      <c r="G55" s="382">
        <f>E55*F55</f>
        <v>0</v>
      </c>
    </row>
    <row r="56" spans="2:7" x14ac:dyDescent="0.25">
      <c r="B56" s="21"/>
      <c r="C56" s="21" t="s">
        <v>182</v>
      </c>
      <c r="D56" s="372"/>
      <c r="E56" s="17"/>
      <c r="F56" s="17"/>
      <c r="G56" s="17"/>
    </row>
    <row r="57" spans="2:7" x14ac:dyDescent="0.25">
      <c r="B57" s="21"/>
      <c r="C57" s="17" t="s">
        <v>183</v>
      </c>
      <c r="D57" s="372"/>
      <c r="E57" s="17"/>
      <c r="F57" s="17"/>
      <c r="G57" s="17"/>
    </row>
    <row r="58" spans="2:7" x14ac:dyDescent="0.25">
      <c r="B58" s="21"/>
      <c r="C58" s="17" t="s">
        <v>184</v>
      </c>
      <c r="D58" s="372"/>
      <c r="E58" s="17"/>
      <c r="F58" s="17"/>
      <c r="G58" s="17"/>
    </row>
    <row r="59" spans="2:7" x14ac:dyDescent="0.25">
      <c r="B59" s="21"/>
      <c r="C59" s="17" t="s">
        <v>185</v>
      </c>
      <c r="D59" s="372"/>
      <c r="E59" s="17"/>
      <c r="F59" s="17"/>
      <c r="G59" s="17"/>
    </row>
    <row r="60" spans="2:7" x14ac:dyDescent="0.25">
      <c r="B60" s="21"/>
      <c r="C60" s="17" t="s">
        <v>186</v>
      </c>
      <c r="D60" s="372"/>
      <c r="E60" s="17"/>
      <c r="F60" s="17"/>
      <c r="G60" s="17"/>
    </row>
    <row r="61" spans="2:7" x14ac:dyDescent="0.25">
      <c r="B61" s="21"/>
      <c r="C61" s="17" t="s">
        <v>187</v>
      </c>
      <c r="D61" s="372"/>
      <c r="E61" s="17"/>
      <c r="F61" s="17"/>
      <c r="G61" s="17"/>
    </row>
    <row r="62" spans="2:7" x14ac:dyDescent="0.25">
      <c r="B62" s="21"/>
      <c r="C62" s="17" t="s">
        <v>188</v>
      </c>
      <c r="D62" s="372"/>
      <c r="E62" s="17"/>
      <c r="F62" s="17"/>
      <c r="G62" s="17"/>
    </row>
    <row r="63" spans="2:7" x14ac:dyDescent="0.25">
      <c r="B63" s="21"/>
      <c r="C63" s="18" t="s">
        <v>189</v>
      </c>
      <c r="D63" s="372"/>
      <c r="E63" s="17"/>
      <c r="F63" s="17"/>
      <c r="G63" s="17"/>
    </row>
    <row r="64" spans="2:7" x14ac:dyDescent="0.25">
      <c r="B64" s="21"/>
      <c r="C64" s="17" t="s">
        <v>190</v>
      </c>
      <c r="D64" s="372"/>
      <c r="E64" s="17"/>
      <c r="F64" s="17"/>
      <c r="G64" s="17"/>
    </row>
    <row r="65" spans="2:7" x14ac:dyDescent="0.25">
      <c r="B65" s="21"/>
      <c r="C65" s="17" t="s">
        <v>191</v>
      </c>
      <c r="D65" s="372"/>
      <c r="E65" s="17"/>
      <c r="F65" s="17"/>
      <c r="G65" s="17"/>
    </row>
    <row r="66" spans="2:7" x14ac:dyDescent="0.25">
      <c r="B66" s="21"/>
      <c r="C66" s="17" t="s">
        <v>192</v>
      </c>
      <c r="D66" s="372"/>
      <c r="E66" s="17"/>
      <c r="F66" s="17"/>
      <c r="G66" s="17"/>
    </row>
    <row r="67" spans="2:7" x14ac:dyDescent="0.25">
      <c r="B67" s="21"/>
      <c r="C67" s="17" t="s">
        <v>193</v>
      </c>
      <c r="D67" s="372"/>
      <c r="E67" s="17"/>
      <c r="F67" s="17"/>
      <c r="G67" s="17"/>
    </row>
    <row r="68" spans="2:7" x14ac:dyDescent="0.25">
      <c r="B68" s="21"/>
      <c r="C68" s="17" t="s">
        <v>194</v>
      </c>
      <c r="D68" s="372"/>
      <c r="E68" s="17"/>
      <c r="F68" s="17"/>
      <c r="G68" s="17"/>
    </row>
    <row r="69" spans="2:7" ht="40.5" x14ac:dyDescent="0.25">
      <c r="B69" s="21"/>
      <c r="C69" s="551" t="s">
        <v>1878</v>
      </c>
      <c r="D69" s="372"/>
      <c r="E69" s="17"/>
      <c r="F69" s="17"/>
      <c r="G69" s="17"/>
    </row>
    <row r="70" spans="2:7" x14ac:dyDescent="0.25">
      <c r="B70" s="21"/>
      <c r="C70" s="21" t="s">
        <v>106</v>
      </c>
      <c r="D70" s="372"/>
      <c r="E70" s="17"/>
      <c r="F70" s="17"/>
      <c r="G70" s="17"/>
    </row>
    <row r="71" spans="2:7" x14ac:dyDescent="0.25">
      <c r="B71" s="21"/>
      <c r="C71" s="17" t="s">
        <v>195</v>
      </c>
      <c r="D71" s="372"/>
      <c r="E71" s="17"/>
      <c r="F71" s="17"/>
      <c r="G71" s="17"/>
    </row>
    <row r="72" spans="2:7" x14ac:dyDescent="0.25">
      <c r="B72" s="21"/>
      <c r="C72" s="17" t="s">
        <v>196</v>
      </c>
      <c r="D72" s="372"/>
      <c r="E72" s="17"/>
      <c r="F72" s="17"/>
      <c r="G72" s="17"/>
    </row>
    <row r="73" spans="2:7" x14ac:dyDescent="0.25">
      <c r="B73" s="21"/>
      <c r="C73" s="17" t="s">
        <v>198</v>
      </c>
      <c r="D73" s="372"/>
      <c r="E73" s="17"/>
      <c r="F73" s="17"/>
      <c r="G73" s="17"/>
    </row>
    <row r="74" spans="2:7" ht="54" x14ac:dyDescent="0.25">
      <c r="B74" s="21"/>
      <c r="C74" s="18" t="s">
        <v>291</v>
      </c>
      <c r="D74" s="372"/>
      <c r="E74" s="17"/>
      <c r="F74" s="17"/>
      <c r="G74" s="17"/>
    </row>
    <row r="75" spans="2:7" ht="27" x14ac:dyDescent="0.25">
      <c r="B75" s="21"/>
      <c r="C75" s="18" t="s">
        <v>292</v>
      </c>
      <c r="D75" s="372"/>
      <c r="E75" s="17"/>
      <c r="F75" s="17"/>
      <c r="G75" s="17"/>
    </row>
    <row r="76" spans="2:7" ht="54" x14ac:dyDescent="0.25">
      <c r="B76" s="21"/>
      <c r="C76" s="18" t="s">
        <v>199</v>
      </c>
      <c r="D76" s="372"/>
      <c r="E76" s="17"/>
      <c r="F76" s="17"/>
      <c r="G76" s="17"/>
    </row>
    <row r="77" spans="2:7" x14ac:dyDescent="0.25">
      <c r="B77" s="21"/>
      <c r="C77" s="18" t="s">
        <v>200</v>
      </c>
      <c r="D77" s="372"/>
      <c r="E77" s="17"/>
      <c r="F77" s="17"/>
      <c r="G77" s="17"/>
    </row>
    <row r="78" spans="2:7" x14ac:dyDescent="0.25">
      <c r="B78" s="21"/>
      <c r="C78" s="21" t="s">
        <v>93</v>
      </c>
      <c r="D78" s="372"/>
      <c r="E78" s="17"/>
      <c r="F78" s="17"/>
      <c r="G78" s="17"/>
    </row>
    <row r="79" spans="2:7" x14ac:dyDescent="0.25">
      <c r="B79" s="21"/>
      <c r="C79" s="17" t="s">
        <v>201</v>
      </c>
      <c r="D79" s="372"/>
      <c r="E79" s="17"/>
      <c r="F79" s="17"/>
      <c r="G79" s="17"/>
    </row>
    <row r="80" spans="2:7" x14ac:dyDescent="0.25">
      <c r="B80" s="21"/>
      <c r="C80" s="17" t="s">
        <v>202</v>
      </c>
      <c r="D80" s="372"/>
      <c r="E80" s="17"/>
      <c r="F80" s="17"/>
      <c r="G80" s="17"/>
    </row>
    <row r="81" spans="2:7" x14ac:dyDescent="0.25">
      <c r="B81" s="21"/>
      <c r="C81" s="17" t="s">
        <v>203</v>
      </c>
      <c r="D81" s="372"/>
      <c r="E81" s="17"/>
      <c r="F81" s="17"/>
      <c r="G81" s="17"/>
    </row>
    <row r="82" spans="2:7" x14ac:dyDescent="0.25">
      <c r="B82" s="21"/>
      <c r="C82" s="17" t="s">
        <v>204</v>
      </c>
      <c r="D82" s="372"/>
      <c r="E82" s="17"/>
      <c r="F82" s="17"/>
      <c r="G82" s="17"/>
    </row>
    <row r="83" spans="2:7" x14ac:dyDescent="0.25">
      <c r="B83" s="21"/>
      <c r="C83" s="44" t="s">
        <v>205</v>
      </c>
      <c r="D83" s="372"/>
      <c r="E83" s="17"/>
      <c r="F83" s="17"/>
      <c r="G83" s="17"/>
    </row>
    <row r="84" spans="2:7" ht="27" x14ac:dyDescent="0.25">
      <c r="B84" s="17"/>
      <c r="C84" s="18" t="s">
        <v>179</v>
      </c>
      <c r="D84" s="372"/>
      <c r="E84" s="17"/>
      <c r="F84" s="17"/>
      <c r="G84" s="17"/>
    </row>
    <row r="85" spans="2:7" x14ac:dyDescent="0.25">
      <c r="B85" s="12"/>
      <c r="C85" s="45"/>
      <c r="D85" s="29"/>
      <c r="E85" s="12"/>
      <c r="F85" s="12"/>
      <c r="G85" s="12"/>
    </row>
    <row r="86" spans="2:7" x14ac:dyDescent="0.25">
      <c r="B86" s="22" t="s">
        <v>33</v>
      </c>
      <c r="C86" s="23"/>
      <c r="D86" s="531"/>
      <c r="E86" s="24"/>
      <c r="F86" s="25"/>
      <c r="G86" s="26"/>
    </row>
    <row r="87" spans="2:7" x14ac:dyDescent="0.25">
      <c r="B87" s="22" t="s">
        <v>34</v>
      </c>
      <c r="C87" s="22"/>
      <c r="D87" s="532"/>
      <c r="E87" s="25"/>
      <c r="F87" s="25"/>
      <c r="G87" s="26"/>
    </row>
    <row r="88" spans="2:7" x14ac:dyDescent="0.25">
      <c r="B88" s="22" t="s">
        <v>35</v>
      </c>
      <c r="C88" s="23"/>
      <c r="D88" s="532"/>
      <c r="E88" s="25"/>
      <c r="F88" s="25"/>
      <c r="G88" s="26"/>
    </row>
    <row r="89" spans="2:7" x14ac:dyDescent="0.25">
      <c r="B89" s="22" t="s">
        <v>36</v>
      </c>
      <c r="C89" s="23"/>
      <c r="D89" s="532"/>
      <c r="E89" s="25"/>
      <c r="F89" s="27"/>
      <c r="G89" s="28"/>
    </row>
    <row r="90" spans="2:7" x14ac:dyDescent="0.25">
      <c r="B90" s="12"/>
      <c r="C90" s="17"/>
      <c r="D90" s="29"/>
      <c r="E90" s="12"/>
      <c r="F90" s="12"/>
      <c r="G90" s="12"/>
    </row>
    <row r="91" spans="2:7" x14ac:dyDescent="0.25">
      <c r="B91" s="14" t="s">
        <v>206</v>
      </c>
      <c r="C91" s="15" t="s">
        <v>207</v>
      </c>
      <c r="D91" s="524" t="s">
        <v>10</v>
      </c>
      <c r="E91" s="16">
        <v>1</v>
      </c>
      <c r="F91" s="380"/>
      <c r="G91" s="382">
        <f>E91*F91</f>
        <v>0</v>
      </c>
    </row>
    <row r="92" spans="2:7" x14ac:dyDescent="0.25">
      <c r="B92" s="21"/>
      <c r="C92" s="21" t="s">
        <v>182</v>
      </c>
      <c r="D92" s="372"/>
      <c r="E92" s="17"/>
      <c r="F92" s="46"/>
      <c r="G92" s="46"/>
    </row>
    <row r="93" spans="2:7" ht="27" x14ac:dyDescent="0.25">
      <c r="B93" s="21"/>
      <c r="C93" s="18" t="s">
        <v>208</v>
      </c>
      <c r="D93" s="372"/>
      <c r="E93" s="17"/>
      <c r="F93" s="17"/>
      <c r="G93" s="17"/>
    </row>
    <row r="94" spans="2:7" x14ac:dyDescent="0.25">
      <c r="B94" s="21"/>
      <c r="C94" s="18" t="s">
        <v>209</v>
      </c>
      <c r="D94" s="372"/>
      <c r="E94" s="17"/>
      <c r="F94" s="17"/>
      <c r="G94" s="17"/>
    </row>
    <row r="95" spans="2:7" ht="27" x14ac:dyDescent="0.25">
      <c r="B95" s="21"/>
      <c r="C95" s="18" t="s">
        <v>210</v>
      </c>
      <c r="D95" s="372"/>
      <c r="E95" s="17"/>
      <c r="F95" s="17"/>
      <c r="G95" s="17"/>
    </row>
    <row r="96" spans="2:7" ht="36" customHeight="1" x14ac:dyDescent="0.25">
      <c r="B96" s="21"/>
      <c r="C96" s="638" t="s">
        <v>211</v>
      </c>
      <c r="D96" s="372"/>
      <c r="E96" s="17"/>
      <c r="F96" s="17"/>
      <c r="G96" s="17"/>
    </row>
    <row r="97" spans="2:13" x14ac:dyDescent="0.25">
      <c r="B97" s="21"/>
      <c r="C97" s="18" t="s">
        <v>212</v>
      </c>
      <c r="D97" s="372"/>
      <c r="E97" s="17"/>
      <c r="F97" s="17"/>
      <c r="G97" s="17"/>
    </row>
    <row r="98" spans="2:13" ht="108" x14ac:dyDescent="0.25">
      <c r="B98" s="21"/>
      <c r="C98" s="18" t="s">
        <v>1907</v>
      </c>
      <c r="D98" s="372"/>
      <c r="E98" s="17"/>
      <c r="F98" s="17"/>
      <c r="G98" s="17"/>
      <c r="L98" s="611"/>
      <c r="M98" s="655"/>
    </row>
    <row r="99" spans="2:13" ht="67.5" x14ac:dyDescent="0.25">
      <c r="B99" s="21"/>
      <c r="C99" s="624" t="s">
        <v>1906</v>
      </c>
      <c r="D99" s="372"/>
      <c r="E99" s="17"/>
      <c r="F99" s="17"/>
      <c r="G99" s="17"/>
      <c r="L99" s="611"/>
      <c r="M99" s="655"/>
    </row>
    <row r="100" spans="2:13" x14ac:dyDescent="0.25">
      <c r="B100" s="21"/>
      <c r="C100" s="18" t="s">
        <v>213</v>
      </c>
      <c r="D100" s="372"/>
      <c r="E100" s="17"/>
      <c r="F100" s="17"/>
      <c r="G100" s="17"/>
    </row>
    <row r="101" spans="2:13" x14ac:dyDescent="0.25">
      <c r="B101" s="21"/>
      <c r="C101" s="18" t="s">
        <v>214</v>
      </c>
      <c r="D101" s="372"/>
      <c r="E101" s="17"/>
      <c r="F101" s="17"/>
      <c r="G101" s="17"/>
    </row>
    <row r="102" spans="2:13" x14ac:dyDescent="0.25">
      <c r="B102" s="21"/>
      <c r="C102" s="18" t="s">
        <v>1631</v>
      </c>
      <c r="D102" s="372"/>
      <c r="E102" s="17"/>
      <c r="F102" s="17"/>
      <c r="G102" s="17"/>
    </row>
    <row r="103" spans="2:13" x14ac:dyDescent="0.25">
      <c r="B103" s="21"/>
      <c r="C103" s="41" t="s">
        <v>215</v>
      </c>
      <c r="D103" s="372"/>
      <c r="E103" s="17"/>
      <c r="F103" s="17"/>
      <c r="G103" s="17"/>
    </row>
    <row r="104" spans="2:13" x14ac:dyDescent="0.25">
      <c r="B104" s="21"/>
      <c r="C104" s="18" t="s">
        <v>216</v>
      </c>
      <c r="D104" s="372"/>
      <c r="E104" s="17"/>
      <c r="F104" s="17"/>
      <c r="G104" s="17"/>
    </row>
    <row r="105" spans="2:13" x14ac:dyDescent="0.25">
      <c r="B105" s="21"/>
      <c r="C105" s="18" t="s">
        <v>217</v>
      </c>
      <c r="D105" s="372"/>
      <c r="E105" s="17"/>
      <c r="F105" s="17"/>
      <c r="G105" s="17"/>
    </row>
    <row r="106" spans="2:13" ht="27" x14ac:dyDescent="0.25">
      <c r="B106" s="21"/>
      <c r="C106" s="18" t="s">
        <v>218</v>
      </c>
      <c r="D106" s="372"/>
      <c r="E106" s="17"/>
      <c r="F106" s="17"/>
      <c r="G106" s="17"/>
    </row>
    <row r="107" spans="2:13" x14ac:dyDescent="0.25">
      <c r="B107" s="21"/>
      <c r="C107" s="44" t="s">
        <v>219</v>
      </c>
      <c r="D107" s="372"/>
      <c r="E107" s="17"/>
      <c r="F107" s="17"/>
      <c r="G107" s="17"/>
    </row>
    <row r="108" spans="2:13" ht="27" x14ac:dyDescent="0.25">
      <c r="B108" s="17"/>
      <c r="C108" s="18" t="s">
        <v>179</v>
      </c>
      <c r="D108" s="372"/>
      <c r="E108" s="17"/>
      <c r="F108" s="17"/>
      <c r="G108" s="17"/>
    </row>
    <row r="109" spans="2:13" x14ac:dyDescent="0.25">
      <c r="B109" s="12"/>
      <c r="C109" s="17"/>
      <c r="D109" s="29"/>
      <c r="E109" s="12"/>
      <c r="F109" s="12"/>
      <c r="G109" s="12"/>
    </row>
    <row r="110" spans="2:13" x14ac:dyDescent="0.25">
      <c r="B110" s="22" t="s">
        <v>33</v>
      </c>
      <c r="C110" s="23"/>
      <c r="D110" s="531"/>
      <c r="E110" s="24"/>
      <c r="F110" s="25"/>
      <c r="G110" s="26"/>
    </row>
    <row r="111" spans="2:13" x14ac:dyDescent="0.25">
      <c r="B111" s="22" t="s">
        <v>34</v>
      </c>
      <c r="C111" s="22"/>
      <c r="D111" s="532"/>
      <c r="E111" s="25"/>
      <c r="F111" s="25"/>
      <c r="G111" s="26"/>
    </row>
    <row r="112" spans="2:13" x14ac:dyDescent="0.25">
      <c r="B112" s="22" t="s">
        <v>35</v>
      </c>
      <c r="C112" s="23"/>
      <c r="D112" s="532"/>
      <c r="E112" s="25"/>
      <c r="F112" s="25"/>
      <c r="G112" s="26"/>
    </row>
    <row r="113" spans="2:7" x14ac:dyDescent="0.25">
      <c r="B113" s="22" t="s">
        <v>36</v>
      </c>
      <c r="C113" s="23"/>
      <c r="D113" s="532"/>
      <c r="E113" s="25"/>
      <c r="F113" s="27"/>
      <c r="G113" s="28"/>
    </row>
    <row r="114" spans="2:7" x14ac:dyDescent="0.25">
      <c r="B114" s="12"/>
      <c r="C114" s="17"/>
      <c r="D114" s="29"/>
      <c r="E114" s="12"/>
      <c r="F114" s="12"/>
      <c r="G114" s="12"/>
    </row>
    <row r="115" spans="2:7" x14ac:dyDescent="0.25">
      <c r="B115" s="14" t="s">
        <v>220</v>
      </c>
      <c r="C115" s="15" t="s">
        <v>221</v>
      </c>
      <c r="D115" s="524" t="s">
        <v>10</v>
      </c>
      <c r="E115" s="16">
        <v>1</v>
      </c>
      <c r="F115" s="381"/>
      <c r="G115" s="382">
        <f>E115*F115</f>
        <v>0</v>
      </c>
    </row>
    <row r="116" spans="2:7" x14ac:dyDescent="0.25">
      <c r="B116" s="21"/>
      <c r="C116" s="17" t="s">
        <v>222</v>
      </c>
      <c r="D116" s="372"/>
      <c r="E116" s="17"/>
      <c r="F116" s="17"/>
      <c r="G116" s="17"/>
    </row>
    <row r="117" spans="2:7" x14ac:dyDescent="0.25">
      <c r="B117" s="21"/>
      <c r="C117" s="17" t="s">
        <v>223</v>
      </c>
      <c r="D117" s="372"/>
      <c r="E117" s="17"/>
      <c r="F117" s="17"/>
      <c r="G117" s="17"/>
    </row>
    <row r="118" spans="2:7" x14ac:dyDescent="0.25">
      <c r="B118" s="21"/>
      <c r="C118" s="17" t="s">
        <v>224</v>
      </c>
      <c r="D118" s="372"/>
      <c r="E118" s="17"/>
      <c r="F118" s="17"/>
      <c r="G118" s="17"/>
    </row>
    <row r="119" spans="2:7" x14ac:dyDescent="0.25">
      <c r="B119" s="21"/>
      <c r="C119" s="17" t="s">
        <v>225</v>
      </c>
      <c r="D119" s="372"/>
      <c r="E119" s="17"/>
      <c r="F119" s="17"/>
      <c r="G119" s="17"/>
    </row>
    <row r="120" spans="2:7" x14ac:dyDescent="0.25">
      <c r="B120" s="21"/>
      <c r="C120" s="17" t="s">
        <v>226</v>
      </c>
      <c r="D120" s="372"/>
      <c r="E120" s="17"/>
      <c r="F120" s="17"/>
      <c r="G120" s="17"/>
    </row>
    <row r="121" spans="2:7" x14ac:dyDescent="0.25">
      <c r="B121" s="21"/>
      <c r="C121" s="17" t="s">
        <v>227</v>
      </c>
      <c r="D121" s="372"/>
      <c r="E121" s="17"/>
      <c r="F121" s="17"/>
      <c r="G121" s="17"/>
    </row>
    <row r="122" spans="2:7" x14ac:dyDescent="0.25">
      <c r="B122" s="21"/>
      <c r="C122" s="17" t="s">
        <v>228</v>
      </c>
      <c r="D122" s="372"/>
      <c r="E122" s="17"/>
      <c r="F122" s="17"/>
      <c r="G122" s="17"/>
    </row>
    <row r="123" spans="2:7" x14ac:dyDescent="0.25">
      <c r="B123" s="21"/>
      <c r="C123" s="17" t="s">
        <v>229</v>
      </c>
      <c r="D123" s="372"/>
      <c r="E123" s="17"/>
      <c r="F123" s="17"/>
      <c r="G123" s="17"/>
    </row>
    <row r="124" spans="2:7" x14ac:dyDescent="0.25">
      <c r="B124" s="21"/>
      <c r="C124" s="18" t="s">
        <v>1632</v>
      </c>
      <c r="D124" s="372"/>
      <c r="E124" s="17"/>
      <c r="F124" s="17"/>
      <c r="G124" s="17"/>
    </row>
    <row r="125" spans="2:7" x14ac:dyDescent="0.25">
      <c r="B125" s="21"/>
      <c r="C125" s="17" t="s">
        <v>1633</v>
      </c>
      <c r="D125" s="372"/>
      <c r="E125" s="17"/>
      <c r="F125" s="17"/>
      <c r="G125" s="17"/>
    </row>
    <row r="126" spans="2:7" x14ac:dyDescent="0.25">
      <c r="B126" s="21"/>
      <c r="C126" s="17" t="s">
        <v>230</v>
      </c>
      <c r="D126" s="372"/>
      <c r="E126" s="17"/>
      <c r="F126" s="17"/>
      <c r="G126" s="17"/>
    </row>
    <row r="127" spans="2:7" x14ac:dyDescent="0.25">
      <c r="B127" s="21"/>
      <c r="C127" s="17" t="s">
        <v>231</v>
      </c>
      <c r="D127" s="372"/>
      <c r="E127" s="17"/>
      <c r="F127" s="17"/>
      <c r="G127" s="17"/>
    </row>
    <row r="128" spans="2:7" x14ac:dyDescent="0.25">
      <c r="B128" s="21"/>
      <c r="C128" s="17" t="s">
        <v>232</v>
      </c>
      <c r="D128" s="372"/>
      <c r="E128" s="17"/>
      <c r="F128" s="17"/>
      <c r="G128" s="17"/>
    </row>
    <row r="129" spans="2:13" x14ac:dyDescent="0.25">
      <c r="B129" s="21"/>
      <c r="C129" s="18" t="s">
        <v>152</v>
      </c>
      <c r="D129" s="372"/>
      <c r="E129" s="17"/>
      <c r="F129" s="17"/>
      <c r="G129" s="17"/>
    </row>
    <row r="130" spans="2:13" x14ac:dyDescent="0.25">
      <c r="B130" s="21"/>
      <c r="C130" s="17" t="s">
        <v>153</v>
      </c>
      <c r="D130" s="372"/>
      <c r="E130" s="17"/>
      <c r="F130" s="17"/>
      <c r="G130" s="17"/>
    </row>
    <row r="131" spans="2:13" x14ac:dyDescent="0.25">
      <c r="B131" s="21"/>
      <c r="C131" s="17" t="s">
        <v>154</v>
      </c>
      <c r="D131" s="372"/>
      <c r="E131" s="17"/>
      <c r="F131" s="17"/>
      <c r="G131" s="17"/>
    </row>
    <row r="132" spans="2:13" x14ac:dyDescent="0.25">
      <c r="B132" s="21"/>
      <c r="C132" s="17" t="s">
        <v>233</v>
      </c>
      <c r="D132" s="372"/>
      <c r="E132" s="17"/>
      <c r="F132" s="17"/>
      <c r="G132" s="17"/>
    </row>
    <row r="133" spans="2:13" x14ac:dyDescent="0.25">
      <c r="B133" s="21"/>
      <c r="C133" s="21" t="s">
        <v>93</v>
      </c>
      <c r="D133" s="372"/>
      <c r="E133" s="17"/>
      <c r="F133" s="17"/>
      <c r="G133" s="17"/>
    </row>
    <row r="134" spans="2:13" x14ac:dyDescent="0.25">
      <c r="B134" s="21"/>
      <c r="C134" s="17" t="s">
        <v>234</v>
      </c>
      <c r="D134" s="372"/>
      <c r="E134" s="17"/>
      <c r="F134" s="17"/>
      <c r="G134" s="17"/>
    </row>
    <row r="135" spans="2:13" x14ac:dyDescent="0.25">
      <c r="B135" s="21"/>
      <c r="C135" s="17" t="s">
        <v>235</v>
      </c>
      <c r="D135" s="372"/>
      <c r="E135" s="17"/>
      <c r="F135" s="17"/>
      <c r="G135" s="17"/>
    </row>
    <row r="136" spans="2:13" x14ac:dyDescent="0.25">
      <c r="B136" s="21"/>
      <c r="C136" s="17" t="s">
        <v>236</v>
      </c>
      <c r="D136" s="372"/>
      <c r="E136" s="17"/>
      <c r="F136" s="17"/>
      <c r="G136" s="17"/>
    </row>
    <row r="137" spans="2:13" x14ac:dyDescent="0.25">
      <c r="B137" s="21"/>
      <c r="C137" s="29" t="s">
        <v>237</v>
      </c>
      <c r="D137" s="372"/>
      <c r="E137" s="17"/>
      <c r="F137" s="17"/>
      <c r="G137" s="17"/>
    </row>
    <row r="138" spans="2:13" ht="27" x14ac:dyDescent="0.25">
      <c r="B138" s="17"/>
      <c r="C138" s="18" t="s">
        <v>238</v>
      </c>
      <c r="D138" s="372"/>
      <c r="E138" s="17"/>
      <c r="F138" s="17"/>
      <c r="G138" s="17"/>
    </row>
    <row r="139" spans="2:13" s="611" customFormat="1" ht="75.75" customHeight="1" x14ac:dyDescent="0.25">
      <c r="B139" s="17"/>
      <c r="C139" s="639" t="s">
        <v>1892</v>
      </c>
      <c r="D139" s="620"/>
      <c r="E139" s="17"/>
      <c r="F139" s="17"/>
      <c r="G139" s="17"/>
      <c r="M139" s="619"/>
    </row>
    <row r="140" spans="2:13" x14ac:dyDescent="0.25">
      <c r="B140" s="12"/>
      <c r="C140" s="17"/>
      <c r="D140" s="29"/>
      <c r="E140" s="12"/>
      <c r="F140" s="12"/>
      <c r="G140" s="12"/>
    </row>
    <row r="141" spans="2:13" x14ac:dyDescent="0.25">
      <c r="B141" s="22" t="s">
        <v>33</v>
      </c>
      <c r="C141" s="23"/>
      <c r="D141" s="531"/>
      <c r="E141" s="24"/>
      <c r="F141" s="25"/>
      <c r="G141" s="26"/>
    </row>
    <row r="142" spans="2:13" x14ac:dyDescent="0.25">
      <c r="B142" s="22" t="s">
        <v>34</v>
      </c>
      <c r="C142" s="22"/>
      <c r="D142" s="532"/>
      <c r="E142" s="25"/>
      <c r="F142" s="25"/>
      <c r="G142" s="26"/>
    </row>
    <row r="143" spans="2:13" x14ac:dyDescent="0.25">
      <c r="B143" s="22" t="s">
        <v>35</v>
      </c>
      <c r="C143" s="23"/>
      <c r="D143" s="532"/>
      <c r="E143" s="25"/>
      <c r="F143" s="25"/>
      <c r="G143" s="26"/>
    </row>
    <row r="144" spans="2:13" x14ac:dyDescent="0.25">
      <c r="B144" s="22" t="s">
        <v>36</v>
      </c>
      <c r="C144" s="23"/>
      <c r="D144" s="532"/>
      <c r="E144" s="25"/>
      <c r="F144" s="27"/>
      <c r="G144" s="28"/>
    </row>
    <row r="145" spans="2:7" x14ac:dyDescent="0.25">
      <c r="B145" s="12"/>
      <c r="C145" s="17"/>
      <c r="D145" s="29"/>
      <c r="E145" s="12"/>
      <c r="F145" s="12"/>
      <c r="G145" s="12"/>
    </row>
    <row r="146" spans="2:7" x14ac:dyDescent="0.25">
      <c r="B146" s="14" t="s">
        <v>239</v>
      </c>
      <c r="C146" s="15" t="s">
        <v>240</v>
      </c>
      <c r="D146" s="524" t="s">
        <v>10</v>
      </c>
      <c r="E146" s="16">
        <v>2</v>
      </c>
      <c r="F146" s="380"/>
      <c r="G146" s="382">
        <f>E146*F146</f>
        <v>0</v>
      </c>
    </row>
    <row r="147" spans="2:7" x14ac:dyDescent="0.25">
      <c r="B147" s="21"/>
      <c r="C147" s="17" t="s">
        <v>241</v>
      </c>
      <c r="D147" s="533"/>
      <c r="E147" s="17"/>
      <c r="F147" s="17"/>
      <c r="G147" s="17"/>
    </row>
    <row r="148" spans="2:7" x14ac:dyDescent="0.25">
      <c r="B148" s="21"/>
      <c r="C148" s="17" t="s">
        <v>242</v>
      </c>
      <c r="D148" s="387"/>
      <c r="E148" s="32"/>
      <c r="F148" s="17"/>
      <c r="G148" s="17"/>
    </row>
    <row r="149" spans="2:7" x14ac:dyDescent="0.25">
      <c r="B149" s="21"/>
      <c r="C149" s="17" t="s">
        <v>243</v>
      </c>
      <c r="D149" s="387"/>
      <c r="E149" s="17"/>
      <c r="F149" s="17"/>
      <c r="G149" s="17"/>
    </row>
    <row r="150" spans="2:7" x14ac:dyDescent="0.25">
      <c r="B150" s="21"/>
      <c r="C150" s="17" t="s">
        <v>244</v>
      </c>
      <c r="D150" s="387"/>
      <c r="E150" s="17"/>
      <c r="F150" s="17"/>
      <c r="G150" s="17"/>
    </row>
    <row r="151" spans="2:7" x14ac:dyDescent="0.25">
      <c r="B151" s="21"/>
      <c r="C151" s="17" t="s">
        <v>245</v>
      </c>
      <c r="D151" s="387"/>
      <c r="E151" s="17"/>
      <c r="F151" s="17"/>
      <c r="G151" s="17"/>
    </row>
    <row r="152" spans="2:7" x14ac:dyDescent="0.25">
      <c r="B152" s="21"/>
      <c r="C152" s="17" t="s">
        <v>246</v>
      </c>
      <c r="D152" s="387"/>
      <c r="E152" s="17"/>
      <c r="F152" s="17"/>
      <c r="G152" s="17"/>
    </row>
    <row r="153" spans="2:7" x14ac:dyDescent="0.25">
      <c r="B153" s="21"/>
      <c r="C153" s="17" t="s">
        <v>247</v>
      </c>
      <c r="D153" s="387"/>
      <c r="E153" s="17"/>
      <c r="F153" s="17"/>
      <c r="G153" s="17"/>
    </row>
    <row r="154" spans="2:7" x14ac:dyDescent="0.25">
      <c r="B154" s="21"/>
      <c r="C154" s="17" t="s">
        <v>248</v>
      </c>
      <c r="D154" s="387"/>
      <c r="E154" s="17"/>
      <c r="F154" s="17"/>
      <c r="G154" s="17"/>
    </row>
    <row r="155" spans="2:7" x14ac:dyDescent="0.25">
      <c r="B155" s="21"/>
      <c r="C155" s="17" t="s">
        <v>249</v>
      </c>
      <c r="D155" s="387"/>
      <c r="E155" s="17"/>
      <c r="F155" s="17"/>
      <c r="G155" s="17"/>
    </row>
    <row r="156" spans="2:7" x14ac:dyDescent="0.25">
      <c r="B156" s="21"/>
      <c r="C156" s="17" t="s">
        <v>250</v>
      </c>
      <c r="D156" s="387"/>
      <c r="E156" s="17"/>
      <c r="F156" s="17"/>
      <c r="G156" s="17"/>
    </row>
    <row r="157" spans="2:7" x14ac:dyDescent="0.25">
      <c r="B157" s="21"/>
      <c r="C157" s="17" t="s">
        <v>251</v>
      </c>
      <c r="D157" s="387"/>
      <c r="E157" s="17"/>
      <c r="F157" s="17"/>
      <c r="G157" s="17"/>
    </row>
    <row r="158" spans="2:7" x14ac:dyDescent="0.25">
      <c r="B158" s="21"/>
      <c r="C158" s="17" t="s">
        <v>252</v>
      </c>
      <c r="D158" s="387"/>
      <c r="E158" s="17"/>
      <c r="F158" s="17"/>
      <c r="G158" s="17"/>
    </row>
    <row r="159" spans="2:7" x14ac:dyDescent="0.25">
      <c r="B159" s="21"/>
      <c r="C159" s="17" t="s">
        <v>253</v>
      </c>
      <c r="D159" s="387"/>
      <c r="E159" s="17"/>
      <c r="F159" s="17"/>
      <c r="G159" s="17"/>
    </row>
    <row r="160" spans="2:7" x14ac:dyDescent="0.25">
      <c r="B160" s="12"/>
      <c r="C160" s="17"/>
      <c r="D160" s="29"/>
      <c r="E160" s="12"/>
      <c r="F160" s="12"/>
      <c r="G160" s="12"/>
    </row>
    <row r="161" spans="2:7" x14ac:dyDescent="0.25">
      <c r="B161" s="22" t="s">
        <v>33</v>
      </c>
      <c r="C161" s="23"/>
      <c r="D161" s="531"/>
      <c r="E161" s="24"/>
      <c r="F161" s="25"/>
      <c r="G161" s="26"/>
    </row>
    <row r="162" spans="2:7" x14ac:dyDescent="0.25">
      <c r="B162" s="22" t="s">
        <v>34</v>
      </c>
      <c r="C162" s="22"/>
      <c r="D162" s="532"/>
      <c r="E162" s="25"/>
      <c r="F162" s="25"/>
      <c r="G162" s="26"/>
    </row>
    <row r="163" spans="2:7" x14ac:dyDescent="0.25">
      <c r="B163" s="22" t="s">
        <v>35</v>
      </c>
      <c r="C163" s="23"/>
      <c r="D163" s="532"/>
      <c r="E163" s="25"/>
      <c r="F163" s="25"/>
      <c r="G163" s="26"/>
    </row>
    <row r="164" spans="2:7" x14ac:dyDescent="0.25">
      <c r="B164" s="22" t="s">
        <v>36</v>
      </c>
      <c r="C164" s="23"/>
      <c r="D164" s="532"/>
      <c r="E164" s="25"/>
      <c r="F164" s="27"/>
      <c r="G164" s="28"/>
    </row>
    <row r="165" spans="2:7" x14ac:dyDescent="0.25">
      <c r="B165" s="21"/>
      <c r="C165" s="47"/>
      <c r="D165" s="17"/>
      <c r="E165" s="17"/>
      <c r="F165" s="17"/>
      <c r="G165" s="17"/>
    </row>
    <row r="166" spans="2:7" x14ac:dyDescent="0.25">
      <c r="B166" s="554" t="s">
        <v>1840</v>
      </c>
      <c r="C166" s="15" t="s">
        <v>255</v>
      </c>
      <c r="D166" s="524" t="s">
        <v>10</v>
      </c>
      <c r="E166" s="16">
        <v>1</v>
      </c>
      <c r="F166" s="380"/>
      <c r="G166" s="382">
        <f>E166*F166</f>
        <v>0</v>
      </c>
    </row>
    <row r="167" spans="2:7" x14ac:dyDescent="0.25">
      <c r="B167" s="48"/>
      <c r="C167" s="32" t="s">
        <v>182</v>
      </c>
      <c r="D167" s="372"/>
      <c r="E167" s="29"/>
      <c r="F167" s="29"/>
      <c r="G167" s="29"/>
    </row>
    <row r="168" spans="2:7" x14ac:dyDescent="0.25">
      <c r="B168" s="48"/>
      <c r="C168" s="31" t="s">
        <v>256</v>
      </c>
      <c r="D168" s="372"/>
      <c r="E168" s="29"/>
      <c r="F168" s="29"/>
      <c r="G168" s="29"/>
    </row>
    <row r="169" spans="2:7" x14ac:dyDescent="0.25">
      <c r="B169" s="48"/>
      <c r="C169" s="18" t="s">
        <v>257</v>
      </c>
      <c r="D169" s="372"/>
      <c r="E169" s="29"/>
      <c r="F169" s="29"/>
      <c r="G169" s="29"/>
    </row>
    <row r="170" spans="2:7" x14ac:dyDescent="0.25">
      <c r="B170" s="48"/>
      <c r="C170" s="41" t="s">
        <v>106</v>
      </c>
      <c r="D170" s="372"/>
      <c r="E170" s="29"/>
      <c r="F170" s="29"/>
      <c r="G170" s="29"/>
    </row>
    <row r="171" spans="2:7" x14ac:dyDescent="0.25">
      <c r="B171" s="48"/>
      <c r="C171" s="18" t="s">
        <v>258</v>
      </c>
      <c r="D171" s="372"/>
      <c r="E171" s="29"/>
      <c r="F171" s="29"/>
      <c r="G171" s="29"/>
    </row>
    <row r="172" spans="2:7" x14ac:dyDescent="0.25">
      <c r="B172" s="48"/>
      <c r="C172" s="17" t="s">
        <v>259</v>
      </c>
      <c r="D172" s="372"/>
      <c r="E172" s="29"/>
      <c r="F172" s="29"/>
      <c r="G172" s="29"/>
    </row>
    <row r="173" spans="2:7" x14ac:dyDescent="0.25">
      <c r="B173" s="48"/>
      <c r="C173" s="17" t="s">
        <v>260</v>
      </c>
      <c r="D173" s="372"/>
      <c r="E173" s="29"/>
      <c r="F173" s="29"/>
      <c r="G173" s="29"/>
    </row>
    <row r="174" spans="2:7" x14ac:dyDescent="0.25">
      <c r="B174" s="48"/>
      <c r="C174" s="17" t="s">
        <v>261</v>
      </c>
      <c r="D174" s="372"/>
      <c r="E174" s="29"/>
      <c r="F174" s="29"/>
      <c r="G174" s="29"/>
    </row>
    <row r="175" spans="2:7" x14ac:dyDescent="0.25">
      <c r="B175" s="48"/>
      <c r="C175" s="17" t="s">
        <v>262</v>
      </c>
      <c r="D175" s="372"/>
      <c r="E175" s="29"/>
      <c r="F175" s="29"/>
      <c r="G175" s="29"/>
    </row>
    <row r="176" spans="2:7" x14ac:dyDescent="0.25">
      <c r="B176" s="48"/>
      <c r="C176" s="17" t="s">
        <v>263</v>
      </c>
      <c r="D176" s="372"/>
      <c r="E176" s="29"/>
      <c r="F176" s="29"/>
      <c r="G176" s="29"/>
    </row>
    <row r="177" spans="2:7" x14ac:dyDescent="0.25">
      <c r="B177" s="48"/>
      <c r="C177" s="17" t="s">
        <v>264</v>
      </c>
      <c r="D177" s="372"/>
      <c r="E177" s="29"/>
      <c r="F177" s="29"/>
      <c r="G177" s="29"/>
    </row>
    <row r="178" spans="2:7" x14ac:dyDescent="0.25">
      <c r="B178" s="48"/>
      <c r="C178" s="21" t="s">
        <v>215</v>
      </c>
      <c r="D178" s="372"/>
      <c r="E178" s="29"/>
      <c r="F178" s="29"/>
      <c r="G178" s="29"/>
    </row>
    <row r="179" spans="2:7" x14ac:dyDescent="0.25">
      <c r="B179" s="48"/>
      <c r="C179" s="17" t="s">
        <v>265</v>
      </c>
      <c r="D179" s="372"/>
      <c r="E179" s="29"/>
      <c r="F179" s="29"/>
      <c r="G179" s="29"/>
    </row>
    <row r="180" spans="2:7" x14ac:dyDescent="0.25">
      <c r="B180" s="48"/>
      <c r="C180" s="17" t="s">
        <v>266</v>
      </c>
      <c r="D180" s="372"/>
      <c r="E180" s="29"/>
      <c r="F180" s="29"/>
      <c r="G180" s="29"/>
    </row>
    <row r="181" spans="2:7" x14ac:dyDescent="0.25">
      <c r="B181" s="48"/>
      <c r="C181" s="17" t="s">
        <v>267</v>
      </c>
      <c r="D181" s="372"/>
      <c r="E181" s="29"/>
      <c r="F181" s="29"/>
      <c r="G181" s="29"/>
    </row>
    <row r="182" spans="2:7" x14ac:dyDescent="0.25">
      <c r="B182" s="48"/>
      <c r="C182" s="17" t="s">
        <v>268</v>
      </c>
      <c r="D182" s="535"/>
      <c r="E182" s="29"/>
      <c r="F182" s="29"/>
      <c r="G182" s="29"/>
    </row>
    <row r="183" spans="2:7" ht="40.5" x14ac:dyDescent="0.25">
      <c r="B183" s="21"/>
      <c r="C183" s="18" t="s">
        <v>269</v>
      </c>
      <c r="D183" s="389"/>
      <c r="E183" s="17"/>
      <c r="F183" s="17"/>
      <c r="G183" s="17"/>
    </row>
    <row r="184" spans="2:7" x14ac:dyDescent="0.25">
      <c r="B184" s="48"/>
      <c r="C184" s="17" t="s">
        <v>270</v>
      </c>
      <c r="D184" s="372"/>
      <c r="E184" s="29"/>
      <c r="F184" s="29"/>
      <c r="G184" s="29"/>
    </row>
    <row r="185" spans="2:7" x14ac:dyDescent="0.25">
      <c r="B185" s="48"/>
      <c r="C185" s="18" t="s">
        <v>271</v>
      </c>
      <c r="D185" s="535"/>
      <c r="E185" s="29"/>
      <c r="F185" s="29"/>
      <c r="G185" s="29"/>
    </row>
    <row r="186" spans="2:7" ht="27" x14ac:dyDescent="0.25">
      <c r="B186" s="21"/>
      <c r="C186" s="49" t="s">
        <v>272</v>
      </c>
      <c r="D186" s="372"/>
      <c r="E186" s="17"/>
      <c r="F186" s="17"/>
      <c r="G186" s="17"/>
    </row>
    <row r="187" spans="2:7" ht="27" x14ac:dyDescent="0.25">
      <c r="B187" s="17"/>
      <c r="C187" s="18" t="s">
        <v>238</v>
      </c>
      <c r="D187" s="372"/>
      <c r="E187" s="17"/>
      <c r="F187" s="17"/>
      <c r="G187" s="17"/>
    </row>
    <row r="188" spans="2:7" x14ac:dyDescent="0.25">
      <c r="B188" s="21"/>
      <c r="C188" s="47"/>
      <c r="D188" s="17"/>
      <c r="E188" s="17"/>
      <c r="F188" s="17"/>
      <c r="G188" s="17"/>
    </row>
    <row r="189" spans="2:7" x14ac:dyDescent="0.25">
      <c r="B189" s="22" t="s">
        <v>33</v>
      </c>
      <c r="C189" s="23"/>
      <c r="D189" s="531"/>
      <c r="E189" s="24"/>
      <c r="F189" s="25"/>
      <c r="G189" s="26"/>
    </row>
    <row r="190" spans="2:7" x14ac:dyDescent="0.25">
      <c r="B190" s="22" t="s">
        <v>34</v>
      </c>
      <c r="C190" s="22"/>
      <c r="D190" s="532"/>
      <c r="E190" s="25"/>
      <c r="F190" s="25"/>
      <c r="G190" s="26"/>
    </row>
    <row r="191" spans="2:7" x14ac:dyDescent="0.25">
      <c r="B191" s="22" t="s">
        <v>35</v>
      </c>
      <c r="C191" s="23"/>
      <c r="D191" s="532"/>
      <c r="E191" s="25"/>
      <c r="F191" s="25"/>
      <c r="G191" s="26"/>
    </row>
    <row r="192" spans="2:7" x14ac:dyDescent="0.25">
      <c r="B192" s="22" t="s">
        <v>36</v>
      </c>
      <c r="C192" s="390"/>
      <c r="D192" s="532"/>
      <c r="E192" s="25"/>
      <c r="F192" s="27"/>
      <c r="G192" s="28"/>
    </row>
    <row r="193" spans="2:7" x14ac:dyDescent="0.25">
      <c r="B193" s="29"/>
      <c r="C193" s="391"/>
      <c r="D193" s="29"/>
      <c r="E193" s="29"/>
      <c r="F193" s="29"/>
      <c r="G193" s="29"/>
    </row>
    <row r="194" spans="2:7" ht="27" x14ac:dyDescent="0.25">
      <c r="B194" s="554" t="s">
        <v>254</v>
      </c>
      <c r="C194" s="392" t="s">
        <v>1634</v>
      </c>
      <c r="D194" s="397" t="s">
        <v>10</v>
      </c>
      <c r="E194" s="16">
        <v>1</v>
      </c>
      <c r="F194" s="380"/>
      <c r="G194" s="382">
        <f>E194*F194</f>
        <v>0</v>
      </c>
    </row>
    <row r="195" spans="2:7" x14ac:dyDescent="0.25">
      <c r="B195" s="21"/>
      <c r="C195" s="41" t="s">
        <v>182</v>
      </c>
      <c r="D195" s="372"/>
      <c r="E195" s="45"/>
      <c r="F195" s="17"/>
      <c r="G195" s="17"/>
    </row>
    <row r="196" spans="2:7" ht="87" customHeight="1" x14ac:dyDescent="0.25">
      <c r="B196" s="21"/>
      <c r="C196" s="18" t="s">
        <v>1886</v>
      </c>
      <c r="D196" s="372"/>
      <c r="E196" s="45"/>
      <c r="F196" s="17"/>
      <c r="G196" s="17"/>
    </row>
    <row r="197" spans="2:7" x14ac:dyDescent="0.25">
      <c r="B197" s="12"/>
      <c r="C197" s="18" t="s">
        <v>273</v>
      </c>
      <c r="D197" s="391"/>
      <c r="E197" s="12"/>
      <c r="F197" s="12"/>
      <c r="G197" s="12"/>
    </row>
    <row r="198" spans="2:7" x14ac:dyDescent="0.25">
      <c r="B198" s="12"/>
      <c r="C198" s="18" t="s">
        <v>274</v>
      </c>
      <c r="D198" s="391"/>
      <c r="E198" s="12"/>
      <c r="F198" s="12"/>
      <c r="G198" s="12"/>
    </row>
    <row r="199" spans="2:7" x14ac:dyDescent="0.25">
      <c r="B199" s="12"/>
      <c r="C199" s="21" t="s">
        <v>106</v>
      </c>
      <c r="D199" s="391"/>
      <c r="E199" s="12"/>
      <c r="F199" s="12"/>
      <c r="G199" s="12"/>
    </row>
    <row r="200" spans="2:7" x14ac:dyDescent="0.25">
      <c r="B200" s="12"/>
      <c r="C200" s="18" t="s">
        <v>275</v>
      </c>
      <c r="D200" s="391"/>
      <c r="E200" s="12"/>
      <c r="F200" s="12"/>
      <c r="G200" s="12"/>
    </row>
    <row r="201" spans="2:7" x14ac:dyDescent="0.25">
      <c r="B201" s="12"/>
      <c r="C201" s="18" t="s">
        <v>1635</v>
      </c>
      <c r="D201" s="391"/>
      <c r="E201" s="12"/>
      <c r="F201" s="12"/>
      <c r="G201" s="12"/>
    </row>
    <row r="202" spans="2:7" x14ac:dyDescent="0.25">
      <c r="B202" s="12"/>
      <c r="C202" s="18" t="s">
        <v>276</v>
      </c>
      <c r="D202" s="391"/>
      <c r="E202" s="12"/>
      <c r="F202" s="12"/>
      <c r="G202" s="12"/>
    </row>
    <row r="203" spans="2:7" x14ac:dyDescent="0.25">
      <c r="B203" s="12"/>
      <c r="C203" s="18" t="s">
        <v>277</v>
      </c>
      <c r="D203" s="391"/>
      <c r="E203" s="12"/>
      <c r="F203" s="12"/>
      <c r="G203" s="12"/>
    </row>
    <row r="204" spans="2:7" x14ac:dyDescent="0.25">
      <c r="B204" s="12"/>
      <c r="C204" s="18" t="s">
        <v>278</v>
      </c>
      <c r="D204" s="391"/>
      <c r="E204" s="12"/>
      <c r="F204" s="12"/>
      <c r="G204" s="12"/>
    </row>
    <row r="205" spans="2:7" x14ac:dyDescent="0.25">
      <c r="B205" s="12"/>
      <c r="C205" s="18" t="s">
        <v>279</v>
      </c>
      <c r="D205" s="391"/>
      <c r="E205" s="12"/>
      <c r="F205" s="12"/>
      <c r="G205" s="12"/>
    </row>
    <row r="206" spans="2:7" x14ac:dyDescent="0.25">
      <c r="B206" s="12"/>
      <c r="C206" s="41" t="s">
        <v>280</v>
      </c>
      <c r="D206" s="391"/>
      <c r="E206" s="12"/>
      <c r="F206" s="12"/>
      <c r="G206" s="12"/>
    </row>
    <row r="207" spans="2:7" x14ac:dyDescent="0.25">
      <c r="B207" s="12"/>
      <c r="C207" s="18" t="s">
        <v>281</v>
      </c>
      <c r="D207" s="391"/>
      <c r="E207" s="12"/>
      <c r="F207" s="12"/>
      <c r="G207" s="12"/>
    </row>
    <row r="208" spans="2:7" x14ac:dyDescent="0.25">
      <c r="B208" s="12"/>
      <c r="C208" s="18" t="s">
        <v>282</v>
      </c>
      <c r="D208" s="391"/>
      <c r="E208" s="12"/>
      <c r="F208" s="12"/>
      <c r="G208" s="12"/>
    </row>
    <row r="209" spans="2:7" x14ac:dyDescent="0.25">
      <c r="B209" s="12"/>
      <c r="C209" s="18" t="s">
        <v>267</v>
      </c>
      <c r="D209" s="391"/>
      <c r="E209" s="12"/>
      <c r="F209" s="12"/>
      <c r="G209" s="12"/>
    </row>
    <row r="210" spans="2:7" x14ac:dyDescent="0.25">
      <c r="B210" s="12"/>
      <c r="C210" s="18" t="s">
        <v>268</v>
      </c>
      <c r="D210" s="391"/>
      <c r="E210" s="12"/>
      <c r="F210" s="12"/>
      <c r="G210" s="12"/>
    </row>
    <row r="211" spans="2:7" x14ac:dyDescent="0.25">
      <c r="B211" s="12"/>
      <c r="C211" s="18" t="s">
        <v>283</v>
      </c>
      <c r="D211" s="391"/>
      <c r="E211" s="12"/>
      <c r="F211" s="12"/>
      <c r="G211" s="12"/>
    </row>
    <row r="212" spans="2:7" ht="40.5" x14ac:dyDescent="0.25">
      <c r="B212" s="21"/>
      <c r="C212" s="18" t="s">
        <v>269</v>
      </c>
      <c r="D212" s="389"/>
      <c r="E212" s="17"/>
      <c r="F212" s="17"/>
      <c r="G212" s="17"/>
    </row>
    <row r="213" spans="2:7" x14ac:dyDescent="0.25">
      <c r="B213" s="12"/>
      <c r="C213" s="18" t="s">
        <v>270</v>
      </c>
      <c r="D213" s="391"/>
      <c r="E213" s="12"/>
      <c r="F213" s="12"/>
      <c r="G213" s="12"/>
    </row>
    <row r="214" spans="2:7" x14ac:dyDescent="0.25">
      <c r="B214" s="12"/>
      <c r="C214" s="18" t="s">
        <v>284</v>
      </c>
      <c r="D214" s="391"/>
      <c r="E214" s="12"/>
      <c r="F214" s="12"/>
      <c r="G214" s="12"/>
    </row>
    <row r="215" spans="2:7" ht="27" x14ac:dyDescent="0.25">
      <c r="B215" s="21"/>
      <c r="C215" s="49" t="s">
        <v>272</v>
      </c>
      <c r="D215" s="372"/>
      <c r="E215" s="17"/>
      <c r="F215" s="17"/>
      <c r="G215" s="17"/>
    </row>
    <row r="216" spans="2:7" ht="27" x14ac:dyDescent="0.25">
      <c r="B216" s="17"/>
      <c r="C216" s="18" t="s">
        <v>179</v>
      </c>
      <c r="D216" s="372"/>
      <c r="E216" s="17"/>
      <c r="F216" s="17"/>
      <c r="G216" s="17"/>
    </row>
    <row r="217" spans="2:7" x14ac:dyDescent="0.25">
      <c r="B217" s="12"/>
      <c r="C217" s="18"/>
      <c r="D217" s="29"/>
      <c r="E217" s="12"/>
      <c r="F217" s="12"/>
      <c r="G217" s="12"/>
    </row>
    <row r="218" spans="2:7" x14ac:dyDescent="0.25">
      <c r="B218" s="22" t="s">
        <v>33</v>
      </c>
      <c r="C218" s="23"/>
      <c r="D218" s="531"/>
      <c r="E218" s="24"/>
      <c r="F218" s="25"/>
      <c r="G218" s="26"/>
    </row>
    <row r="219" spans="2:7" x14ac:dyDescent="0.25">
      <c r="B219" s="22" t="s">
        <v>34</v>
      </c>
      <c r="C219" s="22"/>
      <c r="D219" s="532"/>
      <c r="E219" s="25"/>
      <c r="F219" s="25"/>
      <c r="G219" s="26"/>
    </row>
    <row r="220" spans="2:7" x14ac:dyDescent="0.25">
      <c r="B220" s="22" t="s">
        <v>35</v>
      </c>
      <c r="C220" s="23"/>
      <c r="D220" s="532"/>
      <c r="E220" s="25"/>
      <c r="F220" s="25"/>
      <c r="G220" s="26"/>
    </row>
    <row r="221" spans="2:7" x14ac:dyDescent="0.25">
      <c r="B221" s="22" t="s">
        <v>36</v>
      </c>
      <c r="C221" s="23"/>
      <c r="D221" s="532"/>
      <c r="E221" s="25"/>
      <c r="F221" s="27"/>
      <c r="G221" s="28"/>
    </row>
    <row r="222" spans="2:7" x14ac:dyDescent="0.25">
      <c r="B222" s="12"/>
      <c r="C222" s="17"/>
      <c r="D222" s="29"/>
      <c r="E222" s="12"/>
      <c r="F222" s="12"/>
      <c r="G222" s="12"/>
    </row>
    <row r="223" spans="2:7" x14ac:dyDescent="0.25">
      <c r="B223" s="8" t="s">
        <v>285</v>
      </c>
      <c r="C223" s="9" t="s">
        <v>286</v>
      </c>
      <c r="D223" s="529"/>
      <c r="E223" s="10"/>
      <c r="F223" s="11"/>
      <c r="G223" s="10"/>
    </row>
    <row r="224" spans="2:7" x14ac:dyDescent="0.25">
      <c r="B224" s="32"/>
      <c r="C224" s="29" t="s">
        <v>287</v>
      </c>
      <c r="D224" s="29"/>
      <c r="E224" s="50"/>
      <c r="F224" s="50"/>
      <c r="G224" s="50"/>
    </row>
    <row r="225" spans="2:7" x14ac:dyDescent="0.25">
      <c r="B225" s="14" t="s">
        <v>288</v>
      </c>
      <c r="C225" s="15" t="s">
        <v>1636</v>
      </c>
      <c r="D225" s="524" t="s">
        <v>10</v>
      </c>
      <c r="E225" s="16">
        <v>1</v>
      </c>
      <c r="F225" s="380"/>
      <c r="G225" s="382">
        <f>E225*F225</f>
        <v>0</v>
      </c>
    </row>
    <row r="226" spans="2:7" x14ac:dyDescent="0.25">
      <c r="B226" s="21"/>
      <c r="C226" s="21" t="s">
        <v>182</v>
      </c>
      <c r="D226" s="372"/>
      <c r="E226" s="17"/>
      <c r="F226" s="17"/>
      <c r="G226" s="17"/>
    </row>
    <row r="227" spans="2:7" x14ac:dyDescent="0.25">
      <c r="B227" s="21"/>
      <c r="C227" s="17" t="s">
        <v>183</v>
      </c>
      <c r="D227" s="372"/>
      <c r="E227" s="17"/>
      <c r="F227" s="17"/>
      <c r="G227" s="17"/>
    </row>
    <row r="228" spans="2:7" x14ac:dyDescent="0.25">
      <c r="B228" s="21"/>
      <c r="C228" s="17" t="s">
        <v>184</v>
      </c>
      <c r="D228" s="372"/>
      <c r="E228" s="17"/>
      <c r="F228" s="17"/>
      <c r="G228" s="17"/>
    </row>
    <row r="229" spans="2:7" x14ac:dyDescent="0.25">
      <c r="B229" s="21"/>
      <c r="C229" s="17" t="s">
        <v>185</v>
      </c>
      <c r="D229" s="372"/>
      <c r="E229" s="17"/>
      <c r="F229" s="17"/>
      <c r="G229" s="17"/>
    </row>
    <row r="230" spans="2:7" x14ac:dyDescent="0.25">
      <c r="B230" s="21"/>
      <c r="C230" s="17" t="s">
        <v>186</v>
      </c>
      <c r="D230" s="372"/>
      <c r="E230" s="17"/>
      <c r="F230" s="17"/>
      <c r="G230" s="17"/>
    </row>
    <row r="231" spans="2:7" x14ac:dyDescent="0.25">
      <c r="B231" s="21"/>
      <c r="C231" s="17" t="s">
        <v>187</v>
      </c>
      <c r="D231" s="372"/>
      <c r="E231" s="17"/>
      <c r="F231" s="17"/>
      <c r="G231" s="17"/>
    </row>
    <row r="232" spans="2:7" x14ac:dyDescent="0.25">
      <c r="B232" s="21"/>
      <c r="C232" s="17" t="s">
        <v>188</v>
      </c>
      <c r="D232" s="372"/>
      <c r="E232" s="17"/>
      <c r="F232" s="17"/>
      <c r="G232" s="17"/>
    </row>
    <row r="233" spans="2:7" x14ac:dyDescent="0.25">
      <c r="B233" s="21"/>
      <c r="C233" s="18" t="s">
        <v>289</v>
      </c>
      <c r="D233" s="372"/>
      <c r="E233" s="17"/>
      <c r="F233" s="17"/>
      <c r="G233" s="17"/>
    </row>
    <row r="234" spans="2:7" x14ac:dyDescent="0.25">
      <c r="B234" s="21"/>
      <c r="C234" s="17" t="s">
        <v>190</v>
      </c>
      <c r="D234" s="372"/>
      <c r="E234" s="17"/>
      <c r="F234" s="17"/>
      <c r="G234" s="17"/>
    </row>
    <row r="235" spans="2:7" x14ac:dyDescent="0.25">
      <c r="B235" s="21"/>
      <c r="C235" s="17" t="s">
        <v>191</v>
      </c>
      <c r="D235" s="372"/>
      <c r="E235" s="17"/>
      <c r="F235" s="17"/>
      <c r="G235" s="17"/>
    </row>
    <row r="236" spans="2:7" x14ac:dyDescent="0.25">
      <c r="B236" s="21"/>
      <c r="C236" s="17" t="s">
        <v>192</v>
      </c>
      <c r="D236" s="372"/>
      <c r="E236" s="17"/>
      <c r="F236" s="17"/>
      <c r="G236" s="17"/>
    </row>
    <row r="237" spans="2:7" x14ac:dyDescent="0.25">
      <c r="B237" s="21"/>
      <c r="C237" s="17" t="s">
        <v>193</v>
      </c>
      <c r="D237" s="372"/>
      <c r="E237" s="17"/>
      <c r="F237" s="17"/>
      <c r="G237" s="17"/>
    </row>
    <row r="238" spans="2:7" x14ac:dyDescent="0.25">
      <c r="B238" s="21"/>
      <c r="C238" s="17" t="s">
        <v>194</v>
      </c>
      <c r="D238" s="372"/>
      <c r="E238" s="17"/>
      <c r="F238" s="17"/>
      <c r="G238" s="17"/>
    </row>
    <row r="239" spans="2:7" ht="40.5" x14ac:dyDescent="0.25">
      <c r="B239" s="21"/>
      <c r="C239" s="551" t="s">
        <v>1878</v>
      </c>
      <c r="D239" s="372"/>
      <c r="E239" s="17"/>
      <c r="F239" s="17"/>
      <c r="G239" s="17"/>
    </row>
    <row r="240" spans="2:7" x14ac:dyDescent="0.25">
      <c r="B240" s="21"/>
      <c r="C240" s="21" t="s">
        <v>106</v>
      </c>
      <c r="D240" s="372"/>
      <c r="E240" s="17"/>
      <c r="F240" s="17"/>
      <c r="G240" s="17"/>
    </row>
    <row r="241" spans="2:7" x14ac:dyDescent="0.25">
      <c r="B241" s="21"/>
      <c r="C241" s="17" t="s">
        <v>195</v>
      </c>
      <c r="D241" s="372"/>
      <c r="E241" s="17"/>
      <c r="F241" s="17"/>
      <c r="G241" s="17"/>
    </row>
    <row r="242" spans="2:7" x14ac:dyDescent="0.25">
      <c r="B242" s="21"/>
      <c r="C242" s="17" t="s">
        <v>290</v>
      </c>
      <c r="D242" s="372"/>
      <c r="E242" s="17"/>
      <c r="F242" s="17"/>
      <c r="G242" s="17"/>
    </row>
    <row r="243" spans="2:7" x14ac:dyDescent="0.25">
      <c r="B243" s="21"/>
      <c r="C243" s="17" t="s">
        <v>197</v>
      </c>
      <c r="D243" s="372"/>
      <c r="E243" s="17"/>
      <c r="F243" s="17"/>
      <c r="G243" s="17"/>
    </row>
    <row r="244" spans="2:7" x14ac:dyDescent="0.25">
      <c r="B244" s="21"/>
      <c r="C244" s="17" t="s">
        <v>198</v>
      </c>
      <c r="D244" s="372"/>
      <c r="E244" s="17"/>
      <c r="F244" s="17"/>
      <c r="G244" s="17"/>
    </row>
    <row r="245" spans="2:7" ht="54" x14ac:dyDescent="0.25">
      <c r="B245" s="21"/>
      <c r="C245" s="18" t="s">
        <v>291</v>
      </c>
      <c r="D245" s="372"/>
      <c r="E245" s="17"/>
      <c r="F245" s="17"/>
      <c r="G245" s="17"/>
    </row>
    <row r="246" spans="2:7" ht="27" x14ac:dyDescent="0.25">
      <c r="B246" s="21"/>
      <c r="C246" s="18" t="s">
        <v>292</v>
      </c>
      <c r="D246" s="372"/>
      <c r="E246" s="17"/>
      <c r="F246" s="17"/>
      <c r="G246" s="17"/>
    </row>
    <row r="247" spans="2:7" ht="54" x14ac:dyDescent="0.25">
      <c r="B247" s="21"/>
      <c r="C247" s="18" t="s">
        <v>199</v>
      </c>
      <c r="D247" s="372"/>
      <c r="E247" s="17"/>
      <c r="F247" s="17"/>
      <c r="G247" s="17"/>
    </row>
    <row r="248" spans="2:7" x14ac:dyDescent="0.25">
      <c r="B248" s="21"/>
      <c r="C248" s="18" t="s">
        <v>200</v>
      </c>
      <c r="D248" s="372"/>
      <c r="E248" s="17"/>
      <c r="F248" s="17"/>
      <c r="G248" s="17"/>
    </row>
    <row r="249" spans="2:7" x14ac:dyDescent="0.25">
      <c r="B249" s="21"/>
      <c r="C249" s="21" t="s">
        <v>93</v>
      </c>
      <c r="D249" s="372"/>
      <c r="E249" s="17"/>
      <c r="F249" s="17"/>
      <c r="G249" s="17"/>
    </row>
    <row r="250" spans="2:7" x14ac:dyDescent="0.25">
      <c r="B250" s="21"/>
      <c r="C250" s="17" t="s">
        <v>201</v>
      </c>
      <c r="D250" s="372"/>
      <c r="E250" s="17"/>
      <c r="F250" s="17"/>
      <c r="G250" s="17"/>
    </row>
    <row r="251" spans="2:7" x14ac:dyDescent="0.25">
      <c r="B251" s="21"/>
      <c r="C251" s="17" t="s">
        <v>202</v>
      </c>
      <c r="D251" s="372"/>
      <c r="E251" s="17"/>
      <c r="F251" s="17"/>
      <c r="G251" s="17"/>
    </row>
    <row r="252" spans="2:7" x14ac:dyDescent="0.25">
      <c r="B252" s="21"/>
      <c r="C252" s="17" t="s">
        <v>203</v>
      </c>
      <c r="D252" s="372"/>
      <c r="E252" s="17"/>
      <c r="F252" s="17"/>
      <c r="G252" s="17"/>
    </row>
    <row r="253" spans="2:7" x14ac:dyDescent="0.25">
      <c r="B253" s="21"/>
      <c r="C253" s="17" t="s">
        <v>204</v>
      </c>
      <c r="D253" s="372"/>
      <c r="E253" s="17"/>
      <c r="F253" s="17"/>
      <c r="G253" s="17"/>
    </row>
    <row r="254" spans="2:7" x14ac:dyDescent="0.25">
      <c r="B254" s="21"/>
      <c r="C254" s="44" t="s">
        <v>293</v>
      </c>
      <c r="D254" s="372"/>
      <c r="E254" s="17"/>
      <c r="F254" s="17"/>
      <c r="G254" s="17"/>
    </row>
    <row r="255" spans="2:7" ht="27" x14ac:dyDescent="0.25">
      <c r="B255" s="17"/>
      <c r="C255" s="18" t="s">
        <v>238</v>
      </c>
      <c r="D255" s="372"/>
      <c r="E255" s="17"/>
      <c r="F255" s="17"/>
      <c r="G255" s="17"/>
    </row>
    <row r="256" spans="2:7" x14ac:dyDescent="0.25">
      <c r="B256" s="12"/>
      <c r="C256" s="17"/>
      <c r="D256" s="29"/>
      <c r="E256" s="12"/>
      <c r="F256" s="12"/>
      <c r="G256" s="12"/>
    </row>
    <row r="257" spans="2:7" x14ac:dyDescent="0.25">
      <c r="B257" s="22" t="s">
        <v>33</v>
      </c>
      <c r="C257" s="23"/>
      <c r="D257" s="531"/>
      <c r="E257" s="24"/>
      <c r="F257" s="25"/>
      <c r="G257" s="26"/>
    </row>
    <row r="258" spans="2:7" x14ac:dyDescent="0.25">
      <c r="B258" s="22" t="s">
        <v>34</v>
      </c>
      <c r="C258" s="22"/>
      <c r="D258" s="532"/>
      <c r="E258" s="25"/>
      <c r="F258" s="25"/>
      <c r="G258" s="26"/>
    </row>
    <row r="259" spans="2:7" x14ac:dyDescent="0.25">
      <c r="B259" s="22" t="s">
        <v>35</v>
      </c>
      <c r="C259" s="23"/>
      <c r="D259" s="532"/>
      <c r="E259" s="25"/>
      <c r="F259" s="25"/>
      <c r="G259" s="26"/>
    </row>
    <row r="260" spans="2:7" x14ac:dyDescent="0.25">
      <c r="B260" s="22" t="s">
        <v>36</v>
      </c>
      <c r="C260" s="23"/>
      <c r="D260" s="532"/>
      <c r="E260" s="25"/>
      <c r="F260" s="27"/>
      <c r="G260" s="28"/>
    </row>
    <row r="261" spans="2:7" x14ac:dyDescent="0.25">
      <c r="B261" s="12"/>
      <c r="C261" s="17"/>
      <c r="D261" s="29"/>
      <c r="E261" s="12"/>
      <c r="F261" s="12"/>
      <c r="G261" s="12"/>
    </row>
    <row r="262" spans="2:7" x14ac:dyDescent="0.25">
      <c r="B262" s="14" t="s">
        <v>294</v>
      </c>
      <c r="C262" s="51" t="s">
        <v>1637</v>
      </c>
      <c r="D262" s="524" t="s">
        <v>10</v>
      </c>
      <c r="E262" s="16">
        <v>1</v>
      </c>
      <c r="F262" s="380"/>
      <c r="G262" s="382">
        <f>E262*F262</f>
        <v>0</v>
      </c>
    </row>
    <row r="263" spans="2:7" x14ac:dyDescent="0.25">
      <c r="B263" s="21"/>
      <c r="C263" s="41" t="s">
        <v>182</v>
      </c>
      <c r="D263" s="372"/>
      <c r="E263" s="17"/>
      <c r="F263" s="17"/>
      <c r="G263" s="17"/>
    </row>
    <row r="264" spans="2:7" ht="27" x14ac:dyDescent="0.25">
      <c r="B264" s="21"/>
      <c r="C264" s="18" t="s">
        <v>208</v>
      </c>
      <c r="D264" s="372"/>
      <c r="E264" s="17"/>
      <c r="F264" s="17"/>
      <c r="G264" s="17"/>
    </row>
    <row r="265" spans="2:7" x14ac:dyDescent="0.25">
      <c r="B265" s="21"/>
      <c r="C265" s="18" t="s">
        <v>209</v>
      </c>
      <c r="D265" s="372"/>
      <c r="E265" s="17"/>
      <c r="F265" s="17"/>
      <c r="G265" s="17"/>
    </row>
    <row r="266" spans="2:7" ht="27" x14ac:dyDescent="0.25">
      <c r="B266" s="21"/>
      <c r="C266" s="18" t="s">
        <v>210</v>
      </c>
      <c r="D266" s="372"/>
      <c r="E266" s="17"/>
      <c r="F266" s="17"/>
      <c r="G266" s="17"/>
    </row>
    <row r="267" spans="2:7" ht="27" x14ac:dyDescent="0.25">
      <c r="B267" s="21"/>
      <c r="C267" s="18" t="s">
        <v>295</v>
      </c>
      <c r="D267" s="372"/>
      <c r="E267" s="17"/>
      <c r="F267" s="17"/>
      <c r="G267" s="17"/>
    </row>
    <row r="268" spans="2:7" x14ac:dyDescent="0.25">
      <c r="B268" s="21"/>
      <c r="C268" s="18" t="s">
        <v>212</v>
      </c>
      <c r="D268" s="372"/>
      <c r="E268" s="17"/>
      <c r="F268" s="17"/>
      <c r="G268" s="17"/>
    </row>
    <row r="269" spans="2:7" ht="108" x14ac:dyDescent="0.25">
      <c r="B269" s="21"/>
      <c r="C269" s="18" t="s">
        <v>1907</v>
      </c>
      <c r="D269" s="372"/>
      <c r="E269" s="17"/>
      <c r="F269" s="17"/>
      <c r="G269" s="17"/>
    </row>
    <row r="270" spans="2:7" ht="67.5" x14ac:dyDescent="0.25">
      <c r="B270" s="21"/>
      <c r="C270" s="624" t="s">
        <v>1908</v>
      </c>
      <c r="D270" s="372"/>
      <c r="E270" s="17"/>
      <c r="F270" s="17"/>
      <c r="G270" s="17"/>
    </row>
    <row r="271" spans="2:7" x14ac:dyDescent="0.25">
      <c r="B271" s="21"/>
      <c r="C271" s="18" t="s">
        <v>213</v>
      </c>
      <c r="D271" s="372"/>
      <c r="E271" s="17"/>
      <c r="F271" s="17"/>
      <c r="G271" s="17"/>
    </row>
    <row r="272" spans="2:7" x14ac:dyDescent="0.25">
      <c r="B272" s="21"/>
      <c r="C272" s="18" t="s">
        <v>296</v>
      </c>
      <c r="D272" s="372"/>
      <c r="E272" s="17"/>
      <c r="F272" s="17"/>
      <c r="G272" s="17"/>
    </row>
    <row r="273" spans="2:7" x14ac:dyDescent="0.25">
      <c r="B273" s="21"/>
      <c r="C273" s="18" t="s">
        <v>297</v>
      </c>
      <c r="D273" s="372"/>
      <c r="E273" s="17"/>
      <c r="F273" s="17"/>
      <c r="G273" s="17"/>
    </row>
    <row r="274" spans="2:7" x14ac:dyDescent="0.25">
      <c r="B274" s="21"/>
      <c r="C274" s="41" t="s">
        <v>215</v>
      </c>
      <c r="D274" s="372"/>
      <c r="E274" s="17"/>
      <c r="F274" s="17"/>
      <c r="G274" s="17"/>
    </row>
    <row r="275" spans="2:7" x14ac:dyDescent="0.25">
      <c r="B275" s="21"/>
      <c r="C275" s="18" t="s">
        <v>216</v>
      </c>
      <c r="D275" s="372"/>
      <c r="E275" s="17"/>
      <c r="F275" s="17"/>
      <c r="G275" s="17"/>
    </row>
    <row r="276" spans="2:7" x14ac:dyDescent="0.25">
      <c r="B276" s="21"/>
      <c r="C276" s="18" t="s">
        <v>298</v>
      </c>
      <c r="D276" s="372"/>
      <c r="E276" s="17"/>
      <c r="F276" s="17"/>
      <c r="G276" s="17"/>
    </row>
    <row r="277" spans="2:7" ht="27" x14ac:dyDescent="0.25">
      <c r="B277" s="21"/>
      <c r="C277" s="18" t="s">
        <v>218</v>
      </c>
      <c r="D277" s="372"/>
      <c r="E277" s="17"/>
      <c r="F277" s="17"/>
      <c r="G277" s="17"/>
    </row>
    <row r="278" spans="2:7" x14ac:dyDescent="0.25">
      <c r="B278" s="21"/>
      <c r="C278" s="17" t="s">
        <v>299</v>
      </c>
      <c r="D278" s="372"/>
      <c r="E278" s="17"/>
      <c r="F278" s="17"/>
      <c r="G278" s="17"/>
    </row>
    <row r="279" spans="2:7" ht="27" x14ac:dyDescent="0.25">
      <c r="B279" s="17"/>
      <c r="C279" s="18" t="s">
        <v>238</v>
      </c>
      <c r="D279" s="372"/>
      <c r="E279" s="17"/>
      <c r="F279" s="17"/>
      <c r="G279" s="17"/>
    </row>
    <row r="280" spans="2:7" x14ac:dyDescent="0.25">
      <c r="B280" s="12"/>
      <c r="C280" s="17"/>
      <c r="D280" s="29"/>
      <c r="E280" s="12"/>
      <c r="F280" s="12"/>
      <c r="G280" s="12"/>
    </row>
    <row r="281" spans="2:7" x14ac:dyDescent="0.25">
      <c r="B281" s="22" t="s">
        <v>33</v>
      </c>
      <c r="C281" s="23"/>
      <c r="D281" s="531"/>
      <c r="E281" s="24"/>
      <c r="F281" s="25"/>
      <c r="G281" s="26"/>
    </row>
    <row r="282" spans="2:7" x14ac:dyDescent="0.25">
      <c r="B282" s="22" t="s">
        <v>34</v>
      </c>
      <c r="C282" s="22"/>
      <c r="D282" s="532"/>
      <c r="E282" s="25"/>
      <c r="F282" s="25"/>
      <c r="G282" s="26"/>
    </row>
    <row r="283" spans="2:7" x14ac:dyDescent="0.25">
      <c r="B283" s="22" t="s">
        <v>35</v>
      </c>
      <c r="C283" s="23"/>
      <c r="D283" s="532"/>
      <c r="E283" s="25"/>
      <c r="F283" s="25"/>
      <c r="G283" s="26"/>
    </row>
    <row r="284" spans="2:7" x14ac:dyDescent="0.25">
      <c r="B284" s="22" t="s">
        <v>36</v>
      </c>
      <c r="C284" s="23"/>
      <c r="D284" s="532"/>
      <c r="E284" s="25"/>
      <c r="F284" s="27"/>
      <c r="G284" s="28"/>
    </row>
    <row r="285" spans="2:7" x14ac:dyDescent="0.25">
      <c r="B285" s="12"/>
      <c r="C285" s="17"/>
      <c r="D285" s="29"/>
      <c r="E285" s="12"/>
      <c r="F285" s="12"/>
      <c r="G285" s="12"/>
    </row>
    <row r="286" spans="2:7" x14ac:dyDescent="0.25">
      <c r="B286" s="14" t="s">
        <v>300</v>
      </c>
      <c r="C286" s="15" t="s">
        <v>240</v>
      </c>
      <c r="D286" s="524" t="s">
        <v>10</v>
      </c>
      <c r="E286" s="16">
        <v>2</v>
      </c>
      <c r="F286" s="380"/>
      <c r="G286" s="382">
        <f>E286*F286</f>
        <v>0</v>
      </c>
    </row>
    <row r="287" spans="2:7" x14ac:dyDescent="0.25">
      <c r="B287" s="32"/>
      <c r="C287" s="17" t="s">
        <v>241</v>
      </c>
      <c r="D287" s="391"/>
      <c r="E287" s="46"/>
      <c r="F287" s="46"/>
      <c r="G287" s="46"/>
    </row>
    <row r="288" spans="2:7" x14ac:dyDescent="0.25">
      <c r="B288" s="21"/>
      <c r="C288" s="17" t="s">
        <v>242</v>
      </c>
      <c r="D288" s="372"/>
      <c r="E288" s="17"/>
      <c r="F288" s="17"/>
      <c r="G288" s="17"/>
    </row>
    <row r="289" spans="2:7" x14ac:dyDescent="0.25">
      <c r="B289" s="32"/>
      <c r="C289" s="17" t="s">
        <v>243</v>
      </c>
      <c r="D289" s="372"/>
      <c r="E289" s="17"/>
      <c r="F289" s="46"/>
      <c r="G289" s="46"/>
    </row>
    <row r="290" spans="2:7" x14ac:dyDescent="0.25">
      <c r="B290" s="32"/>
      <c r="C290" s="17" t="s">
        <v>244</v>
      </c>
      <c r="D290" s="372"/>
      <c r="E290" s="17"/>
      <c r="F290" s="46"/>
      <c r="G290" s="46"/>
    </row>
    <row r="291" spans="2:7" x14ac:dyDescent="0.25">
      <c r="B291" s="32"/>
      <c r="C291" s="17" t="s">
        <v>245</v>
      </c>
      <c r="D291" s="372"/>
      <c r="E291" s="17"/>
      <c r="F291" s="46"/>
      <c r="G291" s="46"/>
    </row>
    <row r="292" spans="2:7" x14ac:dyDescent="0.25">
      <c r="B292" s="21"/>
      <c r="C292" s="17" t="s">
        <v>246</v>
      </c>
      <c r="D292" s="372"/>
      <c r="E292" s="17"/>
      <c r="F292" s="17"/>
      <c r="G292" s="17"/>
    </row>
    <row r="293" spans="2:7" x14ac:dyDescent="0.25">
      <c r="B293" s="21"/>
      <c r="C293" s="17" t="s">
        <v>247</v>
      </c>
      <c r="D293" s="372"/>
      <c r="E293" s="17"/>
      <c r="F293" s="17"/>
      <c r="G293" s="17"/>
    </row>
    <row r="294" spans="2:7" x14ac:dyDescent="0.25">
      <c r="B294" s="21"/>
      <c r="C294" s="17" t="s">
        <v>248</v>
      </c>
      <c r="D294" s="372"/>
      <c r="E294" s="17"/>
      <c r="F294" s="17"/>
      <c r="G294" s="17"/>
    </row>
    <row r="295" spans="2:7" x14ac:dyDescent="0.25">
      <c r="B295" s="21"/>
      <c r="C295" s="17" t="s">
        <v>249</v>
      </c>
      <c r="D295" s="372"/>
      <c r="E295" s="17"/>
      <c r="F295" s="17"/>
      <c r="G295" s="17"/>
    </row>
    <row r="296" spans="2:7" x14ac:dyDescent="0.25">
      <c r="B296" s="21"/>
      <c r="C296" s="17" t="s">
        <v>250</v>
      </c>
      <c r="D296" s="372"/>
      <c r="E296" s="17"/>
      <c r="F296" s="17"/>
      <c r="G296" s="17"/>
    </row>
    <row r="297" spans="2:7" x14ac:dyDescent="0.25">
      <c r="B297" s="21"/>
      <c r="C297" s="17" t="s">
        <v>251</v>
      </c>
      <c r="D297" s="372"/>
      <c r="E297" s="17"/>
      <c r="F297" s="17"/>
      <c r="G297" s="17"/>
    </row>
    <row r="298" spans="2:7" x14ac:dyDescent="0.25">
      <c r="B298" s="21"/>
      <c r="C298" s="17" t="s">
        <v>252</v>
      </c>
      <c r="D298" s="372"/>
      <c r="E298" s="17"/>
      <c r="F298" s="17"/>
      <c r="G298" s="17"/>
    </row>
    <row r="299" spans="2:7" x14ac:dyDescent="0.25">
      <c r="B299" s="21"/>
      <c r="C299" s="17" t="s">
        <v>253</v>
      </c>
      <c r="D299" s="372"/>
      <c r="E299" s="17"/>
      <c r="F299" s="17"/>
      <c r="G299" s="17"/>
    </row>
    <row r="300" spans="2:7" x14ac:dyDescent="0.25">
      <c r="B300" s="21"/>
      <c r="C300" s="21" t="s">
        <v>215</v>
      </c>
      <c r="D300" s="372"/>
      <c r="E300" s="17"/>
      <c r="F300" s="17"/>
      <c r="G300" s="17"/>
    </row>
    <row r="301" spans="2:7" x14ac:dyDescent="0.25">
      <c r="B301" s="21"/>
      <c r="C301" s="17" t="s">
        <v>301</v>
      </c>
      <c r="D301" s="372"/>
      <c r="E301" s="17"/>
      <c r="F301" s="17"/>
      <c r="G301" s="17"/>
    </row>
    <row r="302" spans="2:7" x14ac:dyDescent="0.25">
      <c r="B302" s="21"/>
      <c r="C302" s="17" t="s">
        <v>302</v>
      </c>
      <c r="D302" s="372"/>
      <c r="E302" s="17"/>
      <c r="F302" s="17"/>
      <c r="G302" s="17"/>
    </row>
    <row r="303" spans="2:7" x14ac:dyDescent="0.25">
      <c r="B303" s="21"/>
      <c r="C303" s="17" t="s">
        <v>303</v>
      </c>
      <c r="D303" s="372"/>
      <c r="E303" s="17"/>
      <c r="F303" s="17"/>
      <c r="G303" s="17"/>
    </row>
    <row r="304" spans="2:7" x14ac:dyDescent="0.25">
      <c r="B304" s="21"/>
      <c r="C304" s="17" t="s">
        <v>299</v>
      </c>
      <c r="D304" s="372"/>
      <c r="E304" s="17"/>
      <c r="F304" s="17"/>
      <c r="G304" s="17"/>
    </row>
    <row r="305" spans="2:7" x14ac:dyDescent="0.25">
      <c r="B305" s="12"/>
      <c r="C305" s="17"/>
      <c r="D305" s="29"/>
      <c r="E305" s="12"/>
      <c r="F305" s="12"/>
      <c r="G305" s="12"/>
    </row>
    <row r="306" spans="2:7" x14ac:dyDescent="0.25">
      <c r="B306" s="22" t="s">
        <v>33</v>
      </c>
      <c r="C306" s="23"/>
      <c r="D306" s="531"/>
      <c r="E306" s="24"/>
      <c r="F306" s="25"/>
      <c r="G306" s="26"/>
    </row>
    <row r="307" spans="2:7" x14ac:dyDescent="0.25">
      <c r="B307" s="22" t="s">
        <v>34</v>
      </c>
      <c r="C307" s="22"/>
      <c r="D307" s="532"/>
      <c r="E307" s="25"/>
      <c r="F307" s="25"/>
      <c r="G307" s="26"/>
    </row>
    <row r="308" spans="2:7" x14ac:dyDescent="0.25">
      <c r="B308" s="22" t="s">
        <v>35</v>
      </c>
      <c r="C308" s="23"/>
      <c r="D308" s="532"/>
      <c r="E308" s="25"/>
      <c r="F308" s="25"/>
      <c r="G308" s="26"/>
    </row>
    <row r="309" spans="2:7" x14ac:dyDescent="0.25">
      <c r="B309" s="22" t="s">
        <v>36</v>
      </c>
      <c r="C309" s="23"/>
      <c r="D309" s="532"/>
      <c r="E309" s="25"/>
      <c r="F309" s="27"/>
      <c r="G309" s="28"/>
    </row>
    <row r="310" spans="2:7" x14ac:dyDescent="0.25">
      <c r="B310" s="12"/>
      <c r="C310" s="17"/>
      <c r="D310" s="29"/>
      <c r="E310" s="12"/>
      <c r="F310" s="12"/>
      <c r="G310" s="12"/>
    </row>
    <row r="311" spans="2:7" x14ac:dyDescent="0.25">
      <c r="B311" s="14" t="s">
        <v>304</v>
      </c>
      <c r="C311" s="15" t="s">
        <v>305</v>
      </c>
      <c r="D311" s="524" t="s">
        <v>10</v>
      </c>
      <c r="E311" s="16">
        <v>1</v>
      </c>
      <c r="F311" s="380"/>
      <c r="G311" s="382">
        <f>E311*F311</f>
        <v>0</v>
      </c>
    </row>
    <row r="312" spans="2:7" x14ac:dyDescent="0.25">
      <c r="B312" s="32"/>
      <c r="C312" s="18" t="s">
        <v>306</v>
      </c>
      <c r="D312" s="391"/>
      <c r="E312" s="46"/>
      <c r="F312" s="46"/>
      <c r="G312" s="46"/>
    </row>
    <row r="313" spans="2:7" ht="27" x14ac:dyDescent="0.25">
      <c r="B313" s="21"/>
      <c r="C313" s="18" t="s">
        <v>307</v>
      </c>
      <c r="D313" s="387"/>
      <c r="E313" s="33"/>
      <c r="F313" s="17"/>
      <c r="G313" s="17"/>
    </row>
    <row r="314" spans="2:7" ht="27" x14ac:dyDescent="0.25">
      <c r="B314" s="21"/>
      <c r="C314" s="18" t="s">
        <v>308</v>
      </c>
      <c r="D314" s="387"/>
      <c r="E314" s="33"/>
      <c r="F314" s="17"/>
      <c r="G314" s="17"/>
    </row>
    <row r="315" spans="2:7" x14ac:dyDescent="0.25">
      <c r="B315" s="21"/>
      <c r="C315" s="18" t="s">
        <v>309</v>
      </c>
      <c r="D315" s="387"/>
      <c r="E315" s="33"/>
      <c r="F315" s="17"/>
      <c r="G315" s="17"/>
    </row>
    <row r="316" spans="2:7" x14ac:dyDescent="0.25">
      <c r="B316" s="21"/>
      <c r="C316" s="18" t="s">
        <v>310</v>
      </c>
      <c r="D316" s="387"/>
      <c r="E316" s="33"/>
      <c r="F316" s="17"/>
      <c r="G316" s="17"/>
    </row>
    <row r="317" spans="2:7" x14ac:dyDescent="0.25">
      <c r="B317" s="21"/>
      <c r="C317" s="18" t="s">
        <v>1638</v>
      </c>
      <c r="D317" s="387"/>
      <c r="E317" s="33"/>
      <c r="F317" s="17"/>
      <c r="G317" s="17"/>
    </row>
    <row r="318" spans="2:7" ht="27" x14ac:dyDescent="0.25">
      <c r="B318" s="21"/>
      <c r="C318" s="18" t="s">
        <v>311</v>
      </c>
      <c r="D318" s="387"/>
      <c r="E318" s="33"/>
      <c r="F318" s="17"/>
      <c r="G318" s="17"/>
    </row>
    <row r="319" spans="2:7" ht="17.25" customHeight="1" x14ac:dyDescent="0.25">
      <c r="B319" s="21"/>
      <c r="C319" s="18" t="s">
        <v>312</v>
      </c>
      <c r="D319" s="387"/>
      <c r="E319" s="33"/>
      <c r="F319" s="17"/>
      <c r="G319" s="17"/>
    </row>
    <row r="320" spans="2:7" x14ac:dyDescent="0.25">
      <c r="B320" s="21"/>
      <c r="C320" s="551" t="s">
        <v>1893</v>
      </c>
      <c r="D320" s="387"/>
      <c r="E320" s="33"/>
      <c r="F320" s="17"/>
      <c r="G320" s="17"/>
    </row>
    <row r="321" spans="2:9" ht="46.5" customHeight="1" x14ac:dyDescent="0.25">
      <c r="B321" s="21"/>
      <c r="C321" s="613" t="s">
        <v>1911</v>
      </c>
      <c r="D321" s="387"/>
      <c r="E321" s="33"/>
      <c r="F321" s="17"/>
      <c r="G321" s="17"/>
      <c r="I321" s="624"/>
    </row>
    <row r="322" spans="2:9" ht="27" x14ac:dyDescent="0.25">
      <c r="B322" s="21"/>
      <c r="C322" s="624" t="s">
        <v>1879</v>
      </c>
      <c r="D322" s="387"/>
      <c r="E322" s="33"/>
      <c r="F322" s="17"/>
      <c r="G322" s="17"/>
    </row>
    <row r="323" spans="2:9" ht="27" x14ac:dyDescent="0.25">
      <c r="B323" s="21"/>
      <c r="C323" s="18" t="s">
        <v>1880</v>
      </c>
      <c r="D323" s="387"/>
      <c r="E323" s="33"/>
      <c r="F323" s="17"/>
      <c r="G323" s="17"/>
    </row>
    <row r="324" spans="2:9" x14ac:dyDescent="0.25">
      <c r="B324" s="21"/>
      <c r="C324" s="18" t="s">
        <v>1881</v>
      </c>
      <c r="D324" s="387"/>
      <c r="E324" s="33"/>
      <c r="F324" s="17"/>
      <c r="G324" s="17"/>
    </row>
    <row r="325" spans="2:9" x14ac:dyDescent="0.25">
      <c r="B325" s="21"/>
      <c r="C325" s="18" t="s">
        <v>1882</v>
      </c>
      <c r="D325" s="387"/>
      <c r="E325" s="33"/>
      <c r="F325" s="17"/>
      <c r="G325" s="17"/>
    </row>
    <row r="326" spans="2:9" x14ac:dyDescent="0.25">
      <c r="B326" s="21"/>
      <c r="C326" s="18" t="s">
        <v>1883</v>
      </c>
      <c r="D326" s="387"/>
      <c r="E326" s="33"/>
      <c r="F326" s="17"/>
      <c r="G326" s="17"/>
    </row>
    <row r="327" spans="2:9" x14ac:dyDescent="0.25">
      <c r="B327" s="21"/>
      <c r="C327" s="18" t="s">
        <v>215</v>
      </c>
      <c r="D327" s="387"/>
      <c r="E327" s="33"/>
      <c r="F327" s="17"/>
      <c r="G327" s="17"/>
    </row>
    <row r="328" spans="2:9" x14ac:dyDescent="0.25">
      <c r="B328" s="21"/>
      <c r="C328" s="18" t="s">
        <v>313</v>
      </c>
      <c r="D328" s="387"/>
      <c r="E328" s="33"/>
      <c r="F328" s="17"/>
      <c r="G328" s="17"/>
    </row>
    <row r="329" spans="2:9" x14ac:dyDescent="0.25">
      <c r="B329" s="21"/>
      <c r="C329" s="18" t="s">
        <v>314</v>
      </c>
      <c r="D329" s="387"/>
      <c r="E329" s="33"/>
      <c r="F329" s="17"/>
      <c r="G329" s="17"/>
    </row>
    <row r="330" spans="2:9" x14ac:dyDescent="0.25">
      <c r="B330" s="21"/>
      <c r="C330" s="18" t="s">
        <v>315</v>
      </c>
      <c r="D330" s="387"/>
      <c r="E330" s="33"/>
      <c r="F330" s="17"/>
      <c r="G330" s="17"/>
    </row>
    <row r="331" spans="2:9" x14ac:dyDescent="0.25">
      <c r="B331" s="21"/>
      <c r="C331" s="18" t="s">
        <v>316</v>
      </c>
      <c r="D331" s="387"/>
      <c r="E331" s="33"/>
      <c r="F331" s="17"/>
      <c r="G331" s="17"/>
    </row>
    <row r="332" spans="2:9" x14ac:dyDescent="0.25">
      <c r="B332" s="21"/>
      <c r="C332" s="18" t="s">
        <v>317</v>
      </c>
      <c r="D332" s="387"/>
      <c r="E332" s="33"/>
      <c r="F332" s="17"/>
      <c r="G332" s="17"/>
    </row>
    <row r="333" spans="2:9" x14ac:dyDescent="0.25">
      <c r="B333" s="21"/>
      <c r="C333" s="18" t="s">
        <v>318</v>
      </c>
      <c r="D333" s="387"/>
      <c r="E333" s="33"/>
      <c r="F333" s="17"/>
      <c r="G333" s="17"/>
    </row>
    <row r="334" spans="2:9" ht="40.5" x14ac:dyDescent="0.25">
      <c r="B334" s="21"/>
      <c r="C334" s="624" t="s">
        <v>1910</v>
      </c>
      <c r="D334" s="387"/>
      <c r="E334" s="33"/>
      <c r="F334" s="17"/>
      <c r="G334" s="17"/>
    </row>
    <row r="335" spans="2:9" x14ac:dyDescent="0.25">
      <c r="B335" s="21"/>
      <c r="C335" s="18" t="s">
        <v>319</v>
      </c>
      <c r="D335" s="387"/>
      <c r="E335" s="33"/>
      <c r="F335" s="17"/>
      <c r="G335" s="17"/>
    </row>
    <row r="336" spans="2:9" x14ac:dyDescent="0.25">
      <c r="B336" s="21"/>
      <c r="C336" s="17" t="s">
        <v>320</v>
      </c>
      <c r="D336" s="387"/>
      <c r="E336" s="33"/>
      <c r="F336" s="17"/>
      <c r="G336" s="17"/>
    </row>
    <row r="337" spans="2:7" x14ac:dyDescent="0.25">
      <c r="B337" s="12"/>
      <c r="C337" s="17"/>
      <c r="D337" s="29"/>
      <c r="E337" s="12"/>
      <c r="F337" s="12"/>
      <c r="G337" s="12"/>
    </row>
    <row r="338" spans="2:7" x14ac:dyDescent="0.25">
      <c r="B338" s="22" t="s">
        <v>33</v>
      </c>
      <c r="C338" s="23"/>
      <c r="D338" s="531"/>
      <c r="E338" s="24"/>
      <c r="F338" s="25"/>
      <c r="G338" s="26"/>
    </row>
    <row r="339" spans="2:7" x14ac:dyDescent="0.25">
      <c r="B339" s="22" t="s">
        <v>34</v>
      </c>
      <c r="C339" s="22"/>
      <c r="D339" s="532"/>
      <c r="E339" s="25"/>
      <c r="F339" s="25"/>
      <c r="G339" s="26"/>
    </row>
    <row r="340" spans="2:7" x14ac:dyDescent="0.25">
      <c r="B340" s="22" t="s">
        <v>35</v>
      </c>
      <c r="C340" s="23"/>
      <c r="D340" s="532"/>
      <c r="E340" s="25"/>
      <c r="F340" s="25"/>
      <c r="G340" s="26"/>
    </row>
    <row r="341" spans="2:7" x14ac:dyDescent="0.25">
      <c r="B341" s="22" t="s">
        <v>36</v>
      </c>
      <c r="C341" s="23"/>
      <c r="D341" s="532"/>
      <c r="E341" s="25"/>
      <c r="F341" s="27"/>
      <c r="G341" s="28"/>
    </row>
    <row r="342" spans="2:7" x14ac:dyDescent="0.25">
      <c r="B342" s="12"/>
      <c r="C342" s="17"/>
      <c r="D342" s="29"/>
      <c r="E342" s="12"/>
      <c r="F342" s="12"/>
      <c r="G342" s="12"/>
    </row>
    <row r="343" spans="2:7" x14ac:dyDescent="0.25">
      <c r="B343" s="14" t="s">
        <v>321</v>
      </c>
      <c r="C343" s="15" t="s">
        <v>322</v>
      </c>
      <c r="D343" s="524" t="s">
        <v>10</v>
      </c>
      <c r="E343" s="16">
        <v>1</v>
      </c>
      <c r="F343" s="380"/>
      <c r="G343" s="382">
        <f>E343*F343</f>
        <v>0</v>
      </c>
    </row>
    <row r="344" spans="2:7" x14ac:dyDescent="0.25">
      <c r="B344" s="21"/>
      <c r="C344" s="17" t="s">
        <v>306</v>
      </c>
      <c r="D344" s="372"/>
      <c r="E344" s="17"/>
      <c r="F344" s="17"/>
      <c r="G344" s="17"/>
    </row>
    <row r="345" spans="2:7" ht="27" x14ac:dyDescent="0.25">
      <c r="B345" s="21"/>
      <c r="C345" s="18" t="s">
        <v>323</v>
      </c>
      <c r="D345" s="372"/>
      <c r="E345" s="17"/>
      <c r="F345" s="17"/>
      <c r="G345" s="17"/>
    </row>
    <row r="346" spans="2:7" x14ac:dyDescent="0.25">
      <c r="B346" s="21"/>
      <c r="C346" s="18" t="s">
        <v>324</v>
      </c>
      <c r="D346" s="372"/>
      <c r="E346" s="17"/>
      <c r="F346" s="17"/>
      <c r="G346" s="17"/>
    </row>
    <row r="347" spans="2:7" x14ac:dyDescent="0.25">
      <c r="B347" s="21"/>
      <c r="C347" s="21" t="s">
        <v>325</v>
      </c>
      <c r="D347" s="372"/>
      <c r="E347" s="17"/>
      <c r="F347" s="17"/>
      <c r="G347" s="17"/>
    </row>
    <row r="348" spans="2:7" x14ac:dyDescent="0.25">
      <c r="B348" s="21"/>
      <c r="C348" s="17" t="s">
        <v>326</v>
      </c>
      <c r="D348" s="372"/>
      <c r="E348" s="17"/>
      <c r="F348" s="17"/>
      <c r="G348" s="17"/>
    </row>
    <row r="349" spans="2:7" x14ac:dyDescent="0.25">
      <c r="B349" s="21"/>
      <c r="C349" s="17" t="s">
        <v>327</v>
      </c>
      <c r="D349" s="372"/>
      <c r="E349" s="17"/>
      <c r="F349" s="17"/>
      <c r="G349" s="17"/>
    </row>
    <row r="350" spans="2:7" x14ac:dyDescent="0.25">
      <c r="B350" s="21"/>
      <c r="C350" s="17" t="s">
        <v>328</v>
      </c>
      <c r="D350" s="372"/>
      <c r="E350" s="17"/>
      <c r="F350" s="17"/>
      <c r="G350" s="17"/>
    </row>
    <row r="351" spans="2:7" x14ac:dyDescent="0.25">
      <c r="B351" s="21"/>
      <c r="C351" s="17" t="s">
        <v>329</v>
      </c>
      <c r="D351" s="372"/>
      <c r="E351" s="17"/>
      <c r="F351" s="17"/>
      <c r="G351" s="17"/>
    </row>
    <row r="352" spans="2:7" x14ac:dyDescent="0.25">
      <c r="B352" s="21"/>
      <c r="C352" s="49" t="s">
        <v>330</v>
      </c>
      <c r="D352" s="372"/>
      <c r="E352" s="17"/>
      <c r="F352" s="17"/>
      <c r="G352" s="17"/>
    </row>
    <row r="353" spans="2:7" x14ac:dyDescent="0.25">
      <c r="B353" s="21"/>
      <c r="C353" s="17" t="s">
        <v>331</v>
      </c>
      <c r="D353" s="372"/>
      <c r="E353" s="17"/>
      <c r="F353" s="17"/>
      <c r="G353" s="17"/>
    </row>
    <row r="354" spans="2:7" x14ac:dyDescent="0.25">
      <c r="B354" s="12"/>
      <c r="C354" s="17"/>
      <c r="D354" s="29"/>
      <c r="E354" s="12"/>
      <c r="F354" s="12"/>
      <c r="G354" s="12"/>
    </row>
    <row r="355" spans="2:7" x14ac:dyDescent="0.25">
      <c r="B355" s="22" t="s">
        <v>33</v>
      </c>
      <c r="C355" s="23"/>
      <c r="D355" s="531"/>
      <c r="E355" s="24"/>
      <c r="F355" s="25"/>
      <c r="G355" s="26"/>
    </row>
    <row r="356" spans="2:7" x14ac:dyDescent="0.25">
      <c r="B356" s="22" t="s">
        <v>34</v>
      </c>
      <c r="C356" s="22"/>
      <c r="D356" s="532"/>
      <c r="E356" s="25"/>
      <c r="F356" s="25"/>
      <c r="G356" s="26"/>
    </row>
    <row r="357" spans="2:7" x14ac:dyDescent="0.25">
      <c r="B357" s="22" t="s">
        <v>35</v>
      </c>
      <c r="C357" s="23"/>
      <c r="D357" s="532"/>
      <c r="E357" s="25"/>
      <c r="F357" s="25"/>
      <c r="G357" s="26"/>
    </row>
    <row r="358" spans="2:7" x14ac:dyDescent="0.25">
      <c r="B358" s="22" t="s">
        <v>36</v>
      </c>
      <c r="C358" s="23"/>
      <c r="D358" s="532"/>
      <c r="E358" s="25"/>
      <c r="F358" s="27"/>
      <c r="G358" s="28"/>
    </row>
    <row r="359" spans="2:7" x14ac:dyDescent="0.25">
      <c r="B359" s="12"/>
      <c r="C359" s="17"/>
      <c r="D359" s="29"/>
      <c r="E359" s="12"/>
      <c r="F359" s="12"/>
      <c r="G359" s="12"/>
    </row>
    <row r="360" spans="2:7" x14ac:dyDescent="0.25">
      <c r="B360" s="14" t="s">
        <v>332</v>
      </c>
      <c r="C360" s="15" t="s">
        <v>333</v>
      </c>
      <c r="D360" s="524" t="s">
        <v>10</v>
      </c>
      <c r="E360" s="16">
        <v>1</v>
      </c>
      <c r="F360" s="380"/>
      <c r="G360" s="382">
        <f>E360*F360</f>
        <v>0</v>
      </c>
    </row>
    <row r="361" spans="2:7" x14ac:dyDescent="0.25">
      <c r="B361" s="21"/>
      <c r="C361" s="21" t="s">
        <v>306</v>
      </c>
      <c r="D361" s="372"/>
      <c r="E361" s="17"/>
      <c r="F361" s="17"/>
      <c r="G361" s="17"/>
    </row>
    <row r="362" spans="2:7" x14ac:dyDescent="0.25">
      <c r="B362" s="21"/>
      <c r="C362" s="17" t="s">
        <v>334</v>
      </c>
      <c r="D362" s="372"/>
      <c r="E362" s="17"/>
      <c r="F362" s="17"/>
      <c r="G362" s="17"/>
    </row>
    <row r="363" spans="2:7" x14ac:dyDescent="0.25">
      <c r="B363" s="21"/>
      <c r="C363" s="17" t="s">
        <v>335</v>
      </c>
      <c r="D363" s="372"/>
      <c r="E363" s="17"/>
      <c r="F363" s="17"/>
      <c r="G363" s="17"/>
    </row>
    <row r="364" spans="2:7" x14ac:dyDescent="0.25">
      <c r="B364" s="21"/>
      <c r="C364" s="18" t="s">
        <v>1656</v>
      </c>
      <c r="D364" s="372"/>
      <c r="E364" s="17"/>
      <c r="F364" s="17"/>
      <c r="G364" s="17"/>
    </row>
    <row r="365" spans="2:7" x14ac:dyDescent="0.25">
      <c r="B365" s="21"/>
      <c r="C365" s="17" t="s">
        <v>336</v>
      </c>
      <c r="D365" s="372"/>
      <c r="E365" s="17"/>
      <c r="F365" s="17"/>
      <c r="G365" s="17"/>
    </row>
    <row r="366" spans="2:7" x14ac:dyDescent="0.25">
      <c r="B366" s="21"/>
      <c r="C366" s="44" t="s">
        <v>337</v>
      </c>
      <c r="D366" s="372"/>
      <c r="E366" s="17"/>
      <c r="F366" s="17"/>
      <c r="G366" s="17"/>
    </row>
    <row r="367" spans="2:7" x14ac:dyDescent="0.25">
      <c r="B367" s="21"/>
      <c r="C367" s="21" t="s">
        <v>325</v>
      </c>
      <c r="D367" s="372"/>
      <c r="E367" s="17"/>
      <c r="F367" s="17"/>
      <c r="G367" s="17"/>
    </row>
    <row r="368" spans="2:7" x14ac:dyDescent="0.25">
      <c r="B368" s="21"/>
      <c r="C368" s="17" t="s">
        <v>338</v>
      </c>
      <c r="D368" s="372"/>
      <c r="E368" s="17"/>
      <c r="F368" s="17"/>
      <c r="G368" s="17"/>
    </row>
    <row r="369" spans="2:7" x14ac:dyDescent="0.25">
      <c r="B369" s="21"/>
      <c r="C369" s="53" t="s">
        <v>339</v>
      </c>
      <c r="D369" s="373"/>
      <c r="E369" s="17"/>
      <c r="F369" s="17"/>
      <c r="G369" s="17"/>
    </row>
    <row r="370" spans="2:7" x14ac:dyDescent="0.25">
      <c r="B370" s="21"/>
      <c r="C370" s="54" t="s">
        <v>340</v>
      </c>
      <c r="D370" s="373"/>
      <c r="E370" s="17"/>
      <c r="F370" s="17"/>
      <c r="G370" s="17"/>
    </row>
    <row r="371" spans="2:7" x14ac:dyDescent="0.25">
      <c r="B371" s="21"/>
      <c r="C371" s="17" t="s">
        <v>341</v>
      </c>
      <c r="D371" s="372"/>
      <c r="E371" s="17"/>
      <c r="F371" s="17"/>
      <c r="G371" s="17"/>
    </row>
    <row r="372" spans="2:7" ht="27" x14ac:dyDescent="0.25">
      <c r="B372" s="21"/>
      <c r="C372" s="18" t="s">
        <v>1639</v>
      </c>
      <c r="D372" s="372"/>
      <c r="E372" s="17"/>
      <c r="F372" s="17"/>
      <c r="G372" s="17"/>
    </row>
    <row r="373" spans="2:7" x14ac:dyDescent="0.25">
      <c r="B373" s="21"/>
      <c r="C373" s="18" t="s">
        <v>342</v>
      </c>
      <c r="D373" s="372"/>
      <c r="E373" s="17"/>
      <c r="F373" s="17"/>
      <c r="G373" s="17"/>
    </row>
    <row r="374" spans="2:7" x14ac:dyDescent="0.25">
      <c r="B374" s="21"/>
      <c r="C374" s="17" t="s">
        <v>343</v>
      </c>
      <c r="D374" s="372"/>
      <c r="E374" s="17"/>
      <c r="F374" s="17"/>
      <c r="G374" s="17"/>
    </row>
    <row r="375" spans="2:7" x14ac:dyDescent="0.25">
      <c r="B375" s="12"/>
      <c r="C375" s="17"/>
      <c r="D375" s="29"/>
      <c r="E375" s="12"/>
      <c r="F375" s="12"/>
      <c r="G375" s="12"/>
    </row>
    <row r="376" spans="2:7" x14ac:dyDescent="0.25">
      <c r="B376" s="22" t="s">
        <v>33</v>
      </c>
      <c r="C376" s="23"/>
      <c r="D376" s="531"/>
      <c r="E376" s="24"/>
      <c r="F376" s="25"/>
      <c r="G376" s="26"/>
    </row>
    <row r="377" spans="2:7" x14ac:dyDescent="0.25">
      <c r="B377" s="22" t="s">
        <v>34</v>
      </c>
      <c r="C377" s="22"/>
      <c r="D377" s="532"/>
      <c r="E377" s="25"/>
      <c r="F377" s="25"/>
      <c r="G377" s="26"/>
    </row>
    <row r="378" spans="2:7" x14ac:dyDescent="0.25">
      <c r="B378" s="22" t="s">
        <v>35</v>
      </c>
      <c r="C378" s="23"/>
      <c r="D378" s="532"/>
      <c r="E378" s="25"/>
      <c r="F378" s="25"/>
      <c r="G378" s="26"/>
    </row>
    <row r="379" spans="2:7" x14ac:dyDescent="0.25">
      <c r="B379" s="22" t="s">
        <v>36</v>
      </c>
      <c r="C379" s="23"/>
      <c r="D379" s="532"/>
      <c r="E379" s="25"/>
      <c r="F379" s="27"/>
      <c r="G379" s="28"/>
    </row>
    <row r="380" spans="2:7" x14ac:dyDescent="0.25">
      <c r="B380" s="12"/>
      <c r="C380" s="17"/>
      <c r="D380" s="29"/>
      <c r="E380" s="12"/>
      <c r="F380" s="12"/>
      <c r="G380" s="12"/>
    </row>
    <row r="381" spans="2:7" x14ac:dyDescent="0.25">
      <c r="B381" s="554" t="s">
        <v>1841</v>
      </c>
      <c r="C381" s="15" t="s">
        <v>345</v>
      </c>
      <c r="D381" s="397" t="s">
        <v>10</v>
      </c>
      <c r="E381" s="16">
        <v>5</v>
      </c>
      <c r="F381" s="380"/>
      <c r="G381" s="382">
        <f>E381*F381</f>
        <v>0</v>
      </c>
    </row>
    <row r="382" spans="2:7" x14ac:dyDescent="0.25">
      <c r="B382" s="21"/>
      <c r="C382" s="32" t="s">
        <v>182</v>
      </c>
      <c r="D382" s="372"/>
      <c r="E382" s="17"/>
      <c r="F382" s="17"/>
      <c r="G382" s="17"/>
    </row>
    <row r="383" spans="2:7" ht="27" x14ac:dyDescent="0.25">
      <c r="B383" s="21"/>
      <c r="C383" s="31" t="s">
        <v>346</v>
      </c>
      <c r="D383" s="372"/>
      <c r="E383" s="17"/>
      <c r="F383" s="17"/>
      <c r="G383" s="17"/>
    </row>
    <row r="384" spans="2:7" ht="40.5" x14ac:dyDescent="0.25">
      <c r="B384" s="21"/>
      <c r="C384" s="18" t="s">
        <v>347</v>
      </c>
      <c r="D384" s="372"/>
      <c r="E384" s="17"/>
      <c r="F384" s="17"/>
      <c r="G384" s="17"/>
    </row>
    <row r="385" spans="2:7" x14ac:dyDescent="0.25">
      <c r="B385" s="21"/>
      <c r="C385" s="18" t="s">
        <v>348</v>
      </c>
      <c r="D385" s="372"/>
      <c r="E385" s="17"/>
      <c r="F385" s="17"/>
      <c r="G385" s="17"/>
    </row>
    <row r="386" spans="2:7" ht="27" x14ac:dyDescent="0.25">
      <c r="B386" s="21"/>
      <c r="C386" s="18" t="s">
        <v>349</v>
      </c>
      <c r="D386" s="373"/>
      <c r="E386" s="17"/>
      <c r="F386" s="17"/>
      <c r="G386" s="17"/>
    </row>
    <row r="387" spans="2:7" ht="27" x14ac:dyDescent="0.25">
      <c r="B387" s="21"/>
      <c r="C387" s="18" t="s">
        <v>350</v>
      </c>
      <c r="D387" s="372"/>
      <c r="E387" s="17"/>
      <c r="F387" s="17"/>
      <c r="G387" s="17"/>
    </row>
    <row r="388" spans="2:7" ht="27" x14ac:dyDescent="0.25">
      <c r="B388" s="21"/>
      <c r="C388" s="18" t="s">
        <v>1640</v>
      </c>
      <c r="D388" s="372"/>
      <c r="E388" s="17"/>
      <c r="F388" s="17"/>
      <c r="G388" s="17"/>
    </row>
    <row r="389" spans="2:7" x14ac:dyDescent="0.25">
      <c r="B389" s="21"/>
      <c r="C389" s="41" t="s">
        <v>106</v>
      </c>
      <c r="D389" s="372"/>
      <c r="E389" s="17"/>
      <c r="F389" s="17"/>
      <c r="G389" s="17"/>
    </row>
    <row r="390" spans="2:7" x14ac:dyDescent="0.25">
      <c r="B390" s="21"/>
      <c r="C390" s="18" t="s">
        <v>351</v>
      </c>
      <c r="D390" s="372"/>
      <c r="E390" s="17"/>
      <c r="F390" s="17"/>
      <c r="G390" s="17"/>
    </row>
    <row r="391" spans="2:7" x14ac:dyDescent="0.25">
      <c r="B391" s="21"/>
      <c r="C391" s="17" t="s">
        <v>352</v>
      </c>
      <c r="D391" s="372"/>
      <c r="E391" s="17"/>
      <c r="F391" s="17"/>
      <c r="G391" s="17"/>
    </row>
    <row r="392" spans="2:7" x14ac:dyDescent="0.25">
      <c r="B392" s="21"/>
      <c r="C392" s="17" t="s">
        <v>353</v>
      </c>
      <c r="D392" s="372"/>
      <c r="E392" s="17"/>
      <c r="F392" s="17"/>
      <c r="G392" s="17"/>
    </row>
    <row r="393" spans="2:7" x14ac:dyDescent="0.25">
      <c r="B393" s="21"/>
      <c r="C393" s="17" t="s">
        <v>354</v>
      </c>
      <c r="D393" s="372"/>
      <c r="E393" s="17"/>
      <c r="F393" s="17"/>
      <c r="G393" s="17"/>
    </row>
    <row r="394" spans="2:7" x14ac:dyDescent="0.25">
      <c r="B394" s="21"/>
      <c r="C394" s="17" t="s">
        <v>355</v>
      </c>
      <c r="D394" s="372"/>
      <c r="E394" s="17"/>
      <c r="F394" s="17"/>
      <c r="G394" s="17"/>
    </row>
    <row r="395" spans="2:7" x14ac:dyDescent="0.25">
      <c r="B395" s="21"/>
      <c r="C395" s="17" t="s">
        <v>356</v>
      </c>
      <c r="D395" s="372"/>
      <c r="E395" s="17"/>
      <c r="F395" s="17"/>
      <c r="G395" s="17"/>
    </row>
    <row r="396" spans="2:7" x14ac:dyDescent="0.25">
      <c r="B396" s="21"/>
      <c r="C396" s="17" t="s">
        <v>357</v>
      </c>
      <c r="D396" s="372"/>
      <c r="E396" s="17"/>
      <c r="F396" s="17"/>
      <c r="G396" s="17"/>
    </row>
    <row r="397" spans="2:7" x14ac:dyDescent="0.25">
      <c r="B397" s="21"/>
      <c r="C397" s="17" t="s">
        <v>358</v>
      </c>
      <c r="D397" s="372"/>
      <c r="E397" s="17"/>
      <c r="F397" s="17"/>
      <c r="G397" s="17"/>
    </row>
    <row r="398" spans="2:7" x14ac:dyDescent="0.25">
      <c r="B398" s="21"/>
      <c r="C398" s="17" t="s">
        <v>359</v>
      </c>
      <c r="D398" s="372"/>
      <c r="E398" s="17"/>
      <c r="F398" s="17"/>
      <c r="G398" s="17"/>
    </row>
    <row r="399" spans="2:7" x14ac:dyDescent="0.25">
      <c r="B399" s="21"/>
      <c r="C399" s="21" t="s">
        <v>215</v>
      </c>
      <c r="D399" s="372"/>
      <c r="E399" s="17"/>
      <c r="F399" s="17"/>
      <c r="G399" s="17"/>
    </row>
    <row r="400" spans="2:7" x14ac:dyDescent="0.25">
      <c r="B400" s="21"/>
      <c r="C400" s="17" t="s">
        <v>360</v>
      </c>
      <c r="D400" s="372"/>
      <c r="E400" s="17"/>
      <c r="F400" s="17"/>
      <c r="G400" s="17"/>
    </row>
    <row r="401" spans="2:7" x14ac:dyDescent="0.25">
      <c r="B401" s="21"/>
      <c r="C401" s="17" t="s">
        <v>266</v>
      </c>
      <c r="D401" s="372"/>
      <c r="E401" s="17"/>
      <c r="F401" s="17"/>
      <c r="G401" s="17"/>
    </row>
    <row r="402" spans="2:7" x14ac:dyDescent="0.25">
      <c r="B402" s="21"/>
      <c r="C402" s="17" t="s">
        <v>361</v>
      </c>
      <c r="D402" s="372"/>
      <c r="E402" s="17"/>
      <c r="F402" s="17"/>
      <c r="G402" s="17"/>
    </row>
    <row r="403" spans="2:7" x14ac:dyDescent="0.25">
      <c r="B403" s="21"/>
      <c r="C403" s="17" t="s">
        <v>268</v>
      </c>
      <c r="D403" s="372"/>
      <c r="E403" s="17"/>
      <c r="F403" s="17"/>
      <c r="G403" s="17"/>
    </row>
    <row r="404" spans="2:7" ht="40.5" x14ac:dyDescent="0.25">
      <c r="B404" s="21"/>
      <c r="C404" s="18" t="s">
        <v>269</v>
      </c>
      <c r="D404" s="389"/>
      <c r="E404" s="17"/>
      <c r="F404" s="17"/>
      <c r="G404" s="17"/>
    </row>
    <row r="405" spans="2:7" x14ac:dyDescent="0.25">
      <c r="B405" s="21"/>
      <c r="C405" s="17" t="s">
        <v>362</v>
      </c>
      <c r="D405" s="372"/>
      <c r="E405" s="17"/>
      <c r="F405" s="17"/>
      <c r="G405" s="17"/>
    </row>
    <row r="406" spans="2:7" x14ac:dyDescent="0.25">
      <c r="B406" s="21"/>
      <c r="C406" s="18" t="s">
        <v>271</v>
      </c>
      <c r="D406" s="372"/>
      <c r="E406" s="17"/>
      <c r="F406" s="17"/>
      <c r="G406" s="17"/>
    </row>
    <row r="407" spans="2:7" ht="27" x14ac:dyDescent="0.25">
      <c r="B407" s="21"/>
      <c r="C407" s="49" t="s">
        <v>363</v>
      </c>
      <c r="D407" s="372"/>
      <c r="E407" s="17"/>
      <c r="F407" s="17"/>
      <c r="G407" s="17"/>
    </row>
    <row r="408" spans="2:7" ht="27" x14ac:dyDescent="0.25">
      <c r="B408" s="17"/>
      <c r="C408" s="18" t="s">
        <v>238</v>
      </c>
      <c r="D408" s="372"/>
      <c r="E408" s="17"/>
      <c r="F408" s="17"/>
      <c r="G408" s="17"/>
    </row>
    <row r="409" spans="2:7" x14ac:dyDescent="0.25">
      <c r="B409" s="21"/>
      <c r="C409" s="55"/>
      <c r="D409" s="17"/>
      <c r="E409" s="17"/>
      <c r="F409" s="17"/>
      <c r="G409" s="17"/>
    </row>
    <row r="410" spans="2:7" x14ac:dyDescent="0.25">
      <c r="B410" s="554" t="s">
        <v>344</v>
      </c>
      <c r="C410" s="15" t="s">
        <v>364</v>
      </c>
      <c r="D410" s="397" t="s">
        <v>10</v>
      </c>
      <c r="E410" s="16">
        <v>1</v>
      </c>
      <c r="F410" s="380"/>
      <c r="G410" s="382">
        <f>E410*F410</f>
        <v>0</v>
      </c>
    </row>
    <row r="411" spans="2:7" x14ac:dyDescent="0.25">
      <c r="B411" s="21"/>
      <c r="C411" s="32" t="s">
        <v>182</v>
      </c>
      <c r="D411" s="372"/>
      <c r="E411" s="17"/>
      <c r="F411" s="17"/>
      <c r="G411" s="17"/>
    </row>
    <row r="412" spans="2:7" ht="27" x14ac:dyDescent="0.25">
      <c r="B412" s="21"/>
      <c r="C412" s="31" t="s">
        <v>365</v>
      </c>
      <c r="D412" s="372"/>
      <c r="E412" s="17"/>
      <c r="F412" s="17"/>
      <c r="G412" s="17"/>
    </row>
    <row r="413" spans="2:7" ht="40.5" x14ac:dyDescent="0.25">
      <c r="B413" s="21"/>
      <c r="C413" s="18" t="s">
        <v>366</v>
      </c>
      <c r="D413" s="372"/>
      <c r="E413" s="17"/>
      <c r="F413" s="17"/>
      <c r="G413" s="17"/>
    </row>
    <row r="414" spans="2:7" x14ac:dyDescent="0.25">
      <c r="B414" s="21"/>
      <c r="C414" s="18" t="s">
        <v>367</v>
      </c>
      <c r="D414" s="372"/>
      <c r="E414" s="17"/>
      <c r="F414" s="17"/>
      <c r="G414" s="17"/>
    </row>
    <row r="415" spans="2:7" x14ac:dyDescent="0.25">
      <c r="B415" s="21"/>
      <c r="C415" s="18" t="s">
        <v>257</v>
      </c>
      <c r="D415" s="372"/>
      <c r="E415" s="17"/>
      <c r="F415" s="17"/>
      <c r="G415" s="17"/>
    </row>
    <row r="416" spans="2:7" ht="27" x14ac:dyDescent="0.25">
      <c r="B416" s="21"/>
      <c r="C416" s="18" t="s">
        <v>368</v>
      </c>
      <c r="D416" s="372"/>
      <c r="E416" s="17"/>
      <c r="F416" s="17"/>
      <c r="G416" s="17"/>
    </row>
    <row r="417" spans="2:7" x14ac:dyDescent="0.25">
      <c r="B417" s="21"/>
      <c r="C417" s="41" t="s">
        <v>106</v>
      </c>
      <c r="D417" s="372"/>
      <c r="E417" s="17"/>
      <c r="F417" s="17"/>
      <c r="G417" s="17"/>
    </row>
    <row r="418" spans="2:7" x14ac:dyDescent="0.25">
      <c r="B418" s="21"/>
      <c r="C418" s="18" t="s">
        <v>369</v>
      </c>
      <c r="D418" s="372"/>
      <c r="E418" s="17"/>
      <c r="F418" s="17"/>
      <c r="G418" s="17"/>
    </row>
    <row r="419" spans="2:7" x14ac:dyDescent="0.25">
      <c r="B419" s="21"/>
      <c r="C419" s="17" t="s">
        <v>370</v>
      </c>
      <c r="D419" s="372"/>
      <c r="E419" s="17"/>
      <c r="F419" s="17"/>
      <c r="G419" s="17"/>
    </row>
    <row r="420" spans="2:7" x14ac:dyDescent="0.25">
      <c r="B420" s="21"/>
      <c r="C420" s="17" t="s">
        <v>371</v>
      </c>
      <c r="D420" s="372"/>
      <c r="E420" s="17"/>
      <c r="F420" s="17"/>
      <c r="G420" s="17"/>
    </row>
    <row r="421" spans="2:7" x14ac:dyDescent="0.25">
      <c r="B421" s="21"/>
      <c r="C421" s="17" t="s">
        <v>372</v>
      </c>
      <c r="D421" s="372"/>
      <c r="E421" s="17"/>
      <c r="F421" s="17"/>
      <c r="G421" s="17"/>
    </row>
    <row r="422" spans="2:7" x14ac:dyDescent="0.25">
      <c r="B422"/>
      <c r="C422" s="17" t="s">
        <v>1641</v>
      </c>
      <c r="D422" s="521"/>
      <c r="E422"/>
      <c r="F422"/>
      <c r="G422"/>
    </row>
    <row r="423" spans="2:7" x14ac:dyDescent="0.25">
      <c r="B423" s="21"/>
      <c r="C423" s="17" t="s">
        <v>356</v>
      </c>
      <c r="D423" s="372"/>
      <c r="E423" s="17"/>
      <c r="F423" s="17"/>
      <c r="G423" s="17"/>
    </row>
    <row r="424" spans="2:7" x14ac:dyDescent="0.25">
      <c r="B424" s="21"/>
      <c r="C424" s="17" t="s">
        <v>357</v>
      </c>
      <c r="D424" s="372"/>
      <c r="E424" s="17"/>
      <c r="F424" s="17"/>
      <c r="G424" s="17"/>
    </row>
    <row r="425" spans="2:7" x14ac:dyDescent="0.25">
      <c r="B425" s="21"/>
      <c r="C425" s="17" t="s">
        <v>358</v>
      </c>
      <c r="D425" s="372"/>
      <c r="E425" s="17"/>
      <c r="F425" s="17"/>
      <c r="G425" s="17"/>
    </row>
    <row r="426" spans="2:7" x14ac:dyDescent="0.25">
      <c r="B426" s="21"/>
      <c r="C426" s="17" t="s">
        <v>359</v>
      </c>
      <c r="D426" s="372"/>
      <c r="E426" s="17"/>
      <c r="F426" s="17"/>
      <c r="G426" s="17"/>
    </row>
    <row r="427" spans="2:7" x14ac:dyDescent="0.25">
      <c r="B427" s="21"/>
      <c r="C427" s="21" t="s">
        <v>215</v>
      </c>
      <c r="D427" s="372"/>
      <c r="E427" s="17"/>
      <c r="F427" s="17"/>
      <c r="G427" s="17"/>
    </row>
    <row r="428" spans="2:7" x14ac:dyDescent="0.25">
      <c r="B428" s="21"/>
      <c r="C428" s="17" t="s">
        <v>360</v>
      </c>
      <c r="D428" s="372"/>
      <c r="E428" s="17"/>
      <c r="F428" s="17"/>
      <c r="G428" s="17"/>
    </row>
    <row r="429" spans="2:7" x14ac:dyDescent="0.25">
      <c r="B429" s="21"/>
      <c r="C429" s="17" t="s">
        <v>266</v>
      </c>
      <c r="D429" s="372"/>
      <c r="E429" s="17"/>
      <c r="F429" s="17"/>
      <c r="G429" s="17"/>
    </row>
    <row r="430" spans="2:7" x14ac:dyDescent="0.25">
      <c r="B430" s="21"/>
      <c r="C430" s="17" t="s">
        <v>361</v>
      </c>
      <c r="D430" s="372"/>
      <c r="E430" s="17"/>
      <c r="F430" s="17"/>
      <c r="G430" s="17"/>
    </row>
    <row r="431" spans="2:7" x14ac:dyDescent="0.25">
      <c r="B431" s="21"/>
      <c r="C431" s="17" t="s">
        <v>268</v>
      </c>
      <c r="D431" s="372"/>
      <c r="E431" s="17"/>
      <c r="F431" s="17"/>
      <c r="G431" s="17"/>
    </row>
    <row r="432" spans="2:7" ht="40.5" x14ac:dyDescent="0.25">
      <c r="B432" s="21"/>
      <c r="C432" s="18" t="s">
        <v>269</v>
      </c>
      <c r="D432" s="389"/>
      <c r="E432" s="17"/>
      <c r="F432" s="17"/>
      <c r="G432" s="17"/>
    </row>
    <row r="433" spans="2:7" x14ac:dyDescent="0.25">
      <c r="B433" s="21"/>
      <c r="C433" s="17" t="s">
        <v>362</v>
      </c>
      <c r="D433" s="372"/>
      <c r="E433" s="17"/>
      <c r="F433" s="17"/>
      <c r="G433" s="17"/>
    </row>
    <row r="434" spans="2:7" x14ac:dyDescent="0.25">
      <c r="B434" s="21"/>
      <c r="C434" s="18" t="s">
        <v>271</v>
      </c>
      <c r="D434" s="372"/>
      <c r="E434" s="17"/>
      <c r="F434" s="17"/>
      <c r="G434" s="17"/>
    </row>
    <row r="435" spans="2:7" ht="27" x14ac:dyDescent="0.25">
      <c r="B435" s="21"/>
      <c r="C435" s="49" t="s">
        <v>363</v>
      </c>
      <c r="D435" s="372"/>
      <c r="E435" s="17"/>
      <c r="F435" s="17"/>
      <c r="G435" s="17"/>
    </row>
    <row r="436" spans="2:7" ht="27" x14ac:dyDescent="0.25">
      <c r="B436" s="17"/>
      <c r="C436" s="18" t="s">
        <v>238</v>
      </c>
      <c r="D436" s="372"/>
      <c r="E436" s="17"/>
      <c r="F436" s="17"/>
      <c r="G436" s="17"/>
    </row>
    <row r="437" spans="2:7" x14ac:dyDescent="0.25">
      <c r="B437" s="21"/>
      <c r="C437" s="17"/>
      <c r="D437" s="17"/>
      <c r="E437" s="17"/>
      <c r="F437" s="17"/>
      <c r="G437" s="17"/>
    </row>
    <row r="438" spans="2:7" x14ac:dyDescent="0.25">
      <c r="B438" s="8" t="s">
        <v>373</v>
      </c>
      <c r="C438" s="9" t="s">
        <v>374</v>
      </c>
      <c r="D438" s="529"/>
      <c r="E438" s="10"/>
      <c r="F438" s="11"/>
      <c r="G438" s="10"/>
    </row>
    <row r="439" spans="2:7" x14ac:dyDescent="0.25">
      <c r="B439" s="32"/>
      <c r="C439" s="29" t="s">
        <v>375</v>
      </c>
      <c r="D439" s="29"/>
      <c r="E439" s="29"/>
      <c r="F439" s="29"/>
      <c r="G439" s="29"/>
    </row>
    <row r="440" spans="2:7" x14ac:dyDescent="0.25">
      <c r="B440" s="14" t="s">
        <v>376</v>
      </c>
      <c r="C440" s="15" t="s">
        <v>1642</v>
      </c>
      <c r="D440" s="524" t="s">
        <v>10</v>
      </c>
      <c r="E440" s="16">
        <v>1</v>
      </c>
      <c r="F440" s="380"/>
      <c r="G440" s="382">
        <f>E440*F440</f>
        <v>0</v>
      </c>
    </row>
    <row r="441" spans="2:7" x14ac:dyDescent="0.25">
      <c r="B441" s="21"/>
      <c r="C441" s="21" t="s">
        <v>182</v>
      </c>
      <c r="D441" s="372"/>
      <c r="E441" s="17"/>
      <c r="F441" s="17"/>
      <c r="G441" s="17"/>
    </row>
    <row r="442" spans="2:7" x14ac:dyDescent="0.25">
      <c r="B442" s="21"/>
      <c r="C442" s="17" t="s">
        <v>183</v>
      </c>
      <c r="D442" s="372"/>
      <c r="E442" s="17"/>
      <c r="F442" s="17"/>
      <c r="G442" s="17"/>
    </row>
    <row r="443" spans="2:7" x14ac:dyDescent="0.25">
      <c r="B443" s="21"/>
      <c r="C443" s="17" t="s">
        <v>184</v>
      </c>
      <c r="D443" s="372"/>
      <c r="E443" s="17"/>
      <c r="F443" s="17"/>
      <c r="G443" s="17"/>
    </row>
    <row r="444" spans="2:7" x14ac:dyDescent="0.25">
      <c r="B444" s="21"/>
      <c r="C444" s="17" t="s">
        <v>185</v>
      </c>
      <c r="D444" s="372"/>
      <c r="E444" s="17"/>
      <c r="F444" s="17"/>
      <c r="G444" s="17"/>
    </row>
    <row r="445" spans="2:7" x14ac:dyDescent="0.25">
      <c r="B445" s="21"/>
      <c r="C445" s="17" t="s">
        <v>186</v>
      </c>
      <c r="D445" s="372"/>
      <c r="E445" s="17"/>
      <c r="F445" s="17"/>
      <c r="G445" s="17"/>
    </row>
    <row r="446" spans="2:7" x14ac:dyDescent="0.25">
      <c r="B446" s="21"/>
      <c r="C446" s="17" t="s">
        <v>187</v>
      </c>
      <c r="D446" s="372"/>
      <c r="E446" s="17"/>
      <c r="F446" s="17"/>
      <c r="G446" s="17"/>
    </row>
    <row r="447" spans="2:7" x14ac:dyDescent="0.25">
      <c r="B447" s="21"/>
      <c r="C447" s="17" t="s">
        <v>188</v>
      </c>
      <c r="D447" s="372"/>
      <c r="E447" s="17"/>
      <c r="F447" s="17"/>
      <c r="G447" s="17"/>
    </row>
    <row r="448" spans="2:7" x14ac:dyDescent="0.25">
      <c r="B448" s="21"/>
      <c r="C448" s="17" t="s">
        <v>377</v>
      </c>
      <c r="D448" s="372"/>
      <c r="E448" s="17"/>
      <c r="F448" s="17"/>
      <c r="G448" s="17"/>
    </row>
    <row r="449" spans="2:7" x14ac:dyDescent="0.25">
      <c r="B449" s="21"/>
      <c r="C449" s="17" t="s">
        <v>378</v>
      </c>
      <c r="D449" s="372"/>
      <c r="E449" s="17"/>
      <c r="F449" s="17"/>
      <c r="G449" s="17"/>
    </row>
    <row r="450" spans="2:7" x14ac:dyDescent="0.25">
      <c r="B450" s="21"/>
      <c r="C450" s="17" t="s">
        <v>190</v>
      </c>
      <c r="D450" s="372"/>
      <c r="E450" s="17"/>
      <c r="F450" s="17"/>
      <c r="G450" s="17"/>
    </row>
    <row r="451" spans="2:7" x14ac:dyDescent="0.25">
      <c r="B451" s="21"/>
      <c r="C451" s="17" t="s">
        <v>191</v>
      </c>
      <c r="D451" s="372"/>
      <c r="E451" s="17"/>
      <c r="F451" s="17"/>
      <c r="G451" s="17"/>
    </row>
    <row r="452" spans="2:7" x14ac:dyDescent="0.25">
      <c r="B452" s="21"/>
      <c r="C452" s="17" t="s">
        <v>192</v>
      </c>
      <c r="D452" s="372"/>
      <c r="E452" s="17"/>
      <c r="F452" s="17"/>
      <c r="G452" s="17"/>
    </row>
    <row r="453" spans="2:7" x14ac:dyDescent="0.25">
      <c r="B453" s="21"/>
      <c r="C453" s="17" t="s">
        <v>193</v>
      </c>
      <c r="D453" s="372"/>
      <c r="E453" s="17"/>
      <c r="F453" s="17"/>
      <c r="G453" s="17"/>
    </row>
    <row r="454" spans="2:7" x14ac:dyDescent="0.25">
      <c r="B454" s="21"/>
      <c r="C454" s="17" t="s">
        <v>194</v>
      </c>
      <c r="D454" s="372"/>
      <c r="E454" s="17"/>
      <c r="F454" s="17"/>
      <c r="G454" s="17"/>
    </row>
    <row r="455" spans="2:7" ht="40.5" x14ac:dyDescent="0.25">
      <c r="B455" s="21"/>
      <c r="C455" s="551" t="s">
        <v>1878</v>
      </c>
      <c r="D455" s="372"/>
      <c r="E455" s="17"/>
      <c r="F455" s="17"/>
      <c r="G455" s="17"/>
    </row>
    <row r="456" spans="2:7" x14ac:dyDescent="0.25">
      <c r="B456" s="21"/>
      <c r="C456" s="21" t="s">
        <v>106</v>
      </c>
      <c r="D456" s="372"/>
      <c r="E456" s="17"/>
      <c r="F456" s="17"/>
      <c r="G456" s="17"/>
    </row>
    <row r="457" spans="2:7" x14ac:dyDescent="0.25">
      <c r="B457" s="21"/>
      <c r="C457" s="17" t="s">
        <v>195</v>
      </c>
      <c r="D457" s="372"/>
      <c r="E457" s="17"/>
      <c r="F457" s="17"/>
      <c r="G457" s="17"/>
    </row>
    <row r="458" spans="2:7" x14ac:dyDescent="0.25">
      <c r="B458" s="21"/>
      <c r="C458" s="17" t="s">
        <v>196</v>
      </c>
      <c r="D458" s="372"/>
      <c r="E458" s="17"/>
      <c r="F458" s="17"/>
      <c r="G458" s="17"/>
    </row>
    <row r="459" spans="2:7" x14ac:dyDescent="0.25">
      <c r="B459" s="21"/>
      <c r="C459" s="17" t="s">
        <v>197</v>
      </c>
      <c r="D459" s="372"/>
      <c r="E459" s="17"/>
      <c r="F459" s="17"/>
      <c r="G459" s="17"/>
    </row>
    <row r="460" spans="2:7" x14ac:dyDescent="0.25">
      <c r="B460" s="21"/>
      <c r="C460" s="17" t="s">
        <v>198</v>
      </c>
      <c r="D460" s="372"/>
      <c r="E460" s="17"/>
      <c r="F460" s="17"/>
      <c r="G460" s="17"/>
    </row>
    <row r="461" spans="2:7" ht="54" x14ac:dyDescent="0.25">
      <c r="B461" s="21"/>
      <c r="C461" s="18" t="s">
        <v>291</v>
      </c>
      <c r="D461" s="372"/>
      <c r="E461" s="17"/>
      <c r="F461" s="17"/>
      <c r="G461" s="17"/>
    </row>
    <row r="462" spans="2:7" ht="27" x14ac:dyDescent="0.25">
      <c r="B462" s="21"/>
      <c r="C462" s="18" t="s">
        <v>292</v>
      </c>
      <c r="D462" s="372"/>
      <c r="E462" s="17"/>
      <c r="F462" s="17"/>
      <c r="G462" s="17"/>
    </row>
    <row r="463" spans="2:7" ht="54" x14ac:dyDescent="0.25">
      <c r="B463" s="21"/>
      <c r="C463" s="18" t="s">
        <v>199</v>
      </c>
      <c r="D463" s="372"/>
      <c r="E463" s="17"/>
      <c r="F463" s="17"/>
      <c r="G463" s="17"/>
    </row>
    <row r="464" spans="2:7" x14ac:dyDescent="0.25">
      <c r="B464" s="21"/>
      <c r="C464" s="17" t="s">
        <v>200</v>
      </c>
      <c r="D464" s="372"/>
      <c r="E464" s="17"/>
      <c r="F464" s="17"/>
      <c r="G464" s="17"/>
    </row>
    <row r="465" spans="2:7" x14ac:dyDescent="0.25">
      <c r="B465" s="21"/>
      <c r="C465" s="21" t="s">
        <v>93</v>
      </c>
      <c r="D465" s="372"/>
      <c r="E465" s="17"/>
      <c r="F465" s="17"/>
      <c r="G465" s="17"/>
    </row>
    <row r="466" spans="2:7" x14ac:dyDescent="0.25">
      <c r="B466" s="21"/>
      <c r="C466" s="17" t="s">
        <v>201</v>
      </c>
      <c r="D466" s="372"/>
      <c r="E466" s="17"/>
      <c r="F466" s="17"/>
      <c r="G466" s="17"/>
    </row>
    <row r="467" spans="2:7" x14ac:dyDescent="0.25">
      <c r="B467" s="21"/>
      <c r="C467" s="17" t="s">
        <v>202</v>
      </c>
      <c r="D467" s="372"/>
      <c r="E467" s="17"/>
      <c r="F467" s="17"/>
      <c r="G467" s="17"/>
    </row>
    <row r="468" spans="2:7" x14ac:dyDescent="0.25">
      <c r="B468" s="21"/>
      <c r="C468" s="17" t="s">
        <v>203</v>
      </c>
      <c r="D468" s="372"/>
      <c r="E468" s="17"/>
      <c r="F468" s="17"/>
      <c r="G468" s="17"/>
    </row>
    <row r="469" spans="2:7" x14ac:dyDescent="0.25">
      <c r="B469" s="21"/>
      <c r="C469" s="17" t="s">
        <v>204</v>
      </c>
      <c r="D469" s="372"/>
      <c r="E469" s="17"/>
      <c r="F469" s="17"/>
      <c r="G469" s="17"/>
    </row>
    <row r="470" spans="2:7" x14ac:dyDescent="0.25">
      <c r="B470" s="21"/>
      <c r="C470" s="17" t="s">
        <v>293</v>
      </c>
      <c r="D470" s="372"/>
      <c r="E470" s="17"/>
      <c r="F470" s="17"/>
      <c r="G470" s="17"/>
    </row>
    <row r="471" spans="2:7" ht="27" x14ac:dyDescent="0.25">
      <c r="B471" s="17"/>
      <c r="C471" s="18" t="s">
        <v>238</v>
      </c>
      <c r="D471" s="372"/>
      <c r="E471" s="17"/>
      <c r="F471" s="17"/>
      <c r="G471" s="17"/>
    </row>
    <row r="472" spans="2:7" x14ac:dyDescent="0.25">
      <c r="B472" s="12"/>
      <c r="C472" s="17"/>
      <c r="D472" s="29"/>
      <c r="E472" s="12"/>
      <c r="F472" s="12"/>
      <c r="G472" s="12"/>
    </row>
    <row r="473" spans="2:7" x14ac:dyDescent="0.25">
      <c r="B473" s="22" t="s">
        <v>33</v>
      </c>
      <c r="C473" s="23"/>
      <c r="D473" s="531"/>
      <c r="E473" s="24"/>
      <c r="F473" s="25"/>
      <c r="G473" s="26"/>
    </row>
    <row r="474" spans="2:7" x14ac:dyDescent="0.25">
      <c r="B474" s="22" t="s">
        <v>34</v>
      </c>
      <c r="C474" s="22"/>
      <c r="D474" s="532"/>
      <c r="E474" s="25"/>
      <c r="F474" s="25"/>
      <c r="G474" s="26"/>
    </row>
    <row r="475" spans="2:7" x14ac:dyDescent="0.25">
      <c r="B475" s="22" t="s">
        <v>35</v>
      </c>
      <c r="C475" s="23"/>
      <c r="D475" s="532"/>
      <c r="E475" s="25"/>
      <c r="F475" s="25"/>
      <c r="G475" s="26"/>
    </row>
    <row r="476" spans="2:7" x14ac:dyDescent="0.25">
      <c r="B476" s="22" t="s">
        <v>36</v>
      </c>
      <c r="C476" s="23"/>
      <c r="D476" s="532"/>
      <c r="E476" s="25"/>
      <c r="F476" s="27"/>
      <c r="G476" s="28"/>
    </row>
    <row r="477" spans="2:7" x14ac:dyDescent="0.25">
      <c r="B477" s="12"/>
      <c r="C477" s="17"/>
      <c r="D477" s="29"/>
      <c r="E477" s="12"/>
      <c r="F477" s="12"/>
      <c r="G477" s="12"/>
    </row>
    <row r="478" spans="2:7" x14ac:dyDescent="0.25">
      <c r="B478" s="14" t="s">
        <v>379</v>
      </c>
      <c r="C478" s="15" t="s">
        <v>1643</v>
      </c>
      <c r="D478" s="524" t="s">
        <v>10</v>
      </c>
      <c r="E478" s="16">
        <v>1</v>
      </c>
      <c r="F478" s="380"/>
      <c r="G478" s="382">
        <f>E478*F478</f>
        <v>0</v>
      </c>
    </row>
    <row r="479" spans="2:7" x14ac:dyDescent="0.25">
      <c r="B479" s="21"/>
      <c r="C479" s="41" t="s">
        <v>182</v>
      </c>
      <c r="D479" s="372"/>
      <c r="E479" s="17"/>
      <c r="F479" s="17"/>
      <c r="G479" s="17"/>
    </row>
    <row r="480" spans="2:7" ht="27" x14ac:dyDescent="0.25">
      <c r="B480" s="21"/>
      <c r="C480" s="18" t="s">
        <v>208</v>
      </c>
      <c r="D480" s="372"/>
      <c r="E480" s="17"/>
      <c r="F480" s="17"/>
      <c r="G480" s="17"/>
    </row>
    <row r="481" spans="2:7" x14ac:dyDescent="0.25">
      <c r="B481" s="21"/>
      <c r="C481" s="18" t="s">
        <v>209</v>
      </c>
      <c r="D481" s="372"/>
      <c r="E481" s="17"/>
      <c r="F481" s="17"/>
      <c r="G481" s="17"/>
    </row>
    <row r="482" spans="2:7" ht="27" x14ac:dyDescent="0.25">
      <c r="B482" s="21"/>
      <c r="C482" s="18" t="s">
        <v>210</v>
      </c>
      <c r="D482" s="372"/>
      <c r="E482" s="17"/>
      <c r="F482" s="17"/>
      <c r="G482" s="17"/>
    </row>
    <row r="483" spans="2:7" ht="27" x14ac:dyDescent="0.25">
      <c r="B483" s="21"/>
      <c r="C483" s="18" t="s">
        <v>295</v>
      </c>
      <c r="D483" s="372"/>
      <c r="E483" s="17"/>
      <c r="F483" s="17"/>
      <c r="G483" s="17"/>
    </row>
    <row r="484" spans="2:7" x14ac:dyDescent="0.25">
      <c r="B484" s="21"/>
      <c r="C484" s="18" t="s">
        <v>212</v>
      </c>
      <c r="D484" s="372"/>
      <c r="E484" s="17"/>
      <c r="F484" s="17"/>
      <c r="G484" s="17"/>
    </row>
    <row r="485" spans="2:7" ht="104.25" customHeight="1" x14ac:dyDescent="0.25">
      <c r="B485" s="21"/>
      <c r="C485" s="18" t="s">
        <v>1907</v>
      </c>
      <c r="D485" s="372"/>
      <c r="E485" s="17"/>
      <c r="F485" s="17"/>
      <c r="G485" s="17"/>
    </row>
    <row r="486" spans="2:7" ht="67.5" x14ac:dyDescent="0.25">
      <c r="B486" s="21"/>
      <c r="C486" s="624" t="s">
        <v>1909</v>
      </c>
      <c r="D486" s="372"/>
      <c r="E486" s="17"/>
      <c r="F486" s="17"/>
      <c r="G486" s="17"/>
    </row>
    <row r="487" spans="2:7" x14ac:dyDescent="0.25">
      <c r="B487" s="21"/>
      <c r="C487" s="18" t="s">
        <v>213</v>
      </c>
      <c r="D487" s="372"/>
      <c r="E487" s="17"/>
      <c r="F487" s="17"/>
      <c r="G487" s="17"/>
    </row>
    <row r="488" spans="2:7" x14ac:dyDescent="0.25">
      <c r="B488" s="21"/>
      <c r="C488" s="18" t="s">
        <v>214</v>
      </c>
      <c r="D488" s="372"/>
      <c r="E488" s="17"/>
      <c r="F488" s="17"/>
      <c r="G488" s="17"/>
    </row>
    <row r="489" spans="2:7" x14ac:dyDescent="0.25">
      <c r="B489" s="21"/>
      <c r="C489" s="18" t="s">
        <v>380</v>
      </c>
      <c r="D489" s="372"/>
      <c r="E489" s="17"/>
      <c r="F489" s="17"/>
      <c r="G489" s="17"/>
    </row>
    <row r="490" spans="2:7" x14ac:dyDescent="0.25">
      <c r="B490" s="21"/>
      <c r="C490" s="41" t="s">
        <v>215</v>
      </c>
      <c r="D490" s="372"/>
      <c r="E490" s="17"/>
      <c r="F490" s="17"/>
      <c r="G490" s="17"/>
    </row>
    <row r="491" spans="2:7" x14ac:dyDescent="0.25">
      <c r="B491" s="21"/>
      <c r="C491" s="18" t="s">
        <v>216</v>
      </c>
      <c r="D491" s="372"/>
      <c r="E491" s="17"/>
      <c r="F491" s="17"/>
      <c r="G491" s="17"/>
    </row>
    <row r="492" spans="2:7" x14ac:dyDescent="0.25">
      <c r="B492" s="21"/>
      <c r="C492" s="18" t="s">
        <v>381</v>
      </c>
      <c r="D492" s="372"/>
      <c r="E492" s="17"/>
      <c r="F492" s="17"/>
      <c r="G492" s="17"/>
    </row>
    <row r="493" spans="2:7" ht="27" x14ac:dyDescent="0.25">
      <c r="B493" s="21"/>
      <c r="C493" s="18" t="s">
        <v>218</v>
      </c>
      <c r="D493" s="372"/>
      <c r="E493" s="17"/>
      <c r="F493" s="17"/>
      <c r="G493" s="17"/>
    </row>
    <row r="494" spans="2:7" x14ac:dyDescent="0.25">
      <c r="B494" s="21"/>
      <c r="C494" s="17" t="s">
        <v>299</v>
      </c>
      <c r="D494" s="372"/>
      <c r="E494" s="17"/>
      <c r="F494" s="17"/>
      <c r="G494" s="17"/>
    </row>
    <row r="495" spans="2:7" ht="27" x14ac:dyDescent="0.25">
      <c r="B495" s="17"/>
      <c r="C495" s="18" t="s">
        <v>238</v>
      </c>
      <c r="D495" s="372"/>
      <c r="E495" s="17"/>
      <c r="F495" s="17"/>
      <c r="G495" s="17"/>
    </row>
    <row r="496" spans="2:7" x14ac:dyDescent="0.25">
      <c r="B496" s="12"/>
      <c r="C496" s="17"/>
      <c r="D496" s="29"/>
      <c r="E496" s="12"/>
      <c r="F496" s="12"/>
      <c r="G496" s="12"/>
    </row>
    <row r="497" spans="2:7" x14ac:dyDescent="0.25">
      <c r="B497" s="22" t="s">
        <v>33</v>
      </c>
      <c r="C497" s="23"/>
      <c r="D497" s="531"/>
      <c r="E497" s="24"/>
      <c r="F497" s="25"/>
      <c r="G497" s="26"/>
    </row>
    <row r="498" spans="2:7" x14ac:dyDescent="0.25">
      <c r="B498" s="22" t="s">
        <v>34</v>
      </c>
      <c r="C498" s="22"/>
      <c r="D498" s="532"/>
      <c r="E498" s="25"/>
      <c r="F498" s="25"/>
      <c r="G498" s="26"/>
    </row>
    <row r="499" spans="2:7" x14ac:dyDescent="0.25">
      <c r="B499" s="22" t="s">
        <v>35</v>
      </c>
      <c r="C499" s="23"/>
      <c r="D499" s="532"/>
      <c r="E499" s="25"/>
      <c r="F499" s="25"/>
      <c r="G499" s="26"/>
    </row>
    <row r="500" spans="2:7" x14ac:dyDescent="0.25">
      <c r="B500" s="22" t="s">
        <v>36</v>
      </c>
      <c r="C500" s="23"/>
      <c r="D500" s="532"/>
      <c r="E500" s="25"/>
      <c r="F500" s="27"/>
      <c r="G500" s="28"/>
    </row>
    <row r="501" spans="2:7" x14ac:dyDescent="0.25">
      <c r="B501" s="12"/>
      <c r="C501" s="17"/>
      <c r="D501" s="29"/>
      <c r="E501" s="12"/>
      <c r="F501" s="12"/>
      <c r="G501" s="12"/>
    </row>
    <row r="502" spans="2:7" x14ac:dyDescent="0.25">
      <c r="B502" s="14" t="s">
        <v>382</v>
      </c>
      <c r="C502" s="15" t="s">
        <v>240</v>
      </c>
      <c r="D502" s="524" t="s">
        <v>10</v>
      </c>
      <c r="E502" s="16">
        <v>1</v>
      </c>
      <c r="F502" s="380"/>
      <c r="G502" s="382">
        <f>E502*F502</f>
        <v>0</v>
      </c>
    </row>
    <row r="503" spans="2:7" x14ac:dyDescent="0.25">
      <c r="B503" s="21"/>
      <c r="C503" s="17" t="s">
        <v>241</v>
      </c>
      <c r="D503" s="372"/>
      <c r="E503" s="17"/>
      <c r="F503" s="17"/>
      <c r="G503" s="17"/>
    </row>
    <row r="504" spans="2:7" x14ac:dyDescent="0.25">
      <c r="B504" s="21"/>
      <c r="C504" s="17" t="s">
        <v>242</v>
      </c>
      <c r="D504" s="372"/>
      <c r="E504" s="17"/>
      <c r="F504" s="17"/>
      <c r="G504" s="17"/>
    </row>
    <row r="505" spans="2:7" x14ac:dyDescent="0.25">
      <c r="B505" s="21"/>
      <c r="C505" s="17" t="s">
        <v>243</v>
      </c>
      <c r="D505" s="372"/>
      <c r="E505" s="17"/>
      <c r="F505" s="17"/>
      <c r="G505" s="17"/>
    </row>
    <row r="506" spans="2:7" x14ac:dyDescent="0.25">
      <c r="B506" s="21"/>
      <c r="C506" s="17" t="s">
        <v>244</v>
      </c>
      <c r="D506" s="372"/>
      <c r="E506" s="17"/>
      <c r="F506" s="17"/>
      <c r="G506" s="17"/>
    </row>
    <row r="507" spans="2:7" x14ac:dyDescent="0.25">
      <c r="B507" s="21"/>
      <c r="C507" s="17" t="s">
        <v>245</v>
      </c>
      <c r="D507" s="372"/>
      <c r="E507" s="17"/>
      <c r="F507" s="17"/>
      <c r="G507" s="17"/>
    </row>
    <row r="508" spans="2:7" x14ac:dyDescent="0.25">
      <c r="B508" s="21"/>
      <c r="C508" s="17" t="s">
        <v>246</v>
      </c>
      <c r="D508" s="372"/>
      <c r="E508" s="17"/>
      <c r="F508" s="17"/>
      <c r="G508" s="17"/>
    </row>
    <row r="509" spans="2:7" x14ac:dyDescent="0.25">
      <c r="B509" s="21"/>
      <c r="C509" s="18" t="s">
        <v>247</v>
      </c>
      <c r="D509" s="372"/>
      <c r="E509" s="17"/>
      <c r="F509" s="17"/>
      <c r="G509" s="17"/>
    </row>
    <row r="510" spans="2:7" x14ac:dyDescent="0.25">
      <c r="B510" s="21"/>
      <c r="C510" s="17" t="s">
        <v>248</v>
      </c>
      <c r="D510" s="372"/>
      <c r="E510" s="17"/>
      <c r="F510" s="17"/>
      <c r="G510" s="17"/>
    </row>
    <row r="511" spans="2:7" x14ac:dyDescent="0.25">
      <c r="B511" s="21"/>
      <c r="C511" s="17" t="s">
        <v>249</v>
      </c>
      <c r="D511" s="372"/>
      <c r="E511" s="17"/>
      <c r="F511" s="17"/>
      <c r="G511" s="17"/>
    </row>
    <row r="512" spans="2:7" x14ac:dyDescent="0.25">
      <c r="B512" s="21"/>
      <c r="C512" s="17" t="s">
        <v>250</v>
      </c>
      <c r="D512" s="372"/>
      <c r="E512" s="17"/>
      <c r="F512" s="17"/>
      <c r="G512" s="17"/>
    </row>
    <row r="513" spans="2:7" x14ac:dyDescent="0.25">
      <c r="B513" s="21"/>
      <c r="C513" s="17" t="s">
        <v>383</v>
      </c>
      <c r="D513" s="372"/>
      <c r="E513" s="17"/>
      <c r="F513" s="17"/>
      <c r="G513" s="17"/>
    </row>
    <row r="514" spans="2:7" x14ac:dyDescent="0.25">
      <c r="B514" s="21"/>
      <c r="C514" s="17" t="s">
        <v>252</v>
      </c>
      <c r="D514" s="372"/>
      <c r="E514" s="17"/>
      <c r="F514" s="17"/>
      <c r="G514" s="17"/>
    </row>
    <row r="515" spans="2:7" x14ac:dyDescent="0.25">
      <c r="B515" s="21"/>
      <c r="C515" s="17" t="s">
        <v>253</v>
      </c>
      <c r="D515" s="372"/>
      <c r="E515" s="17"/>
      <c r="F515" s="17"/>
      <c r="G515" s="17"/>
    </row>
    <row r="516" spans="2:7" x14ac:dyDescent="0.25">
      <c r="B516" s="21"/>
      <c r="C516" s="21" t="s">
        <v>384</v>
      </c>
      <c r="D516" s="372"/>
      <c r="E516" s="17"/>
      <c r="F516" s="17"/>
      <c r="G516" s="17"/>
    </row>
    <row r="517" spans="2:7" x14ac:dyDescent="0.25">
      <c r="B517" s="21"/>
      <c r="C517" s="17" t="s">
        <v>301</v>
      </c>
      <c r="D517" s="372"/>
      <c r="E517" s="17"/>
      <c r="F517" s="17"/>
      <c r="G517" s="17"/>
    </row>
    <row r="518" spans="2:7" x14ac:dyDescent="0.25">
      <c r="B518" s="21"/>
      <c r="C518" s="17" t="s">
        <v>302</v>
      </c>
      <c r="D518" s="372"/>
      <c r="E518" s="17"/>
      <c r="F518" s="17"/>
      <c r="G518" s="17"/>
    </row>
    <row r="519" spans="2:7" x14ac:dyDescent="0.25">
      <c r="B519" s="21"/>
      <c r="C519" s="17" t="s">
        <v>303</v>
      </c>
      <c r="D519" s="372"/>
      <c r="E519" s="17"/>
      <c r="F519" s="17"/>
      <c r="G519" s="17"/>
    </row>
    <row r="520" spans="2:7" x14ac:dyDescent="0.25">
      <c r="B520" s="21"/>
      <c r="C520" s="17" t="s">
        <v>385</v>
      </c>
      <c r="D520" s="372"/>
      <c r="E520" s="17"/>
      <c r="F520" s="17"/>
      <c r="G520" s="17"/>
    </row>
    <row r="521" spans="2:7" x14ac:dyDescent="0.25">
      <c r="B521" s="12"/>
      <c r="C521" s="17"/>
      <c r="D521" s="29"/>
      <c r="E521" s="12"/>
      <c r="F521" s="12"/>
      <c r="G521" s="12"/>
    </row>
    <row r="522" spans="2:7" x14ac:dyDescent="0.25">
      <c r="B522" s="22" t="s">
        <v>33</v>
      </c>
      <c r="C522" s="23"/>
      <c r="D522" s="531"/>
      <c r="E522" s="24"/>
      <c r="F522" s="25"/>
      <c r="G522" s="26"/>
    </row>
    <row r="523" spans="2:7" x14ac:dyDescent="0.25">
      <c r="B523" s="22" t="s">
        <v>34</v>
      </c>
      <c r="C523" s="22"/>
      <c r="D523" s="532"/>
      <c r="E523" s="25"/>
      <c r="F523" s="25"/>
      <c r="G523" s="26"/>
    </row>
    <row r="524" spans="2:7" x14ac:dyDescent="0.25">
      <c r="B524" s="22" t="s">
        <v>35</v>
      </c>
      <c r="C524" s="23"/>
      <c r="D524" s="532"/>
      <c r="E524" s="25"/>
      <c r="F524" s="25"/>
      <c r="G524" s="26"/>
    </row>
    <row r="525" spans="2:7" x14ac:dyDescent="0.25">
      <c r="B525" s="22" t="s">
        <v>36</v>
      </c>
      <c r="C525" s="23"/>
      <c r="D525" s="532"/>
      <c r="E525" s="25"/>
      <c r="F525" s="27"/>
      <c r="G525" s="28"/>
    </row>
    <row r="526" spans="2:7" x14ac:dyDescent="0.25">
      <c r="B526" s="12"/>
      <c r="C526" s="17"/>
      <c r="D526" s="29"/>
      <c r="E526" s="12"/>
      <c r="F526" s="12"/>
      <c r="G526" s="12"/>
    </row>
    <row r="527" spans="2:7" x14ac:dyDescent="0.25">
      <c r="B527" s="14" t="s">
        <v>386</v>
      </c>
      <c r="C527" s="51" t="s">
        <v>1644</v>
      </c>
      <c r="D527" s="524" t="s">
        <v>10</v>
      </c>
      <c r="E527" s="16">
        <v>1</v>
      </c>
      <c r="F527" s="380"/>
      <c r="G527" s="382">
        <f>E527*F527</f>
        <v>0</v>
      </c>
    </row>
    <row r="528" spans="2:7" x14ac:dyDescent="0.25">
      <c r="B528" s="21"/>
      <c r="C528" s="18" t="s">
        <v>306</v>
      </c>
      <c r="D528" s="372"/>
      <c r="E528" s="17"/>
      <c r="F528" s="17"/>
      <c r="G528" s="17"/>
    </row>
    <row r="529" spans="2:7" ht="27" x14ac:dyDescent="0.25">
      <c r="B529" s="21"/>
      <c r="C529" s="18" t="s">
        <v>307</v>
      </c>
      <c r="D529" s="372"/>
      <c r="E529" s="17"/>
      <c r="F529" s="17"/>
      <c r="G529" s="17"/>
    </row>
    <row r="530" spans="2:7" ht="27" x14ac:dyDescent="0.25">
      <c r="B530" s="21"/>
      <c r="C530" s="18" t="s">
        <v>308</v>
      </c>
      <c r="D530" s="372"/>
      <c r="E530" s="17"/>
      <c r="F530" s="17"/>
      <c r="G530" s="17"/>
    </row>
    <row r="531" spans="2:7" x14ac:dyDescent="0.25">
      <c r="B531" s="21"/>
      <c r="C531" s="18" t="s">
        <v>309</v>
      </c>
      <c r="D531" s="372"/>
      <c r="E531" s="17"/>
      <c r="F531" s="17"/>
      <c r="G531" s="17"/>
    </row>
    <row r="532" spans="2:7" x14ac:dyDescent="0.25">
      <c r="B532" s="21"/>
      <c r="C532" s="18" t="s">
        <v>310</v>
      </c>
      <c r="D532" s="372"/>
      <c r="E532" s="17"/>
      <c r="F532" s="17"/>
      <c r="G532" s="17"/>
    </row>
    <row r="533" spans="2:7" x14ac:dyDescent="0.25">
      <c r="B533" s="21"/>
      <c r="C533" s="18" t="s">
        <v>1654</v>
      </c>
      <c r="D533" s="372"/>
      <c r="E533" s="33"/>
      <c r="F533" s="17"/>
      <c r="G533" s="17"/>
    </row>
    <row r="534" spans="2:7" ht="27" x14ac:dyDescent="0.25">
      <c r="B534" s="21"/>
      <c r="C534" s="18" t="s">
        <v>311</v>
      </c>
      <c r="D534" s="372"/>
      <c r="E534" s="33"/>
      <c r="F534" s="17"/>
      <c r="G534" s="17"/>
    </row>
    <row r="535" spans="2:7" ht="27" x14ac:dyDescent="0.25">
      <c r="B535" s="21"/>
      <c r="C535" s="18" t="s">
        <v>312</v>
      </c>
      <c r="D535" s="372"/>
      <c r="E535" s="33"/>
      <c r="F535" s="17"/>
      <c r="G535" s="17"/>
    </row>
    <row r="536" spans="2:7" x14ac:dyDescent="0.25">
      <c r="B536" s="21"/>
      <c r="C536" s="551" t="s">
        <v>1849</v>
      </c>
      <c r="D536" s="387"/>
      <c r="E536" s="33"/>
      <c r="F536" s="17"/>
      <c r="G536" s="17"/>
    </row>
    <row r="537" spans="2:7" ht="44.25" customHeight="1" x14ac:dyDescent="0.25">
      <c r="B537" s="21"/>
      <c r="C537" s="613" t="s">
        <v>1911</v>
      </c>
      <c r="D537" s="387"/>
      <c r="E537" s="33"/>
      <c r="F537" s="17"/>
      <c r="G537" s="17"/>
    </row>
    <row r="538" spans="2:7" ht="30" customHeight="1" x14ac:dyDescent="0.25">
      <c r="B538" s="21"/>
      <c r="C538" s="624" t="s">
        <v>1884</v>
      </c>
      <c r="D538" s="387"/>
      <c r="E538" s="33"/>
      <c r="F538" s="17"/>
      <c r="G538" s="17"/>
    </row>
    <row r="539" spans="2:7" ht="27" x14ac:dyDescent="0.25">
      <c r="B539" s="21"/>
      <c r="C539" s="18" t="s">
        <v>1880</v>
      </c>
      <c r="D539" s="387"/>
      <c r="E539" s="33"/>
      <c r="F539" s="17"/>
      <c r="G539" s="17"/>
    </row>
    <row r="540" spans="2:7" x14ac:dyDescent="0.25">
      <c r="B540" s="21"/>
      <c r="C540" s="18" t="s">
        <v>1881</v>
      </c>
      <c r="D540" s="387"/>
      <c r="E540" s="33"/>
      <c r="F540" s="17"/>
      <c r="G540" s="17"/>
    </row>
    <row r="541" spans="2:7" x14ac:dyDescent="0.25">
      <c r="B541" s="21"/>
      <c r="C541" s="18" t="s">
        <v>1882</v>
      </c>
      <c r="D541" s="387"/>
      <c r="E541" s="33"/>
      <c r="F541" s="17"/>
      <c r="G541" s="17"/>
    </row>
    <row r="542" spans="2:7" x14ac:dyDescent="0.25">
      <c r="B542" s="21"/>
      <c r="C542" s="52" t="s">
        <v>1883</v>
      </c>
      <c r="D542" s="387"/>
      <c r="E542" s="33"/>
      <c r="F542" s="17"/>
      <c r="G542" s="17"/>
    </row>
    <row r="543" spans="2:7" x14ac:dyDescent="0.25">
      <c r="B543" s="21"/>
      <c r="C543" s="41" t="s">
        <v>215</v>
      </c>
      <c r="D543" s="387"/>
      <c r="E543" s="17"/>
      <c r="F543" s="17"/>
      <c r="G543" s="17"/>
    </row>
    <row r="544" spans="2:7" x14ac:dyDescent="0.25">
      <c r="B544" s="21"/>
      <c r="C544" s="18" t="s">
        <v>313</v>
      </c>
      <c r="D544" s="387"/>
      <c r="E544" s="17"/>
      <c r="F544" s="17"/>
      <c r="G544" s="17"/>
    </row>
    <row r="545" spans="2:10" x14ac:dyDescent="0.25">
      <c r="B545" s="21"/>
      <c r="C545" s="18" t="s">
        <v>314</v>
      </c>
      <c r="D545" s="387"/>
      <c r="E545" s="17"/>
      <c r="F545" s="17"/>
      <c r="G545" s="17"/>
    </row>
    <row r="546" spans="2:10" x14ac:dyDescent="0.25">
      <c r="B546" s="21"/>
      <c r="C546" s="18" t="s">
        <v>315</v>
      </c>
      <c r="D546" s="387"/>
      <c r="E546" s="17"/>
      <c r="F546" s="17"/>
      <c r="G546" s="17"/>
    </row>
    <row r="547" spans="2:10" x14ac:dyDescent="0.25">
      <c r="B547" s="21"/>
      <c r="C547" s="18" t="s">
        <v>316</v>
      </c>
      <c r="D547" s="387"/>
      <c r="E547" s="17"/>
      <c r="F547" s="17"/>
      <c r="G547" s="17"/>
    </row>
    <row r="548" spans="2:10" x14ac:dyDescent="0.25">
      <c r="B548" s="21"/>
      <c r="C548" s="18" t="s">
        <v>317</v>
      </c>
      <c r="D548" s="387"/>
      <c r="E548" s="17"/>
      <c r="F548" s="17"/>
      <c r="G548" s="17"/>
    </row>
    <row r="549" spans="2:10" x14ac:dyDescent="0.25">
      <c r="B549" s="21"/>
      <c r="C549" s="18" t="s">
        <v>318</v>
      </c>
      <c r="D549" s="387"/>
      <c r="E549" s="17"/>
      <c r="F549" s="17"/>
      <c r="G549" s="17"/>
    </row>
    <row r="550" spans="2:10" ht="40.5" x14ac:dyDescent="0.25">
      <c r="B550" s="21"/>
      <c r="C550" s="624" t="s">
        <v>1910</v>
      </c>
      <c r="D550" s="387"/>
      <c r="E550" s="33"/>
      <c r="F550" s="17"/>
      <c r="G550" s="17"/>
    </row>
    <row r="551" spans="2:10" x14ac:dyDescent="0.25">
      <c r="B551" s="21"/>
      <c r="C551" s="18" t="s">
        <v>319</v>
      </c>
      <c r="D551" s="387"/>
      <c r="E551" s="17"/>
      <c r="F551" s="17"/>
      <c r="G551" s="17"/>
    </row>
    <row r="552" spans="2:10" x14ac:dyDescent="0.25">
      <c r="B552" s="21"/>
      <c r="C552" s="17" t="s">
        <v>387</v>
      </c>
      <c r="D552" s="387"/>
      <c r="E552" s="17"/>
      <c r="F552" s="17"/>
      <c r="G552" s="17"/>
    </row>
    <row r="553" spans="2:10" x14ac:dyDescent="0.25">
      <c r="B553" s="12"/>
      <c r="C553" s="17"/>
      <c r="D553" s="29"/>
      <c r="E553" s="12"/>
      <c r="F553" s="12"/>
      <c r="G553" s="12"/>
      <c r="J553" t="s">
        <v>1655</v>
      </c>
    </row>
    <row r="554" spans="2:10" x14ac:dyDescent="0.25">
      <c r="B554" s="22" t="s">
        <v>33</v>
      </c>
      <c r="C554" s="23"/>
      <c r="D554" s="531"/>
      <c r="E554" s="24"/>
      <c r="F554" s="25"/>
      <c r="G554" s="26"/>
    </row>
    <row r="555" spans="2:10" x14ac:dyDescent="0.25">
      <c r="B555" s="22" t="s">
        <v>34</v>
      </c>
      <c r="C555" s="22"/>
      <c r="D555" s="532"/>
      <c r="E555" s="25"/>
      <c r="F555" s="25"/>
      <c r="G555" s="26"/>
    </row>
    <row r="556" spans="2:10" x14ac:dyDescent="0.25">
      <c r="B556" s="22" t="s">
        <v>35</v>
      </c>
      <c r="C556" s="23"/>
      <c r="D556" s="532"/>
      <c r="E556" s="25"/>
      <c r="F556" s="25"/>
      <c r="G556" s="26"/>
    </row>
    <row r="557" spans="2:10" x14ac:dyDescent="0.25">
      <c r="B557" s="22" t="s">
        <v>36</v>
      </c>
      <c r="C557" s="23"/>
      <c r="D557" s="532"/>
      <c r="E557" s="25"/>
      <c r="F557" s="27"/>
      <c r="G557" s="28"/>
    </row>
    <row r="558" spans="2:10" x14ac:dyDescent="0.25">
      <c r="B558" s="12"/>
      <c r="C558" s="17"/>
      <c r="D558" s="29"/>
      <c r="E558" s="12"/>
      <c r="F558" s="12"/>
      <c r="G558" s="12"/>
    </row>
    <row r="559" spans="2:10" x14ac:dyDescent="0.25">
      <c r="B559" s="14" t="s">
        <v>388</v>
      </c>
      <c r="C559" s="15" t="s">
        <v>322</v>
      </c>
      <c r="D559" s="524" t="s">
        <v>10</v>
      </c>
      <c r="E559" s="16">
        <v>1</v>
      </c>
      <c r="F559" s="380"/>
      <c r="G559" s="382">
        <f>E559*F559</f>
        <v>0</v>
      </c>
    </row>
    <row r="560" spans="2:10" x14ac:dyDescent="0.25">
      <c r="B560" s="21"/>
      <c r="C560" s="17" t="s">
        <v>306</v>
      </c>
      <c r="D560" s="372"/>
      <c r="E560" s="17"/>
      <c r="F560" s="17"/>
      <c r="G560" s="17"/>
    </row>
    <row r="561" spans="2:7" ht="27" x14ac:dyDescent="0.25">
      <c r="B561" s="21"/>
      <c r="C561" s="18" t="s">
        <v>323</v>
      </c>
      <c r="D561" s="372"/>
      <c r="E561" s="17"/>
      <c r="F561" s="17"/>
      <c r="G561" s="17"/>
    </row>
    <row r="562" spans="2:7" x14ac:dyDescent="0.25">
      <c r="B562" s="21"/>
      <c r="C562" s="18" t="s">
        <v>389</v>
      </c>
      <c r="D562" s="372"/>
      <c r="E562" s="17"/>
      <c r="F562" s="17"/>
      <c r="G562" s="17"/>
    </row>
    <row r="563" spans="2:7" x14ac:dyDescent="0.25">
      <c r="B563" s="21"/>
      <c r="C563" s="21" t="s">
        <v>390</v>
      </c>
      <c r="D563" s="372"/>
      <c r="E563" s="17"/>
      <c r="F563" s="17"/>
      <c r="G563" s="17"/>
    </row>
    <row r="564" spans="2:7" x14ac:dyDescent="0.25">
      <c r="B564" s="21"/>
      <c r="C564" s="17" t="s">
        <v>326</v>
      </c>
      <c r="D564" s="372"/>
      <c r="E564" s="17"/>
      <c r="F564" s="17"/>
      <c r="G564" s="17"/>
    </row>
    <row r="565" spans="2:7" x14ac:dyDescent="0.25">
      <c r="B565" s="21"/>
      <c r="C565" s="17" t="s">
        <v>327</v>
      </c>
      <c r="D565" s="372"/>
      <c r="E565" s="17"/>
      <c r="F565" s="17"/>
      <c r="G565" s="17"/>
    </row>
    <row r="566" spans="2:7" x14ac:dyDescent="0.25">
      <c r="B566" s="21"/>
      <c r="C566" s="17" t="s">
        <v>328</v>
      </c>
      <c r="D566" s="372"/>
      <c r="E566" s="17"/>
      <c r="F566" s="17"/>
      <c r="G566" s="17"/>
    </row>
    <row r="567" spans="2:7" x14ac:dyDescent="0.25">
      <c r="B567" s="21"/>
      <c r="C567" s="17" t="s">
        <v>329</v>
      </c>
      <c r="D567" s="372"/>
      <c r="E567" s="17"/>
      <c r="F567" s="17"/>
      <c r="G567" s="17"/>
    </row>
    <row r="568" spans="2:7" x14ac:dyDescent="0.25">
      <c r="B568" s="21"/>
      <c r="C568" s="49" t="s">
        <v>330</v>
      </c>
      <c r="D568" s="372"/>
      <c r="E568" s="17"/>
      <c r="F568" s="17"/>
      <c r="G568" s="17"/>
    </row>
    <row r="569" spans="2:7" x14ac:dyDescent="0.25">
      <c r="B569" s="21"/>
      <c r="C569" s="17" t="s">
        <v>331</v>
      </c>
      <c r="D569" s="372"/>
      <c r="E569" s="17"/>
      <c r="F569" s="17"/>
      <c r="G569" s="17"/>
    </row>
    <row r="570" spans="2:7" x14ac:dyDescent="0.25">
      <c r="B570" s="12"/>
      <c r="C570" s="17"/>
      <c r="D570" s="29"/>
      <c r="E570" s="12"/>
      <c r="F570" s="12"/>
      <c r="G570" s="12"/>
    </row>
    <row r="571" spans="2:7" x14ac:dyDescent="0.25">
      <c r="B571" s="22" t="s">
        <v>33</v>
      </c>
      <c r="C571" s="23"/>
      <c r="D571" s="531"/>
      <c r="E571" s="24"/>
      <c r="F571" s="25"/>
      <c r="G571" s="26"/>
    </row>
    <row r="572" spans="2:7" x14ac:dyDescent="0.25">
      <c r="B572" s="22" t="s">
        <v>34</v>
      </c>
      <c r="C572" s="22"/>
      <c r="D572" s="532"/>
      <c r="E572" s="25"/>
      <c r="F572" s="25"/>
      <c r="G572" s="26"/>
    </row>
    <row r="573" spans="2:7" x14ac:dyDescent="0.25">
      <c r="B573" s="22" t="s">
        <v>35</v>
      </c>
      <c r="C573" s="23"/>
      <c r="D573" s="532"/>
      <c r="E573" s="25"/>
      <c r="F573" s="25"/>
      <c r="G573" s="26"/>
    </row>
    <row r="574" spans="2:7" x14ac:dyDescent="0.25">
      <c r="B574" s="22" t="s">
        <v>36</v>
      </c>
      <c r="C574" s="23"/>
      <c r="D574" s="532"/>
      <c r="E574" s="25"/>
      <c r="F574" s="27"/>
      <c r="G574" s="28"/>
    </row>
    <row r="575" spans="2:7" x14ac:dyDescent="0.25">
      <c r="B575" s="12"/>
      <c r="C575" s="17"/>
      <c r="D575" s="29"/>
      <c r="E575" s="12"/>
      <c r="F575" s="12"/>
      <c r="G575" s="12"/>
    </row>
    <row r="576" spans="2:7" x14ac:dyDescent="0.25">
      <c r="B576" s="14" t="s">
        <v>391</v>
      </c>
      <c r="C576" s="15" t="s">
        <v>1645</v>
      </c>
      <c r="D576" s="524" t="s">
        <v>10</v>
      </c>
      <c r="E576" s="16">
        <v>1</v>
      </c>
      <c r="F576" s="380"/>
      <c r="G576" s="382">
        <f>E576*F576</f>
        <v>0</v>
      </c>
    </row>
    <row r="577" spans="2:7" x14ac:dyDescent="0.25">
      <c r="B577" s="21"/>
      <c r="C577" s="17" t="s">
        <v>306</v>
      </c>
      <c r="D577" s="372"/>
      <c r="E577" s="17"/>
      <c r="F577" s="17"/>
      <c r="G577" s="17"/>
    </row>
    <row r="578" spans="2:7" x14ac:dyDescent="0.25">
      <c r="B578" s="21"/>
      <c r="C578" s="17" t="s">
        <v>392</v>
      </c>
      <c r="D578" s="372"/>
      <c r="E578" s="17"/>
      <c r="F578" s="17"/>
      <c r="G578" s="17"/>
    </row>
    <row r="579" spans="2:7" x14ac:dyDescent="0.25">
      <c r="B579" s="21"/>
      <c r="C579" s="17" t="s">
        <v>335</v>
      </c>
      <c r="D579" s="372"/>
      <c r="E579" s="17"/>
      <c r="F579" s="17"/>
      <c r="G579" s="17"/>
    </row>
    <row r="580" spans="2:7" x14ac:dyDescent="0.25">
      <c r="B580" s="21"/>
      <c r="C580" s="17" t="s">
        <v>1656</v>
      </c>
      <c r="D580" s="372"/>
      <c r="E580" s="17"/>
      <c r="F580" s="17"/>
      <c r="G580" s="17"/>
    </row>
    <row r="581" spans="2:7" x14ac:dyDescent="0.25">
      <c r="B581" s="21"/>
      <c r="C581" s="17" t="s">
        <v>336</v>
      </c>
      <c r="D581" s="372"/>
      <c r="E581" s="17"/>
      <c r="F581" s="17"/>
      <c r="G581" s="17"/>
    </row>
    <row r="582" spans="2:7" x14ac:dyDescent="0.25">
      <c r="B582" s="21"/>
      <c r="C582" s="17" t="s">
        <v>393</v>
      </c>
      <c r="D582" s="372"/>
      <c r="E582" s="17"/>
      <c r="F582" s="17"/>
      <c r="G582" s="17"/>
    </row>
    <row r="583" spans="2:7" x14ac:dyDescent="0.25">
      <c r="B583" s="21"/>
      <c r="C583" s="21" t="s">
        <v>325</v>
      </c>
      <c r="D583" s="372"/>
      <c r="E583" s="17"/>
      <c r="F583" s="17"/>
      <c r="G583" s="17"/>
    </row>
    <row r="584" spans="2:7" x14ac:dyDescent="0.25">
      <c r="B584" s="21"/>
      <c r="C584" s="17" t="s">
        <v>338</v>
      </c>
      <c r="D584" s="372"/>
      <c r="E584" s="17"/>
      <c r="F584" s="17"/>
      <c r="G584" s="17"/>
    </row>
    <row r="585" spans="2:7" x14ac:dyDescent="0.25">
      <c r="B585" s="21"/>
      <c r="C585" s="53" t="s">
        <v>339</v>
      </c>
      <c r="D585" s="372"/>
      <c r="E585" s="17"/>
      <c r="F585" s="17"/>
      <c r="G585" s="17"/>
    </row>
    <row r="586" spans="2:7" x14ac:dyDescent="0.25">
      <c r="B586" s="21"/>
      <c r="C586" s="54" t="s">
        <v>340</v>
      </c>
      <c r="D586" s="372"/>
      <c r="E586" s="17"/>
      <c r="F586" s="17"/>
      <c r="G586" s="17"/>
    </row>
    <row r="587" spans="2:7" x14ac:dyDescent="0.25">
      <c r="B587" s="21"/>
      <c r="C587" s="17" t="s">
        <v>341</v>
      </c>
      <c r="D587" s="372"/>
      <c r="E587" s="17"/>
      <c r="F587" s="17"/>
      <c r="G587" s="17"/>
    </row>
    <row r="588" spans="2:7" ht="27" x14ac:dyDescent="0.25">
      <c r="B588" s="21"/>
      <c r="C588" s="18" t="s">
        <v>1639</v>
      </c>
      <c r="D588" s="372"/>
      <c r="E588" s="17"/>
      <c r="F588" s="17"/>
      <c r="G588" s="17"/>
    </row>
    <row r="589" spans="2:7" x14ac:dyDescent="0.25">
      <c r="B589" s="21"/>
      <c r="C589" s="18" t="s">
        <v>342</v>
      </c>
      <c r="D589" s="372"/>
      <c r="E589" s="17"/>
      <c r="F589" s="17"/>
      <c r="G589" s="17"/>
    </row>
    <row r="590" spans="2:7" x14ac:dyDescent="0.25">
      <c r="B590" s="21"/>
      <c r="C590" s="17" t="s">
        <v>343</v>
      </c>
      <c r="D590" s="372"/>
      <c r="E590" s="17"/>
      <c r="F590" s="17"/>
      <c r="G590" s="17"/>
    </row>
    <row r="591" spans="2:7" x14ac:dyDescent="0.25">
      <c r="B591" s="12"/>
      <c r="C591" s="17"/>
      <c r="D591" s="29"/>
      <c r="E591" s="12"/>
      <c r="F591" s="12"/>
      <c r="G591" s="12"/>
    </row>
    <row r="592" spans="2:7" x14ac:dyDescent="0.25">
      <c r="B592" s="22" t="s">
        <v>33</v>
      </c>
      <c r="C592" s="23"/>
      <c r="D592" s="531"/>
      <c r="E592" s="24"/>
      <c r="F592" s="25"/>
      <c r="G592" s="26"/>
    </row>
    <row r="593" spans="2:9" x14ac:dyDescent="0.25">
      <c r="B593" s="22" t="s">
        <v>34</v>
      </c>
      <c r="C593" s="22"/>
      <c r="D593" s="532"/>
      <c r="E593" s="25"/>
      <c r="F593" s="25"/>
      <c r="G593" s="26"/>
    </row>
    <row r="594" spans="2:9" x14ac:dyDescent="0.25">
      <c r="B594" s="22" t="s">
        <v>35</v>
      </c>
      <c r="C594" s="23"/>
      <c r="D594" s="532"/>
      <c r="E594" s="25"/>
      <c r="F594" s="25"/>
      <c r="G594" s="26"/>
    </row>
    <row r="595" spans="2:9" x14ac:dyDescent="0.25">
      <c r="B595" s="22" t="s">
        <v>36</v>
      </c>
      <c r="C595" s="23"/>
      <c r="D595" s="532"/>
      <c r="E595" s="25"/>
      <c r="F595" s="27"/>
      <c r="G595" s="28"/>
    </row>
    <row r="596" spans="2:9" x14ac:dyDescent="0.25">
      <c r="B596" s="12"/>
      <c r="C596" s="17"/>
      <c r="D596" s="29"/>
      <c r="E596" s="12"/>
      <c r="F596" s="12"/>
      <c r="G596" s="12"/>
    </row>
    <row r="597" spans="2:9" x14ac:dyDescent="0.25">
      <c r="B597" s="14" t="s">
        <v>394</v>
      </c>
      <c r="C597" s="15" t="s">
        <v>395</v>
      </c>
      <c r="D597" s="524" t="s">
        <v>10</v>
      </c>
      <c r="E597" s="16">
        <v>1</v>
      </c>
      <c r="F597" s="380"/>
      <c r="G597" s="382">
        <f>E597*F597</f>
        <v>0</v>
      </c>
    </row>
    <row r="598" spans="2:9" x14ac:dyDescent="0.25">
      <c r="B598" s="21"/>
      <c r="C598" s="21" t="s">
        <v>182</v>
      </c>
      <c r="D598" s="372"/>
      <c r="E598" s="17"/>
      <c r="F598" s="17"/>
      <c r="G598" s="17"/>
    </row>
    <row r="599" spans="2:9" x14ac:dyDescent="0.25">
      <c r="B599" s="21"/>
      <c r="C599" s="17" t="s">
        <v>396</v>
      </c>
      <c r="D599" s="372"/>
      <c r="E599" s="17"/>
      <c r="F599" s="17"/>
      <c r="G599" s="17"/>
    </row>
    <row r="600" spans="2:9" x14ac:dyDescent="0.25">
      <c r="B600" s="21"/>
      <c r="C600" s="17" t="s">
        <v>397</v>
      </c>
      <c r="D600" s="372"/>
      <c r="E600" s="17"/>
      <c r="F600" s="17"/>
      <c r="G600" s="17"/>
    </row>
    <row r="601" spans="2:9" x14ac:dyDescent="0.25">
      <c r="B601" s="21"/>
      <c r="C601" s="44" t="s">
        <v>398</v>
      </c>
      <c r="D601" s="372"/>
      <c r="E601" s="17"/>
      <c r="F601" s="17"/>
      <c r="G601" s="17"/>
    </row>
    <row r="602" spans="2:9" x14ac:dyDescent="0.25">
      <c r="B602" s="21"/>
      <c r="C602" s="17" t="s">
        <v>399</v>
      </c>
      <c r="D602" s="372"/>
      <c r="E602" s="17"/>
      <c r="F602" s="17"/>
      <c r="G602" s="17"/>
    </row>
    <row r="603" spans="2:9" x14ac:dyDescent="0.25">
      <c r="B603" s="21"/>
      <c r="C603" s="17" t="s">
        <v>400</v>
      </c>
      <c r="D603" s="372"/>
      <c r="E603" s="17"/>
      <c r="F603" s="17"/>
      <c r="G603" s="17"/>
    </row>
    <row r="604" spans="2:9" ht="18.75" customHeight="1" x14ac:dyDescent="0.25">
      <c r="B604" s="21"/>
      <c r="C604" s="640" t="s">
        <v>1894</v>
      </c>
      <c r="D604" s="373"/>
      <c r="E604" s="17"/>
      <c r="F604" s="17"/>
      <c r="G604" s="17"/>
      <c r="I604" s="625"/>
    </row>
    <row r="605" spans="2:9" x14ac:dyDescent="0.25">
      <c r="B605" s="21"/>
      <c r="C605" s="56" t="s">
        <v>401</v>
      </c>
      <c r="D605" s="373"/>
      <c r="E605" s="17"/>
      <c r="F605" s="17"/>
      <c r="G605" s="17"/>
    </row>
    <row r="606" spans="2:9" x14ac:dyDescent="0.25">
      <c r="B606" s="21"/>
      <c r="C606" s="21" t="s">
        <v>402</v>
      </c>
      <c r="D606" s="373"/>
      <c r="E606" s="17"/>
      <c r="F606" s="17"/>
      <c r="G606" s="17"/>
    </row>
    <row r="607" spans="2:9" x14ac:dyDescent="0.25">
      <c r="B607" s="21"/>
      <c r="C607" s="21" t="s">
        <v>106</v>
      </c>
      <c r="D607" s="372"/>
      <c r="E607" s="17"/>
      <c r="F607" s="17"/>
      <c r="G607" s="17"/>
    </row>
    <row r="608" spans="2:9" x14ac:dyDescent="0.25">
      <c r="B608" s="21"/>
      <c r="C608" s="44" t="s">
        <v>403</v>
      </c>
      <c r="D608" s="372"/>
      <c r="E608" s="17"/>
      <c r="F608" s="17"/>
      <c r="G608" s="17"/>
    </row>
    <row r="609" spans="2:7" x14ac:dyDescent="0.25">
      <c r="B609" s="21"/>
      <c r="C609" s="21" t="s">
        <v>93</v>
      </c>
      <c r="D609" s="372"/>
      <c r="E609" s="17"/>
      <c r="F609" s="17"/>
      <c r="G609" s="17"/>
    </row>
    <row r="610" spans="2:7" x14ac:dyDescent="0.25">
      <c r="B610" s="21"/>
      <c r="C610" s="17" t="s">
        <v>404</v>
      </c>
      <c r="D610" s="372"/>
      <c r="E610" s="17"/>
      <c r="F610" s="17"/>
      <c r="G610" s="17"/>
    </row>
    <row r="611" spans="2:7" x14ac:dyDescent="0.25">
      <c r="B611" s="21"/>
      <c r="C611" s="17" t="s">
        <v>405</v>
      </c>
      <c r="D611" s="372"/>
      <c r="E611" s="17"/>
      <c r="F611" s="17"/>
      <c r="G611" s="17"/>
    </row>
    <row r="612" spans="2:7" x14ac:dyDescent="0.25">
      <c r="B612" s="21"/>
      <c r="C612" s="17" t="s">
        <v>406</v>
      </c>
      <c r="D612" s="372"/>
      <c r="E612" s="17"/>
      <c r="F612" s="17"/>
      <c r="G612" s="17"/>
    </row>
    <row r="613" spans="2:7" x14ac:dyDescent="0.25">
      <c r="B613" s="12"/>
      <c r="C613" s="17"/>
      <c r="D613" s="29"/>
      <c r="E613" s="12"/>
      <c r="F613" s="12"/>
      <c r="G613" s="12"/>
    </row>
    <row r="614" spans="2:7" x14ac:dyDescent="0.25">
      <c r="B614" s="22" t="s">
        <v>33</v>
      </c>
      <c r="C614" s="23"/>
      <c r="D614" s="531"/>
      <c r="E614" s="24"/>
      <c r="F614" s="25"/>
      <c r="G614" s="26"/>
    </row>
    <row r="615" spans="2:7" x14ac:dyDescent="0.25">
      <c r="B615" s="22" t="s">
        <v>34</v>
      </c>
      <c r="C615" s="22"/>
      <c r="D615" s="532"/>
      <c r="E615" s="25"/>
      <c r="F615" s="25"/>
      <c r="G615" s="26"/>
    </row>
    <row r="616" spans="2:7" x14ac:dyDescent="0.25">
      <c r="B616" s="22" t="s">
        <v>35</v>
      </c>
      <c r="C616" s="23"/>
      <c r="D616" s="532"/>
      <c r="E616" s="25"/>
      <c r="F616" s="25"/>
      <c r="G616" s="26"/>
    </row>
    <row r="617" spans="2:7" x14ac:dyDescent="0.25">
      <c r="B617" s="22" t="s">
        <v>36</v>
      </c>
      <c r="C617" s="23"/>
      <c r="D617" s="532"/>
      <c r="E617" s="25"/>
      <c r="F617" s="27"/>
      <c r="G617" s="28"/>
    </row>
    <row r="618" spans="2:7" x14ac:dyDescent="0.25">
      <c r="B618" s="12"/>
      <c r="C618" s="17"/>
      <c r="D618" s="29"/>
      <c r="E618" s="12"/>
      <c r="F618" s="12"/>
      <c r="G618" s="12"/>
    </row>
    <row r="619" spans="2:7" x14ac:dyDescent="0.25">
      <c r="B619" s="554" t="s">
        <v>1842</v>
      </c>
      <c r="C619" s="57" t="s">
        <v>408</v>
      </c>
      <c r="D619" s="524" t="s">
        <v>10</v>
      </c>
      <c r="E619" s="58">
        <v>1</v>
      </c>
      <c r="F619" s="380"/>
      <c r="G619" s="382">
        <f>E619*F619</f>
        <v>0</v>
      </c>
    </row>
    <row r="620" spans="2:7" x14ac:dyDescent="0.25">
      <c r="B620" s="21"/>
      <c r="C620" s="21" t="s">
        <v>182</v>
      </c>
      <c r="D620" s="536"/>
      <c r="E620" s="17"/>
      <c r="F620" s="17"/>
      <c r="G620" s="17"/>
    </row>
    <row r="621" spans="2:7" ht="40.5" x14ac:dyDescent="0.25">
      <c r="B621" s="21"/>
      <c r="C621" s="18" t="s">
        <v>409</v>
      </c>
      <c r="D621" s="393"/>
      <c r="E621" s="59" t="s">
        <v>410</v>
      </c>
      <c r="F621" s="59"/>
      <c r="G621" s="59"/>
    </row>
    <row r="622" spans="2:7" ht="40.5" x14ac:dyDescent="0.25">
      <c r="B622" s="21"/>
      <c r="C622" s="60" t="s">
        <v>411</v>
      </c>
      <c r="D622" s="393" t="s">
        <v>1839</v>
      </c>
      <c r="E622" s="59"/>
      <c r="F622" s="59"/>
      <c r="G622" s="59"/>
    </row>
    <row r="623" spans="2:7" x14ac:dyDescent="0.25">
      <c r="B623" s="21"/>
      <c r="C623" s="60" t="s">
        <v>412</v>
      </c>
      <c r="D623" s="393"/>
      <c r="E623" s="59"/>
      <c r="F623" s="59"/>
      <c r="G623" s="59"/>
    </row>
    <row r="624" spans="2:7" ht="27" x14ac:dyDescent="0.25">
      <c r="B624" s="21"/>
      <c r="C624" s="61" t="s">
        <v>413</v>
      </c>
      <c r="D624" s="393"/>
      <c r="E624" s="59"/>
      <c r="F624" s="59"/>
      <c r="G624" s="59"/>
    </row>
    <row r="625" spans="2:7" ht="40.5" x14ac:dyDescent="0.25">
      <c r="B625" s="21"/>
      <c r="C625" s="61" t="s">
        <v>414</v>
      </c>
      <c r="D625" s="393"/>
      <c r="E625" s="59"/>
      <c r="F625" s="59"/>
      <c r="G625" s="59"/>
    </row>
    <row r="626" spans="2:7" x14ac:dyDescent="0.25">
      <c r="B626" s="21"/>
      <c r="C626" s="49" t="s">
        <v>415</v>
      </c>
      <c r="D626" s="372"/>
      <c r="E626" s="17"/>
      <c r="F626" s="17"/>
      <c r="G626" s="17"/>
    </row>
    <row r="627" spans="2:7" x14ac:dyDescent="0.25">
      <c r="B627" s="21"/>
      <c r="C627" s="49" t="s">
        <v>416</v>
      </c>
      <c r="D627" s="372"/>
      <c r="E627" s="17"/>
      <c r="F627" s="17"/>
      <c r="G627" s="17"/>
    </row>
    <row r="628" spans="2:7" ht="27" x14ac:dyDescent="0.25">
      <c r="B628" s="21"/>
      <c r="C628" s="49" t="s">
        <v>417</v>
      </c>
      <c r="D628" s="393"/>
      <c r="E628" s="59"/>
      <c r="F628" s="59"/>
      <c r="G628" s="59"/>
    </row>
    <row r="629" spans="2:7" ht="40.5" x14ac:dyDescent="0.25">
      <c r="B629" s="21"/>
      <c r="C629" s="49" t="s">
        <v>418</v>
      </c>
      <c r="D629" s="394"/>
      <c r="E629" s="62"/>
      <c r="F629" s="62"/>
      <c r="G629" s="62"/>
    </row>
    <row r="630" spans="2:7" x14ac:dyDescent="0.25">
      <c r="B630" s="21"/>
      <c r="C630" s="49" t="s">
        <v>419</v>
      </c>
      <c r="D630" s="372"/>
      <c r="E630" s="17"/>
      <c r="F630" s="17"/>
      <c r="G630" s="17"/>
    </row>
    <row r="631" spans="2:7" ht="27" x14ac:dyDescent="0.25">
      <c r="B631"/>
      <c r="C631" s="52" t="s">
        <v>420</v>
      </c>
      <c r="D631" s="521"/>
      <c r="E631"/>
      <c r="F631"/>
      <c r="G631"/>
    </row>
    <row r="632" spans="2:7" x14ac:dyDescent="0.25">
      <c r="B632" s="21"/>
      <c r="C632" s="63" t="s">
        <v>106</v>
      </c>
      <c r="D632" s="372"/>
      <c r="E632" s="17"/>
      <c r="F632" s="17"/>
      <c r="G632" s="17"/>
    </row>
    <row r="633" spans="2:7" x14ac:dyDescent="0.25">
      <c r="B633" s="21"/>
      <c r="C633" s="49" t="s">
        <v>421</v>
      </c>
      <c r="D633" s="372"/>
      <c r="E633" s="17"/>
      <c r="F633" s="17"/>
      <c r="G633" s="17"/>
    </row>
    <row r="634" spans="2:7" x14ac:dyDescent="0.25">
      <c r="B634" s="21"/>
      <c r="C634" s="49" t="s">
        <v>422</v>
      </c>
      <c r="D634" s="372"/>
      <c r="E634" s="17"/>
      <c r="F634" s="17"/>
      <c r="G634" s="17"/>
    </row>
    <row r="635" spans="2:7" x14ac:dyDescent="0.25">
      <c r="B635" s="21"/>
      <c r="C635" s="49" t="s">
        <v>423</v>
      </c>
      <c r="D635" s="372"/>
      <c r="E635" s="17"/>
      <c r="F635" s="17"/>
      <c r="G635" s="17"/>
    </row>
    <row r="636" spans="2:7" x14ac:dyDescent="0.25">
      <c r="B636" s="21"/>
      <c r="C636" s="49" t="s">
        <v>424</v>
      </c>
      <c r="D636" s="372"/>
      <c r="E636" s="17"/>
      <c r="F636" s="17"/>
      <c r="G636" s="17"/>
    </row>
    <row r="637" spans="2:7" x14ac:dyDescent="0.25">
      <c r="B637" s="21"/>
      <c r="C637" s="49" t="s">
        <v>425</v>
      </c>
      <c r="D637" s="372"/>
      <c r="E637" s="17"/>
      <c r="F637" s="17"/>
      <c r="G637" s="17"/>
    </row>
    <row r="638" spans="2:7" x14ac:dyDescent="0.25">
      <c r="B638" s="21"/>
      <c r="C638" s="49" t="s">
        <v>426</v>
      </c>
      <c r="D638" s="372"/>
      <c r="E638" s="17"/>
      <c r="F638" s="17"/>
      <c r="G638" s="17"/>
    </row>
    <row r="639" spans="2:7" x14ac:dyDescent="0.25">
      <c r="B639" s="21"/>
      <c r="C639" s="49" t="s">
        <v>357</v>
      </c>
      <c r="D639" s="372"/>
      <c r="E639" s="17"/>
      <c r="F639" s="17"/>
      <c r="G639" s="17"/>
    </row>
    <row r="640" spans="2:7" x14ac:dyDescent="0.25">
      <c r="B640" s="21"/>
      <c r="C640" s="49" t="s">
        <v>427</v>
      </c>
      <c r="D640" s="372"/>
      <c r="E640" s="17"/>
      <c r="F640" s="17"/>
      <c r="G640" s="17"/>
    </row>
    <row r="641" spans="2:7" x14ac:dyDescent="0.25">
      <c r="B641" s="21"/>
      <c r="C641" s="49" t="s">
        <v>428</v>
      </c>
      <c r="D641" s="372"/>
      <c r="E641" s="17"/>
      <c r="F641" s="17"/>
      <c r="G641" s="17"/>
    </row>
    <row r="642" spans="2:7" x14ac:dyDescent="0.25">
      <c r="B642" s="21"/>
      <c r="C642" s="63" t="s">
        <v>429</v>
      </c>
      <c r="D642" s="372"/>
      <c r="E642" s="17"/>
      <c r="F642" s="17"/>
      <c r="G642" s="17"/>
    </row>
    <row r="643" spans="2:7" x14ac:dyDescent="0.25">
      <c r="B643" s="21"/>
      <c r="C643" s="49" t="s">
        <v>430</v>
      </c>
      <c r="D643" s="372"/>
      <c r="E643" s="17"/>
      <c r="F643" s="17"/>
      <c r="G643" s="17"/>
    </row>
    <row r="644" spans="2:7" x14ac:dyDescent="0.25">
      <c r="B644" s="21"/>
      <c r="C644" s="49" t="s">
        <v>266</v>
      </c>
      <c r="D644" s="372"/>
      <c r="E644" s="17"/>
      <c r="F644" s="17"/>
      <c r="G644" s="17"/>
    </row>
    <row r="645" spans="2:7" x14ac:dyDescent="0.25">
      <c r="B645" s="21"/>
      <c r="C645" s="49" t="s">
        <v>431</v>
      </c>
      <c r="D645" s="372"/>
      <c r="E645" s="17"/>
      <c r="F645" s="17"/>
      <c r="G645" s="17"/>
    </row>
    <row r="646" spans="2:7" x14ac:dyDescent="0.25">
      <c r="B646" s="21"/>
      <c r="C646" s="49" t="s">
        <v>268</v>
      </c>
      <c r="D646" s="372"/>
      <c r="E646" s="17"/>
      <c r="F646" s="17"/>
      <c r="G646" s="17"/>
    </row>
    <row r="647" spans="2:7" ht="40.5" x14ac:dyDescent="0.25">
      <c r="B647" s="21"/>
      <c r="C647" s="18" t="s">
        <v>269</v>
      </c>
      <c r="D647" s="389"/>
      <c r="E647" s="17"/>
      <c r="F647" s="17"/>
      <c r="G647" s="17"/>
    </row>
    <row r="648" spans="2:7" x14ac:dyDescent="0.25">
      <c r="B648" s="21"/>
      <c r="C648" s="18" t="s">
        <v>362</v>
      </c>
      <c r="D648" s="372"/>
      <c r="E648" s="17"/>
      <c r="F648" s="17"/>
      <c r="G648" s="17"/>
    </row>
    <row r="649" spans="2:7" x14ac:dyDescent="0.25">
      <c r="B649" s="21"/>
      <c r="C649" s="18" t="s">
        <v>284</v>
      </c>
      <c r="D649" s="372"/>
      <c r="E649" s="17"/>
      <c r="F649" s="17"/>
      <c r="G649" s="17"/>
    </row>
    <row r="650" spans="2:7" ht="27" x14ac:dyDescent="0.25">
      <c r="B650" s="17"/>
      <c r="C650" s="18" t="s">
        <v>238</v>
      </c>
      <c r="D650" s="372"/>
      <c r="E650" s="17"/>
      <c r="F650" s="17"/>
      <c r="G650" s="17"/>
    </row>
    <row r="651" spans="2:7" x14ac:dyDescent="0.25">
      <c r="B651" s="21"/>
      <c r="C651" s="45"/>
      <c r="D651" s="17"/>
      <c r="E651" s="45"/>
      <c r="F651" s="17"/>
      <c r="G651" s="17"/>
    </row>
    <row r="652" spans="2:7" x14ac:dyDescent="0.25">
      <c r="B652" s="554" t="s">
        <v>407</v>
      </c>
      <c r="C652" s="15" t="s">
        <v>432</v>
      </c>
      <c r="D652" s="524" t="s">
        <v>10</v>
      </c>
      <c r="E652" s="16">
        <v>4</v>
      </c>
      <c r="F652" s="380"/>
      <c r="G652" s="382">
        <f>E652*F652</f>
        <v>0</v>
      </c>
    </row>
    <row r="653" spans="2:7" x14ac:dyDescent="0.25">
      <c r="B653" s="21"/>
      <c r="C653" s="41" t="s">
        <v>182</v>
      </c>
      <c r="D653" s="372"/>
      <c r="E653" s="45"/>
      <c r="F653" s="17"/>
      <c r="G653" s="17"/>
    </row>
    <row r="654" spans="2:7" ht="27" x14ac:dyDescent="0.25">
      <c r="B654" s="21"/>
      <c r="C654" s="18" t="s">
        <v>433</v>
      </c>
      <c r="D654" s="372"/>
      <c r="E654" s="45"/>
      <c r="F654" s="17"/>
      <c r="G654" s="17"/>
    </row>
    <row r="655" spans="2:7" ht="40.5" x14ac:dyDescent="0.25">
      <c r="B655" s="21"/>
      <c r="C655" s="18" t="s">
        <v>411</v>
      </c>
      <c r="D655" s="372"/>
      <c r="E655" s="45"/>
      <c r="F655" s="17"/>
      <c r="G655" s="17"/>
    </row>
    <row r="656" spans="2:7" ht="27" x14ac:dyDescent="0.25">
      <c r="B656" s="21"/>
      <c r="C656" s="18" t="s">
        <v>434</v>
      </c>
      <c r="D656" s="372"/>
      <c r="E656" s="45"/>
      <c r="F656" s="17"/>
      <c r="G656" s="17"/>
    </row>
    <row r="657" spans="2:7" ht="40.5" x14ac:dyDescent="0.25">
      <c r="B657" s="21"/>
      <c r="C657" s="18" t="s">
        <v>435</v>
      </c>
      <c r="D657" s="372"/>
      <c r="E657" s="45"/>
      <c r="F657" s="17"/>
      <c r="G657" s="17"/>
    </row>
    <row r="658" spans="2:7" x14ac:dyDescent="0.25">
      <c r="B658" s="21"/>
      <c r="C658" s="18" t="s">
        <v>436</v>
      </c>
      <c r="D658" s="372"/>
      <c r="E658" s="45"/>
      <c r="F658" s="17"/>
      <c r="G658" s="17"/>
    </row>
    <row r="659" spans="2:7" x14ac:dyDescent="0.25">
      <c r="B659" s="21"/>
      <c r="C659" s="18" t="s">
        <v>437</v>
      </c>
      <c r="D659" s="372"/>
      <c r="E659" s="45"/>
      <c r="F659" s="17"/>
      <c r="G659" s="17"/>
    </row>
    <row r="660" spans="2:7" ht="27" x14ac:dyDescent="0.25">
      <c r="B660" s="21"/>
      <c r="C660" s="18" t="s">
        <v>438</v>
      </c>
      <c r="D660" s="372"/>
      <c r="E660" s="45"/>
      <c r="F660" s="17"/>
      <c r="G660" s="17"/>
    </row>
    <row r="661" spans="2:7" x14ac:dyDescent="0.25">
      <c r="B661" s="21"/>
      <c r="C661" s="41" t="s">
        <v>106</v>
      </c>
      <c r="D661" s="372"/>
      <c r="E661" s="45"/>
      <c r="F661" s="17"/>
      <c r="G661" s="17"/>
    </row>
    <row r="662" spans="2:7" x14ac:dyDescent="0.25">
      <c r="B662" s="21"/>
      <c r="C662" s="18" t="s">
        <v>439</v>
      </c>
      <c r="D662" s="372"/>
      <c r="E662" s="45"/>
      <c r="F662" s="17"/>
      <c r="G662" s="17"/>
    </row>
    <row r="663" spans="2:7" x14ac:dyDescent="0.25">
      <c r="B663" s="21"/>
      <c r="C663" s="18" t="s">
        <v>422</v>
      </c>
      <c r="D663" s="372"/>
      <c r="E663" s="45"/>
      <c r="F663" s="17"/>
      <c r="G663" s="17"/>
    </row>
    <row r="664" spans="2:7" x14ac:dyDescent="0.25">
      <c r="B664" s="21"/>
      <c r="C664" s="18" t="s">
        <v>423</v>
      </c>
      <c r="D664" s="372"/>
      <c r="E664" s="45"/>
      <c r="F664" s="17"/>
      <c r="G664" s="17"/>
    </row>
    <row r="665" spans="2:7" x14ac:dyDescent="0.25">
      <c r="B665" s="21"/>
      <c r="C665" s="18" t="s">
        <v>440</v>
      </c>
      <c r="D665" s="372"/>
      <c r="E665" s="45"/>
      <c r="F665" s="17"/>
      <c r="G665" s="17"/>
    </row>
    <row r="666" spans="2:7" x14ac:dyDescent="0.25">
      <c r="B666" s="21"/>
      <c r="C666" s="18" t="s">
        <v>425</v>
      </c>
      <c r="D666" s="372"/>
      <c r="E666" s="45"/>
      <c r="F666" s="17"/>
      <c r="G666" s="17"/>
    </row>
    <row r="667" spans="2:7" x14ac:dyDescent="0.25">
      <c r="B667" s="21"/>
      <c r="C667" s="18" t="s">
        <v>426</v>
      </c>
      <c r="D667" s="372"/>
      <c r="E667" s="45"/>
      <c r="F667" s="17"/>
      <c r="G667" s="17"/>
    </row>
    <row r="668" spans="2:7" x14ac:dyDescent="0.25">
      <c r="B668" s="21"/>
      <c r="C668" s="18" t="s">
        <v>357</v>
      </c>
      <c r="D668" s="372"/>
      <c r="E668" s="45"/>
      <c r="F668" s="17"/>
      <c r="G668" s="17"/>
    </row>
    <row r="669" spans="2:7" x14ac:dyDescent="0.25">
      <c r="B669" s="21"/>
      <c r="C669" s="18" t="s">
        <v>427</v>
      </c>
      <c r="D669" s="372"/>
      <c r="E669" s="45"/>
      <c r="F669" s="17"/>
      <c r="G669" s="17"/>
    </row>
    <row r="670" spans="2:7" x14ac:dyDescent="0.25">
      <c r="B670" s="21"/>
      <c r="C670" s="18" t="s">
        <v>428</v>
      </c>
      <c r="D670" s="372"/>
      <c r="E670" s="45"/>
      <c r="F670" s="17"/>
      <c r="G670" s="17"/>
    </row>
    <row r="671" spans="2:7" x14ac:dyDescent="0.25">
      <c r="B671" s="21"/>
      <c r="C671" s="41" t="s">
        <v>429</v>
      </c>
      <c r="D671" s="372"/>
      <c r="E671" s="45"/>
      <c r="F671" s="17"/>
      <c r="G671" s="17"/>
    </row>
    <row r="672" spans="2:7" x14ac:dyDescent="0.25">
      <c r="B672" s="21"/>
      <c r="C672" s="18" t="s">
        <v>430</v>
      </c>
      <c r="D672" s="372"/>
      <c r="E672" s="45"/>
      <c r="F672" s="17"/>
      <c r="G672" s="17"/>
    </row>
    <row r="673" spans="2:9" x14ac:dyDescent="0.25">
      <c r="B673" s="21"/>
      <c r="C673" s="18" t="s">
        <v>266</v>
      </c>
      <c r="D673" s="372"/>
      <c r="E673" s="45"/>
      <c r="F673" s="17"/>
      <c r="G673" s="17"/>
    </row>
    <row r="674" spans="2:9" x14ac:dyDescent="0.25">
      <c r="B674" s="21"/>
      <c r="C674" s="18" t="s">
        <v>431</v>
      </c>
      <c r="D674" s="372"/>
      <c r="E674" s="45"/>
      <c r="F674" s="17"/>
      <c r="G674" s="17"/>
    </row>
    <row r="675" spans="2:9" x14ac:dyDescent="0.25">
      <c r="B675" s="21"/>
      <c r="C675" s="18" t="s">
        <v>268</v>
      </c>
      <c r="D675" s="372"/>
      <c r="E675" s="45"/>
      <c r="F675" s="17"/>
      <c r="G675" s="17"/>
    </row>
    <row r="676" spans="2:9" ht="40.5" x14ac:dyDescent="0.25">
      <c r="B676" s="21"/>
      <c r="C676" s="18" t="s">
        <v>269</v>
      </c>
      <c r="D676" s="389"/>
      <c r="E676" s="17"/>
      <c r="F676" s="17"/>
      <c r="G676" s="17"/>
    </row>
    <row r="677" spans="2:9" x14ac:dyDescent="0.25">
      <c r="B677" s="21"/>
      <c r="C677" s="18" t="s">
        <v>362</v>
      </c>
      <c r="D677" s="372"/>
      <c r="E677" s="45"/>
      <c r="F677" s="17"/>
      <c r="G677" s="17"/>
    </row>
    <row r="678" spans="2:9" x14ac:dyDescent="0.25">
      <c r="B678" s="21"/>
      <c r="C678" s="18" t="s">
        <v>441</v>
      </c>
      <c r="D678" s="372"/>
      <c r="E678" s="45"/>
      <c r="F678" s="17"/>
      <c r="G678" s="17"/>
    </row>
    <row r="679" spans="2:9" ht="27" x14ac:dyDescent="0.25">
      <c r="B679" s="17"/>
      <c r="C679" s="18" t="s">
        <v>238</v>
      </c>
      <c r="D679" s="372"/>
      <c r="E679" s="17"/>
      <c r="F679" s="17"/>
      <c r="G679" s="17"/>
    </row>
    <row r="680" spans="2:9" x14ac:dyDescent="0.25">
      <c r="B680" s="21"/>
      <c r="C680" s="47"/>
      <c r="D680" s="17"/>
      <c r="E680" s="17"/>
      <c r="F680" s="17"/>
      <c r="G680" s="17"/>
    </row>
    <row r="681" spans="2:9" x14ac:dyDescent="0.25">
      <c r="B681" s="8"/>
      <c r="C681" s="9"/>
      <c r="D681" s="529"/>
      <c r="E681" s="10"/>
      <c r="F681" s="11"/>
      <c r="G681" s="10"/>
    </row>
    <row r="682" spans="2:9" ht="27" x14ac:dyDescent="0.25">
      <c r="B682" s="64" t="s">
        <v>442</v>
      </c>
      <c r="C682" s="65" t="s">
        <v>1646</v>
      </c>
      <c r="D682" s="537" t="s">
        <v>10</v>
      </c>
      <c r="E682" s="66">
        <v>2</v>
      </c>
      <c r="F682" s="405"/>
      <c r="G682" s="406">
        <f>E682*F682</f>
        <v>0</v>
      </c>
    </row>
    <row r="683" spans="2:9" x14ac:dyDescent="0.25">
      <c r="B683" s="67"/>
      <c r="C683" s="29" t="s">
        <v>443</v>
      </c>
      <c r="D683" s="391"/>
      <c r="E683" s="29"/>
      <c r="F683" s="50"/>
      <c r="G683" s="17"/>
    </row>
    <row r="684" spans="2:9" ht="40.5" x14ac:dyDescent="0.25">
      <c r="B684" s="67"/>
      <c r="C684" s="68" t="s">
        <v>444</v>
      </c>
      <c r="D684" s="391"/>
      <c r="E684" s="29"/>
      <c r="F684" s="50"/>
      <c r="G684" s="17"/>
    </row>
    <row r="685" spans="2:9" ht="27" x14ac:dyDescent="0.25">
      <c r="B685" s="69"/>
      <c r="C685" s="18" t="s">
        <v>445</v>
      </c>
      <c r="D685" s="372"/>
      <c r="E685" s="17"/>
      <c r="F685" s="33"/>
      <c r="G685" s="33"/>
    </row>
    <row r="686" spans="2:9" ht="81" x14ac:dyDescent="0.25">
      <c r="B686" s="69"/>
      <c r="C686" s="18" t="s">
        <v>1875</v>
      </c>
      <c r="D686" s="372"/>
      <c r="E686" s="17"/>
      <c r="F686" s="33"/>
      <c r="G686" s="33"/>
      <c r="I686" s="625"/>
    </row>
    <row r="687" spans="2:9" x14ac:dyDescent="0.25">
      <c r="B687" s="69"/>
      <c r="C687" s="18" t="s">
        <v>446</v>
      </c>
      <c r="D687" s="372"/>
      <c r="E687" s="17"/>
      <c r="F687" s="33"/>
      <c r="G687" s="33"/>
    </row>
    <row r="688" spans="2:9" x14ac:dyDescent="0.25">
      <c r="B688" s="69"/>
      <c r="C688" s="18" t="s">
        <v>1850</v>
      </c>
      <c r="D688" s="372"/>
      <c r="E688" s="17"/>
      <c r="F688" s="33"/>
      <c r="G688" s="33"/>
    </row>
    <row r="689" spans="2:7" x14ac:dyDescent="0.25">
      <c r="B689" s="69"/>
      <c r="C689" s="18" t="s">
        <v>1859</v>
      </c>
      <c r="D689" s="372"/>
      <c r="E689" s="17"/>
      <c r="F689" s="33"/>
      <c r="G689" s="33"/>
    </row>
    <row r="690" spans="2:7" x14ac:dyDescent="0.25">
      <c r="B690" s="69"/>
      <c r="C690" s="47" t="s">
        <v>1860</v>
      </c>
      <c r="D690" s="372"/>
      <c r="E690" s="17"/>
      <c r="F690" s="33"/>
      <c r="G690" s="33"/>
    </row>
    <row r="691" spans="2:7" x14ac:dyDescent="0.25">
      <c r="B691" s="69"/>
      <c r="C691" s="18" t="s">
        <v>1861</v>
      </c>
      <c r="D691" s="372"/>
      <c r="E691" s="17"/>
      <c r="F691" s="33"/>
      <c r="G691" s="33"/>
    </row>
    <row r="692" spans="2:7" ht="27" x14ac:dyDescent="0.25">
      <c r="B692" s="69"/>
      <c r="C692" s="18" t="s">
        <v>447</v>
      </c>
      <c r="D692" s="372"/>
      <c r="E692" s="17"/>
      <c r="F692" s="33"/>
      <c r="G692" s="33"/>
    </row>
    <row r="693" spans="2:7" ht="27" x14ac:dyDescent="0.25">
      <c r="B693" s="69"/>
      <c r="C693" s="18" t="s">
        <v>448</v>
      </c>
      <c r="D693" s="372"/>
      <c r="E693" s="17"/>
      <c r="F693" s="33"/>
      <c r="G693" s="33"/>
    </row>
    <row r="694" spans="2:7" ht="27.75" customHeight="1" x14ac:dyDescent="0.25">
      <c r="B694" s="70"/>
      <c r="C694" s="53" t="s">
        <v>1647</v>
      </c>
      <c r="D694" s="395"/>
      <c r="E694" s="54"/>
      <c r="F694" s="71"/>
      <c r="G694" s="71"/>
    </row>
    <row r="695" spans="2:7" x14ac:dyDescent="0.25">
      <c r="B695" s="70"/>
      <c r="C695" s="614" t="s">
        <v>1862</v>
      </c>
      <c r="D695" s="395"/>
      <c r="E695" s="54"/>
      <c r="F695" s="71"/>
      <c r="G695" s="71"/>
    </row>
    <row r="696" spans="2:7" x14ac:dyDescent="0.25">
      <c r="B696" s="70"/>
      <c r="C696" s="614" t="s">
        <v>1863</v>
      </c>
      <c r="D696" s="395"/>
      <c r="E696" s="54"/>
      <c r="F696" s="71"/>
      <c r="G696" s="71"/>
    </row>
    <row r="697" spans="2:7" x14ac:dyDescent="0.25">
      <c r="B697" s="70"/>
      <c r="C697" s="614" t="s">
        <v>1864</v>
      </c>
      <c r="D697" s="395"/>
      <c r="E697" s="54"/>
      <c r="F697" s="71"/>
      <c r="G697" s="71"/>
    </row>
    <row r="698" spans="2:7" x14ac:dyDescent="0.25">
      <c r="B698" s="70"/>
      <c r="C698" s="614" t="s">
        <v>1865</v>
      </c>
      <c r="D698" s="395"/>
      <c r="E698" s="54"/>
      <c r="F698" s="71"/>
      <c r="G698" s="71"/>
    </row>
    <row r="699" spans="2:7" x14ac:dyDescent="0.25">
      <c r="B699" s="70"/>
      <c r="C699" s="614" t="s">
        <v>1866</v>
      </c>
      <c r="D699" s="395"/>
      <c r="E699" s="54"/>
      <c r="F699" s="71"/>
      <c r="G699" s="71"/>
    </row>
    <row r="700" spans="2:7" x14ac:dyDescent="0.25">
      <c r="B700" s="70"/>
      <c r="C700" s="614" t="s">
        <v>1867</v>
      </c>
      <c r="D700" s="395"/>
      <c r="E700" s="54"/>
      <c r="F700" s="71"/>
      <c r="G700" s="71"/>
    </row>
    <row r="701" spans="2:7" x14ac:dyDescent="0.25">
      <c r="B701" s="70"/>
      <c r="C701" s="614" t="s">
        <v>1868</v>
      </c>
      <c r="D701" s="395"/>
      <c r="E701" s="54"/>
      <c r="F701" s="71"/>
      <c r="G701" s="71"/>
    </row>
    <row r="702" spans="2:7" x14ac:dyDescent="0.25">
      <c r="B702" s="70"/>
      <c r="C702" s="614" t="s">
        <v>1869</v>
      </c>
      <c r="D702" s="395"/>
      <c r="E702" s="54"/>
      <c r="F702" s="71"/>
      <c r="G702" s="71"/>
    </row>
    <row r="703" spans="2:7" x14ac:dyDescent="0.25">
      <c r="B703" s="70"/>
      <c r="C703" s="614" t="s">
        <v>1870</v>
      </c>
      <c r="D703" s="395"/>
      <c r="E703" s="54"/>
      <c r="F703" s="71"/>
      <c r="G703" s="71"/>
    </row>
    <row r="704" spans="2:7" x14ac:dyDescent="0.25">
      <c r="B704" s="70"/>
      <c r="C704" s="614" t="s">
        <v>1871</v>
      </c>
      <c r="D704" s="395"/>
      <c r="E704" s="54"/>
      <c r="F704" s="71"/>
      <c r="G704" s="71"/>
    </row>
    <row r="705" spans="2:13" x14ac:dyDescent="0.25">
      <c r="B705" s="70"/>
      <c r="C705" s="614" t="s">
        <v>1872</v>
      </c>
      <c r="D705" s="395"/>
      <c r="E705" s="54"/>
      <c r="F705" s="71"/>
      <c r="G705" s="71"/>
    </row>
    <row r="706" spans="2:13" x14ac:dyDescent="0.25">
      <c r="B706" s="70"/>
      <c r="C706" s="614" t="s">
        <v>1873</v>
      </c>
      <c r="D706" s="395"/>
      <c r="E706" s="54"/>
      <c r="F706" s="71"/>
      <c r="G706" s="71"/>
    </row>
    <row r="707" spans="2:13" x14ac:dyDescent="0.25">
      <c r="B707" s="70"/>
      <c r="C707" s="614" t="s">
        <v>1874</v>
      </c>
      <c r="D707" s="395"/>
      <c r="E707" s="54"/>
      <c r="F707" s="71"/>
      <c r="G707" s="71"/>
    </row>
    <row r="708" spans="2:13" s="611" customFormat="1" ht="186.75" customHeight="1" x14ac:dyDescent="0.25">
      <c r="B708" s="617"/>
      <c r="C708" s="613" t="s">
        <v>1887</v>
      </c>
      <c r="D708" s="621"/>
      <c r="E708" s="615"/>
      <c r="F708" s="618"/>
      <c r="G708" s="618"/>
      <c r="I708" s="609"/>
      <c r="M708" s="619"/>
    </row>
    <row r="709" spans="2:13" x14ac:dyDescent="0.25">
      <c r="B709" s="69"/>
      <c r="C709" s="17" t="s">
        <v>449</v>
      </c>
      <c r="D709" s="372"/>
      <c r="E709" s="17"/>
      <c r="F709" s="33"/>
      <c r="G709" s="33"/>
    </row>
    <row r="710" spans="2:13" ht="40.5" x14ac:dyDescent="0.25">
      <c r="B710" s="69"/>
      <c r="C710" s="18" t="s">
        <v>1888</v>
      </c>
      <c r="D710" s="372"/>
      <c r="E710" s="17"/>
      <c r="F710" s="33"/>
      <c r="G710" s="33"/>
    </row>
    <row r="711" spans="2:13" x14ac:dyDescent="0.25">
      <c r="B711" s="69"/>
      <c r="C711" s="17" t="s">
        <v>450</v>
      </c>
      <c r="D711" s="372"/>
      <c r="E711" s="17"/>
      <c r="F711" s="33"/>
      <c r="G711" s="33"/>
    </row>
    <row r="712" spans="2:13" ht="54" x14ac:dyDescent="0.25">
      <c r="B712" s="69"/>
      <c r="C712" s="49" t="s">
        <v>1657</v>
      </c>
      <c r="D712" s="372"/>
      <c r="E712" s="17"/>
      <c r="F712" s="33"/>
      <c r="G712" s="33"/>
    </row>
    <row r="713" spans="2:13" x14ac:dyDescent="0.25">
      <c r="B713" s="69"/>
      <c r="C713" s="616" t="s">
        <v>451</v>
      </c>
      <c r="D713" s="372"/>
      <c r="E713" s="17"/>
      <c r="F713" s="33"/>
      <c r="G713" s="33"/>
    </row>
    <row r="714" spans="2:13" ht="72.75" customHeight="1" x14ac:dyDescent="0.25">
      <c r="B714" s="69"/>
      <c r="C714" s="53" t="s">
        <v>1889</v>
      </c>
      <c r="D714" s="620"/>
      <c r="E714" s="620"/>
      <c r="F714" s="610"/>
      <c r="G714" s="610"/>
      <c r="H714" s="619"/>
      <c r="I714" s="609"/>
    </row>
    <row r="715" spans="2:13" ht="78.75" customHeight="1" x14ac:dyDescent="0.25">
      <c r="B715" s="69"/>
      <c r="C715" s="53" t="s">
        <v>1876</v>
      </c>
      <c r="D715" s="535"/>
      <c r="E715" s="17"/>
      <c r="F715" s="33"/>
      <c r="G715" s="33"/>
      <c r="I715" s="609"/>
    </row>
    <row r="716" spans="2:13" ht="48.75" customHeight="1" x14ac:dyDescent="0.25">
      <c r="B716" s="69"/>
      <c r="C716" s="53" t="s">
        <v>1648</v>
      </c>
      <c r="D716" s="372"/>
      <c r="E716" s="17"/>
      <c r="F716" s="33"/>
      <c r="G716" s="33"/>
    </row>
    <row r="717" spans="2:13" ht="27" x14ac:dyDescent="0.25">
      <c r="B717" s="69"/>
      <c r="C717" s="47" t="s">
        <v>1877</v>
      </c>
      <c r="D717" s="372"/>
      <c r="E717" s="17"/>
      <c r="F717" s="33"/>
      <c r="G717" s="33"/>
      <c r="I717" s="609"/>
    </row>
    <row r="718" spans="2:13" ht="40.5" x14ac:dyDescent="0.25">
      <c r="B718" s="69"/>
      <c r="C718" s="53" t="s">
        <v>1851</v>
      </c>
      <c r="D718" s="372"/>
      <c r="E718" s="17"/>
      <c r="F718" s="33"/>
      <c r="G718" s="33"/>
    </row>
    <row r="719" spans="2:13" x14ac:dyDescent="0.25">
      <c r="B719" s="69"/>
      <c r="C719" s="17" t="s">
        <v>452</v>
      </c>
      <c r="D719" s="372"/>
      <c r="E719" s="17"/>
      <c r="F719" s="33"/>
      <c r="G719" s="33"/>
    </row>
    <row r="720" spans="2:13" ht="27" x14ac:dyDescent="0.25">
      <c r="B720" s="69"/>
      <c r="C720" s="18" t="s">
        <v>453</v>
      </c>
      <c r="D720" s="372"/>
      <c r="E720" s="17"/>
      <c r="F720" s="33"/>
      <c r="G720" s="33"/>
    </row>
    <row r="721" spans="2:7" x14ac:dyDescent="0.25">
      <c r="B721" s="69"/>
      <c r="C721" s="18" t="s">
        <v>454</v>
      </c>
      <c r="D721" s="372"/>
      <c r="E721" s="17"/>
      <c r="F721" s="33"/>
      <c r="G721" s="33"/>
    </row>
    <row r="722" spans="2:7" x14ac:dyDescent="0.25">
      <c r="B722" s="69"/>
      <c r="C722" s="18" t="s">
        <v>455</v>
      </c>
      <c r="D722" s="372"/>
      <c r="E722" s="17"/>
      <c r="F722" s="33"/>
      <c r="G722" s="33"/>
    </row>
    <row r="723" spans="2:7" ht="27" x14ac:dyDescent="0.25">
      <c r="B723" s="69"/>
      <c r="C723" s="18" t="s">
        <v>456</v>
      </c>
      <c r="D723" s="372"/>
      <c r="E723" s="17"/>
      <c r="F723" s="33"/>
      <c r="G723" s="33"/>
    </row>
    <row r="724" spans="2:7" x14ac:dyDescent="0.25">
      <c r="B724" s="69"/>
      <c r="C724" s="18" t="s">
        <v>457</v>
      </c>
      <c r="D724" s="372"/>
      <c r="E724" s="17"/>
      <c r="F724" s="33"/>
      <c r="G724" s="33"/>
    </row>
    <row r="725" spans="2:7" x14ac:dyDescent="0.25">
      <c r="B725" s="69"/>
      <c r="C725" s="49" t="s">
        <v>458</v>
      </c>
      <c r="D725" s="372"/>
      <c r="E725" s="17"/>
      <c r="F725" s="33"/>
      <c r="G725" s="33"/>
    </row>
    <row r="726" spans="2:7" ht="27" x14ac:dyDescent="0.25">
      <c r="B726" s="69"/>
      <c r="C726" s="49" t="s">
        <v>459</v>
      </c>
      <c r="D726" s="372"/>
      <c r="E726" s="17"/>
      <c r="F726" s="33"/>
      <c r="G726" s="33"/>
    </row>
    <row r="727" spans="2:7" ht="27" x14ac:dyDescent="0.25">
      <c r="B727" s="69"/>
      <c r="C727" s="18" t="s">
        <v>460</v>
      </c>
      <c r="D727" s="372"/>
      <c r="E727" s="17"/>
      <c r="F727" s="33"/>
      <c r="G727" s="33"/>
    </row>
    <row r="728" spans="2:7" ht="40.5" x14ac:dyDescent="0.25">
      <c r="B728" s="69"/>
      <c r="C728" s="18" t="s">
        <v>461</v>
      </c>
      <c r="D728" s="372"/>
      <c r="E728" s="17"/>
      <c r="F728" s="33"/>
      <c r="G728" s="33"/>
    </row>
    <row r="729" spans="2:7" ht="40.5" x14ac:dyDescent="0.25">
      <c r="B729" s="69"/>
      <c r="C729" s="18" t="s">
        <v>462</v>
      </c>
      <c r="D729" s="372"/>
      <c r="E729" s="17"/>
      <c r="F729" s="33"/>
      <c r="G729" s="33"/>
    </row>
    <row r="730" spans="2:7" x14ac:dyDescent="0.25">
      <c r="B730" s="69"/>
      <c r="C730" s="53" t="s">
        <v>1649</v>
      </c>
      <c r="D730" s="372"/>
      <c r="E730" s="17"/>
      <c r="F730" s="33"/>
      <c r="G730" s="33"/>
    </row>
    <row r="731" spans="2:7" ht="27" x14ac:dyDescent="0.25">
      <c r="B731" s="69"/>
      <c r="C731" s="53" t="s">
        <v>463</v>
      </c>
      <c r="D731" s="372"/>
      <c r="E731" s="17"/>
      <c r="F731" s="33"/>
      <c r="G731" s="33"/>
    </row>
    <row r="732" spans="2:7" x14ac:dyDescent="0.25">
      <c r="B732" s="69"/>
      <c r="C732" s="53" t="s">
        <v>464</v>
      </c>
      <c r="D732" s="372"/>
      <c r="E732" s="17"/>
      <c r="F732" s="33"/>
      <c r="G732" s="33"/>
    </row>
    <row r="733" spans="2:7" x14ac:dyDescent="0.25">
      <c r="B733" s="69"/>
      <c r="C733" s="53" t="s">
        <v>465</v>
      </c>
      <c r="D733" s="372"/>
      <c r="E733" s="17"/>
      <c r="F733" s="33"/>
      <c r="G733" s="33"/>
    </row>
    <row r="734" spans="2:7" x14ac:dyDescent="0.25">
      <c r="B734" s="69"/>
      <c r="C734" s="53" t="s">
        <v>466</v>
      </c>
      <c r="D734" s="372"/>
      <c r="E734" s="17"/>
      <c r="F734" s="33"/>
      <c r="G734" s="33"/>
    </row>
    <row r="735" spans="2:7" x14ac:dyDescent="0.25">
      <c r="B735" s="69"/>
      <c r="C735" s="53" t="s">
        <v>467</v>
      </c>
      <c r="D735" s="372"/>
      <c r="E735" s="17"/>
      <c r="F735" s="33"/>
      <c r="G735" s="33"/>
    </row>
    <row r="736" spans="2:7" x14ac:dyDescent="0.25">
      <c r="B736" s="69"/>
      <c r="C736" s="53" t="s">
        <v>468</v>
      </c>
      <c r="D736" s="372"/>
      <c r="E736" s="17"/>
      <c r="F736" s="33"/>
      <c r="G736" s="33"/>
    </row>
    <row r="737" spans="2:7" x14ac:dyDescent="0.25">
      <c r="B737" s="69"/>
      <c r="C737" s="53" t="s">
        <v>469</v>
      </c>
      <c r="D737" s="372"/>
      <c r="E737" s="17"/>
      <c r="F737" s="33"/>
      <c r="G737" s="33"/>
    </row>
    <row r="738" spans="2:7" x14ac:dyDescent="0.25">
      <c r="B738" s="69"/>
      <c r="C738" s="18" t="s">
        <v>470</v>
      </c>
      <c r="D738" s="372"/>
      <c r="E738" s="17"/>
      <c r="F738" s="33"/>
      <c r="G738" s="33"/>
    </row>
    <row r="739" spans="2:7" x14ac:dyDescent="0.25">
      <c r="B739" s="69"/>
      <c r="C739" s="18" t="s">
        <v>471</v>
      </c>
      <c r="D739" s="372"/>
      <c r="E739" s="17"/>
      <c r="F739" s="33"/>
      <c r="G739" s="33"/>
    </row>
    <row r="740" spans="2:7" x14ac:dyDescent="0.25">
      <c r="B740" s="12"/>
      <c r="C740" s="17"/>
      <c r="D740" s="29"/>
      <c r="E740" s="12"/>
      <c r="F740" s="12"/>
      <c r="G740" s="12"/>
    </row>
    <row r="741" spans="2:7" x14ac:dyDescent="0.25">
      <c r="B741" s="22" t="s">
        <v>33</v>
      </c>
      <c r="C741" s="23"/>
      <c r="D741" s="531"/>
      <c r="E741" s="24"/>
      <c r="F741" s="25"/>
      <c r="G741" s="26"/>
    </row>
    <row r="742" spans="2:7" x14ac:dyDescent="0.25">
      <c r="B742" s="22" t="s">
        <v>34</v>
      </c>
      <c r="C742" s="22"/>
      <c r="D742" s="532"/>
      <c r="E742" s="25"/>
      <c r="F742" s="25"/>
      <c r="G742" s="26"/>
    </row>
    <row r="743" spans="2:7" x14ac:dyDescent="0.25">
      <c r="B743" s="22" t="s">
        <v>35</v>
      </c>
      <c r="C743" s="23"/>
      <c r="D743" s="532"/>
      <c r="E743" s="25"/>
      <c r="F743" s="25"/>
      <c r="G743" s="26"/>
    </row>
    <row r="744" spans="2:7" x14ac:dyDescent="0.25">
      <c r="B744" s="22" t="s">
        <v>36</v>
      </c>
      <c r="C744" s="23"/>
      <c r="D744" s="532"/>
      <c r="E744" s="25"/>
      <c r="F744" s="27"/>
      <c r="G744" s="28"/>
    </row>
    <row r="745" spans="2:7" x14ac:dyDescent="0.25">
      <c r="B745" s="12"/>
      <c r="C745" s="17"/>
      <c r="D745" s="29"/>
      <c r="E745" s="12"/>
      <c r="F745" s="12"/>
      <c r="G745" s="12"/>
    </row>
    <row r="746" spans="2:7" x14ac:dyDescent="0.25">
      <c r="B746" s="14" t="s">
        <v>472</v>
      </c>
      <c r="C746" s="15" t="s">
        <v>473</v>
      </c>
      <c r="D746" s="397" t="s">
        <v>10</v>
      </c>
      <c r="E746" s="16">
        <v>3</v>
      </c>
      <c r="F746" s="380"/>
      <c r="G746" s="382">
        <f>E746*F746</f>
        <v>0</v>
      </c>
    </row>
    <row r="747" spans="2:7" x14ac:dyDescent="0.25">
      <c r="B747" s="67"/>
      <c r="C747" s="29" t="s">
        <v>474</v>
      </c>
      <c r="D747" s="391"/>
      <c r="E747" s="29"/>
      <c r="F747" s="50"/>
      <c r="G747" s="17"/>
    </row>
    <row r="748" spans="2:7" x14ac:dyDescent="0.25">
      <c r="B748" s="69"/>
      <c r="C748" s="72" t="s">
        <v>475</v>
      </c>
      <c r="D748" s="372"/>
      <c r="E748" s="17"/>
      <c r="F748" s="33"/>
      <c r="G748" s="33"/>
    </row>
    <row r="749" spans="2:7" x14ac:dyDescent="0.25">
      <c r="B749" s="69"/>
      <c r="C749" s="18" t="s">
        <v>476</v>
      </c>
      <c r="D749" s="372"/>
      <c r="E749" s="17"/>
      <c r="F749" s="33"/>
      <c r="G749" s="33"/>
    </row>
    <row r="750" spans="2:7" ht="27" x14ac:dyDescent="0.25">
      <c r="B750" s="69"/>
      <c r="C750" s="18" t="s">
        <v>477</v>
      </c>
      <c r="D750" s="372"/>
      <c r="E750" s="17"/>
      <c r="F750" s="33"/>
      <c r="G750" s="33"/>
    </row>
    <row r="751" spans="2:7" x14ac:dyDescent="0.25">
      <c r="B751" s="69"/>
      <c r="C751" s="18" t="s">
        <v>478</v>
      </c>
      <c r="D751" s="372"/>
      <c r="E751" s="17"/>
      <c r="F751" s="33"/>
      <c r="G751" s="33"/>
    </row>
    <row r="752" spans="2:7" ht="27" x14ac:dyDescent="0.25">
      <c r="B752" s="69"/>
      <c r="C752" s="18" t="s">
        <v>1650</v>
      </c>
      <c r="D752" s="372"/>
      <c r="E752" s="17"/>
      <c r="F752" s="33"/>
      <c r="G752" s="33"/>
    </row>
    <row r="753" spans="2:7" ht="27" x14ac:dyDescent="0.25">
      <c r="B753" s="69"/>
      <c r="C753" s="18" t="s">
        <v>479</v>
      </c>
      <c r="D753" s="372"/>
      <c r="E753" s="17"/>
      <c r="F753" s="33"/>
      <c r="G753" s="33"/>
    </row>
    <row r="754" spans="2:7" ht="40.5" x14ac:dyDescent="0.25">
      <c r="B754" s="69"/>
      <c r="C754" s="18" t="s">
        <v>480</v>
      </c>
      <c r="D754" s="372"/>
      <c r="E754" s="17"/>
      <c r="F754" s="33"/>
      <c r="G754" s="33"/>
    </row>
    <row r="755" spans="2:7" ht="27" x14ac:dyDescent="0.25">
      <c r="B755" s="69"/>
      <c r="C755" s="18" t="s">
        <v>481</v>
      </c>
      <c r="D755" s="372"/>
      <c r="E755" s="17"/>
      <c r="F755" s="33"/>
      <c r="G755" s="33"/>
    </row>
    <row r="756" spans="2:7" ht="27" x14ac:dyDescent="0.25">
      <c r="B756" s="69"/>
      <c r="C756" s="18" t="s">
        <v>482</v>
      </c>
      <c r="D756" s="372"/>
      <c r="E756" s="17"/>
      <c r="F756" s="33"/>
      <c r="G756" s="33"/>
    </row>
    <row r="757" spans="2:7" ht="27" x14ac:dyDescent="0.25">
      <c r="B757" s="69"/>
      <c r="C757" s="18" t="s">
        <v>483</v>
      </c>
      <c r="D757" s="372"/>
      <c r="E757" s="17"/>
      <c r="F757" s="33"/>
      <c r="G757" s="33"/>
    </row>
    <row r="758" spans="2:7" x14ac:dyDescent="0.25">
      <c r="B758" s="69"/>
      <c r="C758" s="49" t="s">
        <v>484</v>
      </c>
      <c r="D758" s="372"/>
      <c r="E758" s="17"/>
      <c r="F758" s="33"/>
      <c r="G758" s="33"/>
    </row>
    <row r="759" spans="2:7" ht="27" x14ac:dyDescent="0.25">
      <c r="B759" s="69"/>
      <c r="C759" s="18" t="s">
        <v>485</v>
      </c>
      <c r="D759" s="372"/>
      <c r="E759" s="17"/>
      <c r="F759" s="33"/>
      <c r="G759" s="33"/>
    </row>
    <row r="760" spans="2:7" ht="27" x14ac:dyDescent="0.25">
      <c r="B760" s="69"/>
      <c r="C760" s="18" t="s">
        <v>486</v>
      </c>
      <c r="D760" s="372"/>
      <c r="E760" s="17"/>
      <c r="F760" s="33"/>
      <c r="G760" s="33"/>
    </row>
    <row r="761" spans="2:7" x14ac:dyDescent="0.25">
      <c r="B761" s="69"/>
      <c r="C761" s="41" t="s">
        <v>93</v>
      </c>
      <c r="D761" s="372"/>
      <c r="E761" s="17"/>
      <c r="F761" s="33"/>
      <c r="G761" s="33"/>
    </row>
    <row r="762" spans="2:7" x14ac:dyDescent="0.25">
      <c r="B762" s="69"/>
      <c r="C762" s="18" t="s">
        <v>487</v>
      </c>
      <c r="D762" s="372"/>
      <c r="E762" s="17"/>
      <c r="F762" s="33"/>
      <c r="G762" s="33"/>
    </row>
    <row r="763" spans="2:7" ht="27" x14ac:dyDescent="0.25">
      <c r="B763" s="69"/>
      <c r="C763" s="18" t="s">
        <v>488</v>
      </c>
      <c r="D763" s="372"/>
      <c r="E763" s="17"/>
      <c r="F763" s="33"/>
      <c r="G763" s="33"/>
    </row>
    <row r="764" spans="2:7" x14ac:dyDescent="0.25">
      <c r="B764" s="69"/>
      <c r="C764" s="18" t="s">
        <v>406</v>
      </c>
      <c r="D764" s="372"/>
      <c r="E764" s="17"/>
      <c r="F764" s="33"/>
      <c r="G764" s="33"/>
    </row>
    <row r="765" spans="2:7" x14ac:dyDescent="0.25">
      <c r="B765" s="12"/>
      <c r="C765" s="17"/>
      <c r="D765" s="29"/>
      <c r="E765" s="12"/>
      <c r="F765" s="12"/>
      <c r="G765" s="12"/>
    </row>
    <row r="766" spans="2:7" x14ac:dyDescent="0.25">
      <c r="B766" s="22" t="s">
        <v>33</v>
      </c>
      <c r="C766" s="23"/>
      <c r="D766" s="531"/>
      <c r="E766" s="24"/>
      <c r="F766" s="25"/>
      <c r="G766" s="26"/>
    </row>
    <row r="767" spans="2:7" x14ac:dyDescent="0.25">
      <c r="B767" s="22" t="s">
        <v>34</v>
      </c>
      <c r="C767" s="22"/>
      <c r="D767" s="532"/>
      <c r="E767" s="25"/>
      <c r="F767" s="25"/>
      <c r="G767" s="26"/>
    </row>
    <row r="768" spans="2:7" x14ac:dyDescent="0.25">
      <c r="B768" s="22" t="s">
        <v>35</v>
      </c>
      <c r="C768" s="23"/>
      <c r="D768" s="532"/>
      <c r="E768" s="25"/>
      <c r="F768" s="25"/>
      <c r="G768" s="26"/>
    </row>
    <row r="769" spans="2:7" x14ac:dyDescent="0.25">
      <c r="B769" s="22" t="s">
        <v>36</v>
      </c>
      <c r="C769" s="23"/>
      <c r="D769" s="532"/>
      <c r="E769" s="25"/>
      <c r="F769" s="27"/>
      <c r="G769" s="28"/>
    </row>
    <row r="770" spans="2:7" x14ac:dyDescent="0.25">
      <c r="B770" s="12"/>
      <c r="C770" s="17"/>
      <c r="D770" s="29"/>
      <c r="E770" s="12"/>
      <c r="F770" s="12"/>
      <c r="G770" s="12"/>
    </row>
    <row r="771" spans="2:7" x14ac:dyDescent="0.25">
      <c r="B771" s="14" t="s">
        <v>489</v>
      </c>
      <c r="C771" s="15" t="s">
        <v>490</v>
      </c>
      <c r="D771" s="397" t="s">
        <v>10</v>
      </c>
      <c r="E771" s="16">
        <v>1</v>
      </c>
      <c r="F771" s="380"/>
      <c r="G771" s="382">
        <f>E771*F771</f>
        <v>0</v>
      </c>
    </row>
    <row r="772" spans="2:7" x14ac:dyDescent="0.25">
      <c r="B772" s="21"/>
      <c r="C772" s="17" t="s">
        <v>491</v>
      </c>
      <c r="D772" s="372"/>
      <c r="E772" s="17"/>
      <c r="F772" s="17"/>
      <c r="G772" s="17"/>
    </row>
    <row r="773" spans="2:7" ht="16.5" x14ac:dyDescent="0.3">
      <c r="B773" s="21"/>
      <c r="C773" s="17" t="s">
        <v>492</v>
      </c>
      <c r="D773" s="372"/>
      <c r="E773" s="17"/>
      <c r="F773" s="17"/>
      <c r="G773" s="73"/>
    </row>
    <row r="774" spans="2:7" ht="16.5" x14ac:dyDescent="0.3">
      <c r="B774" s="21"/>
      <c r="C774" s="17" t="s">
        <v>493</v>
      </c>
      <c r="D774" s="372"/>
      <c r="E774" s="17"/>
      <c r="F774" s="17"/>
      <c r="G774" s="73"/>
    </row>
    <row r="775" spans="2:7" ht="16.5" x14ac:dyDescent="0.3">
      <c r="B775" s="21"/>
      <c r="C775" s="17" t="s">
        <v>494</v>
      </c>
      <c r="D775" s="372"/>
      <c r="E775" s="17"/>
      <c r="F775" s="17"/>
      <c r="G775" s="73"/>
    </row>
    <row r="776" spans="2:7" ht="16.5" x14ac:dyDescent="0.3">
      <c r="B776" s="21"/>
      <c r="C776" s="17" t="s">
        <v>495</v>
      </c>
      <c r="D776" s="372"/>
      <c r="E776" s="17"/>
      <c r="F776" s="17"/>
      <c r="G776" s="73"/>
    </row>
    <row r="777" spans="2:7" x14ac:dyDescent="0.25">
      <c r="B777" s="12"/>
      <c r="C777" s="17"/>
      <c r="D777" s="29"/>
      <c r="E777" s="12"/>
      <c r="F777" s="12"/>
      <c r="G777" s="12"/>
    </row>
    <row r="778" spans="2:7" x14ac:dyDescent="0.25">
      <c r="B778" s="22" t="s">
        <v>33</v>
      </c>
      <c r="C778" s="23"/>
      <c r="D778" s="531"/>
      <c r="E778" s="24"/>
      <c r="F778" s="25"/>
      <c r="G778" s="26"/>
    </row>
    <row r="779" spans="2:7" x14ac:dyDescent="0.25">
      <c r="B779" s="22" t="s">
        <v>34</v>
      </c>
      <c r="C779" s="22"/>
      <c r="D779" s="532"/>
      <c r="E779" s="25"/>
      <c r="F779" s="25"/>
      <c r="G779" s="26"/>
    </row>
    <row r="780" spans="2:7" x14ac:dyDescent="0.25">
      <c r="B780" s="22" t="s">
        <v>35</v>
      </c>
      <c r="C780" s="23"/>
      <c r="D780" s="532"/>
      <c r="E780" s="25"/>
      <c r="F780" s="25"/>
      <c r="G780" s="26"/>
    </row>
    <row r="781" spans="2:7" x14ac:dyDescent="0.25">
      <c r="B781" s="22" t="s">
        <v>36</v>
      </c>
      <c r="C781" s="23"/>
      <c r="D781" s="532"/>
      <c r="E781" s="25"/>
      <c r="F781" s="27"/>
      <c r="G781" s="28"/>
    </row>
    <row r="782" spans="2:7" x14ac:dyDescent="0.25">
      <c r="B782" s="12"/>
      <c r="C782" s="17"/>
      <c r="D782" s="29"/>
      <c r="E782" s="12"/>
      <c r="F782" s="12"/>
      <c r="G782" s="12"/>
    </row>
    <row r="783" spans="2:7" x14ac:dyDescent="0.25">
      <c r="B783" s="14" t="s">
        <v>496</v>
      </c>
      <c r="C783" s="15" t="s">
        <v>497</v>
      </c>
      <c r="D783" s="397" t="s">
        <v>10</v>
      </c>
      <c r="E783" s="16">
        <v>1</v>
      </c>
      <c r="F783" s="380"/>
      <c r="G783" s="382">
        <f>E783*F783</f>
        <v>0</v>
      </c>
    </row>
    <row r="784" spans="2:7" x14ac:dyDescent="0.25">
      <c r="B784" s="21"/>
      <c r="C784" s="17" t="s">
        <v>491</v>
      </c>
      <c r="D784" s="372"/>
      <c r="E784" s="17"/>
      <c r="F784" s="17"/>
      <c r="G784" s="17"/>
    </row>
    <row r="785" spans="2:9" ht="16.5" x14ac:dyDescent="0.3">
      <c r="B785" s="21"/>
      <c r="C785" s="17" t="s">
        <v>498</v>
      </c>
      <c r="D785" s="372"/>
      <c r="E785" s="17"/>
      <c r="F785" s="17"/>
      <c r="G785" s="73"/>
    </row>
    <row r="786" spans="2:9" ht="16.5" x14ac:dyDescent="0.3">
      <c r="B786" s="21"/>
      <c r="C786" s="17" t="s">
        <v>493</v>
      </c>
      <c r="D786" s="372"/>
      <c r="E786" s="17"/>
      <c r="F786" s="17"/>
      <c r="G786" s="73"/>
    </row>
    <row r="787" spans="2:9" ht="16.5" x14ac:dyDescent="0.3">
      <c r="B787" s="21"/>
      <c r="C787" s="17" t="s">
        <v>494</v>
      </c>
      <c r="D787" s="372"/>
      <c r="E787" s="17"/>
      <c r="F787" s="17"/>
      <c r="G787" s="73"/>
    </row>
    <row r="788" spans="2:9" ht="16.5" x14ac:dyDescent="0.3">
      <c r="B788" s="21"/>
      <c r="C788" s="17" t="s">
        <v>499</v>
      </c>
      <c r="D788" s="372"/>
      <c r="E788" s="17"/>
      <c r="F788" s="17"/>
      <c r="G788" s="73"/>
    </row>
    <row r="789" spans="2:9" x14ac:dyDescent="0.25">
      <c r="B789" s="12"/>
      <c r="C789" s="17"/>
      <c r="D789" s="29"/>
      <c r="E789" s="12"/>
      <c r="F789" s="12"/>
      <c r="G789" s="12"/>
    </row>
    <row r="790" spans="2:9" x14ac:dyDescent="0.25">
      <c r="B790" s="22" t="s">
        <v>33</v>
      </c>
      <c r="C790" s="23"/>
      <c r="D790" s="531"/>
      <c r="E790" s="24"/>
      <c r="F790" s="25"/>
      <c r="G790" s="26"/>
    </row>
    <row r="791" spans="2:9" x14ac:dyDescent="0.25">
      <c r="B791" s="22" t="s">
        <v>34</v>
      </c>
      <c r="C791" s="22"/>
      <c r="D791" s="532"/>
      <c r="E791" s="25"/>
      <c r="F791" s="25"/>
      <c r="G791" s="26"/>
    </row>
    <row r="792" spans="2:9" x14ac:dyDescent="0.25">
      <c r="B792" s="22" t="s">
        <v>35</v>
      </c>
      <c r="C792" s="23"/>
      <c r="D792" s="532"/>
      <c r="E792" s="25"/>
      <c r="F792" s="25"/>
      <c r="G792" s="26"/>
    </row>
    <row r="793" spans="2:9" x14ac:dyDescent="0.25">
      <c r="B793" s="22" t="s">
        <v>36</v>
      </c>
      <c r="C793" s="23"/>
      <c r="D793" s="532"/>
      <c r="E793" s="25"/>
      <c r="F793" s="27"/>
      <c r="G793" s="28"/>
    </row>
    <row r="794" spans="2:9" ht="16.5" x14ac:dyDescent="0.3">
      <c r="B794" s="21"/>
      <c r="C794" s="17"/>
      <c r="D794" s="17"/>
      <c r="E794" s="17"/>
      <c r="F794" s="17"/>
      <c r="G794" s="73"/>
    </row>
    <row r="795" spans="2:9" x14ac:dyDescent="0.25">
      <c r="B795" s="14" t="s">
        <v>500</v>
      </c>
      <c r="C795" s="15" t="s">
        <v>501</v>
      </c>
      <c r="D795" s="397" t="s">
        <v>10</v>
      </c>
      <c r="E795" s="16">
        <v>1</v>
      </c>
      <c r="F795" s="380"/>
      <c r="G795" s="382">
        <f>E795*F795</f>
        <v>0</v>
      </c>
    </row>
    <row r="796" spans="2:9" x14ac:dyDescent="0.25">
      <c r="B796" s="21"/>
      <c r="C796" s="17" t="s">
        <v>502</v>
      </c>
      <c r="D796" s="372"/>
      <c r="E796" s="17"/>
      <c r="F796" s="17"/>
      <c r="G796" s="17"/>
    </row>
    <row r="797" spans="2:9" ht="16.5" x14ac:dyDescent="0.3">
      <c r="B797" s="21"/>
      <c r="C797" s="17" t="s">
        <v>503</v>
      </c>
      <c r="D797" s="372"/>
      <c r="E797" s="17"/>
      <c r="F797" s="17"/>
      <c r="G797" s="73"/>
    </row>
    <row r="798" spans="2:9" ht="16.5" x14ac:dyDescent="0.3">
      <c r="B798" s="21"/>
      <c r="C798" s="612" t="s">
        <v>1913</v>
      </c>
      <c r="D798" s="372"/>
      <c r="E798" s="17"/>
      <c r="F798" s="17"/>
      <c r="G798" s="73"/>
      <c r="I798" s="619"/>
    </row>
    <row r="799" spans="2:9" ht="16.5" x14ac:dyDescent="0.3">
      <c r="B799" s="21"/>
      <c r="C799" s="74" t="s">
        <v>1914</v>
      </c>
      <c r="D799" s="372"/>
      <c r="E799" s="17"/>
      <c r="F799" s="17"/>
      <c r="G799" s="73"/>
      <c r="I799" s="619"/>
    </row>
    <row r="800" spans="2:9" ht="16.5" x14ac:dyDescent="0.3">
      <c r="B800" s="21"/>
      <c r="C800" s="630" t="s">
        <v>1885</v>
      </c>
      <c r="D800" s="372"/>
      <c r="E800" s="17"/>
      <c r="F800" s="17"/>
      <c r="G800" s="73"/>
      <c r="I800" s="619"/>
    </row>
    <row r="801" spans="2:9" ht="16.5" x14ac:dyDescent="0.3">
      <c r="B801" s="21"/>
      <c r="C801" s="17" t="s">
        <v>504</v>
      </c>
      <c r="D801" s="372"/>
      <c r="E801" s="17"/>
      <c r="F801" s="17"/>
      <c r="G801" s="73"/>
      <c r="I801" s="619"/>
    </row>
    <row r="802" spans="2:9" ht="16.5" x14ac:dyDescent="0.3">
      <c r="B802" s="21"/>
      <c r="C802" s="17" t="s">
        <v>505</v>
      </c>
      <c r="D802" s="372"/>
      <c r="E802" s="17"/>
      <c r="F802" s="17"/>
      <c r="G802" s="73"/>
      <c r="I802" s="619"/>
    </row>
    <row r="803" spans="2:9" ht="16.5" x14ac:dyDescent="0.3">
      <c r="B803" s="21"/>
      <c r="C803" s="612" t="s">
        <v>506</v>
      </c>
      <c r="D803" s="372"/>
      <c r="E803" s="17"/>
      <c r="F803" s="17"/>
      <c r="G803" s="73"/>
      <c r="I803" s="619"/>
    </row>
    <row r="804" spans="2:9" ht="16.5" x14ac:dyDescent="0.3">
      <c r="B804" s="21"/>
      <c r="C804" s="17" t="s">
        <v>507</v>
      </c>
      <c r="D804" s="372"/>
      <c r="E804" s="17"/>
      <c r="F804" s="17"/>
      <c r="G804" s="73"/>
      <c r="I804" s="619"/>
    </row>
    <row r="805" spans="2:9" x14ac:dyDescent="0.25">
      <c r="B805" s="12"/>
      <c r="C805" s="17"/>
      <c r="D805" s="29"/>
      <c r="E805" s="12"/>
      <c r="F805" s="12"/>
      <c r="G805" s="12"/>
    </row>
    <row r="806" spans="2:9" x14ac:dyDescent="0.25">
      <c r="B806" s="22" t="s">
        <v>33</v>
      </c>
      <c r="C806" s="23"/>
      <c r="D806" s="531"/>
      <c r="E806" s="24"/>
      <c r="F806" s="25"/>
      <c r="G806" s="26"/>
    </row>
    <row r="807" spans="2:9" x14ac:dyDescent="0.25">
      <c r="B807" s="22" t="s">
        <v>34</v>
      </c>
      <c r="C807" s="22"/>
      <c r="D807" s="532"/>
      <c r="E807" s="25"/>
      <c r="F807" s="25"/>
      <c r="G807" s="26"/>
    </row>
    <row r="808" spans="2:9" x14ac:dyDescent="0.25">
      <c r="B808" s="22" t="s">
        <v>35</v>
      </c>
      <c r="C808" s="23"/>
      <c r="D808" s="532"/>
      <c r="E808" s="25"/>
      <c r="F808" s="25"/>
      <c r="G808" s="26"/>
    </row>
    <row r="809" spans="2:9" x14ac:dyDescent="0.25">
      <c r="B809" s="22" t="s">
        <v>36</v>
      </c>
      <c r="C809" s="23"/>
      <c r="D809" s="532"/>
      <c r="E809" s="25"/>
      <c r="F809" s="27"/>
      <c r="G809" s="28"/>
    </row>
    <row r="810" spans="2:9" ht="16.5" x14ac:dyDescent="0.3">
      <c r="B810" s="21"/>
      <c r="C810" s="17"/>
      <c r="D810" s="17"/>
      <c r="E810" s="17"/>
      <c r="F810" s="17"/>
      <c r="G810" s="73"/>
    </row>
    <row r="811" spans="2:9" x14ac:dyDescent="0.25">
      <c r="B811" s="14" t="s">
        <v>508</v>
      </c>
      <c r="C811" s="15" t="s">
        <v>509</v>
      </c>
      <c r="D811" s="397" t="s">
        <v>10</v>
      </c>
      <c r="E811" s="16">
        <v>1</v>
      </c>
      <c r="F811" s="380"/>
      <c r="G811" s="382">
        <f>E811*F811</f>
        <v>0</v>
      </c>
    </row>
    <row r="812" spans="2:9" ht="16.5" x14ac:dyDescent="0.3">
      <c r="B812" s="32"/>
      <c r="C812" s="29" t="s">
        <v>510</v>
      </c>
      <c r="D812" s="391"/>
      <c r="E812" s="75"/>
      <c r="F812" s="75"/>
      <c r="G812" s="29"/>
    </row>
    <row r="813" spans="2:9" x14ac:dyDescent="0.25">
      <c r="B813" s="12"/>
      <c r="C813" s="17"/>
      <c r="D813" s="29"/>
      <c r="E813" s="12"/>
      <c r="F813" s="12"/>
      <c r="G813" s="12"/>
    </row>
    <row r="814" spans="2:9" x14ac:dyDescent="0.25">
      <c r="B814" s="22" t="s">
        <v>33</v>
      </c>
      <c r="C814" s="23"/>
      <c r="D814" s="531"/>
      <c r="E814" s="24"/>
      <c r="F814" s="25"/>
      <c r="G814" s="26"/>
    </row>
    <row r="815" spans="2:9" x14ac:dyDescent="0.25">
      <c r="B815" s="22" t="s">
        <v>34</v>
      </c>
      <c r="C815" s="22"/>
      <c r="D815" s="532"/>
      <c r="E815" s="25"/>
      <c r="F815" s="25"/>
      <c r="G815" s="26"/>
    </row>
    <row r="816" spans="2:9" x14ac:dyDescent="0.25">
      <c r="B816" s="22" t="s">
        <v>35</v>
      </c>
      <c r="C816" s="23"/>
      <c r="D816" s="532"/>
      <c r="E816" s="25"/>
      <c r="F816" s="25"/>
      <c r="G816" s="26"/>
    </row>
    <row r="817" spans="2:7" x14ac:dyDescent="0.25">
      <c r="B817" s="22" t="s">
        <v>36</v>
      </c>
      <c r="C817" s="23"/>
      <c r="D817" s="532"/>
      <c r="E817" s="25"/>
      <c r="F817" s="27"/>
      <c r="G817" s="28"/>
    </row>
    <row r="818" spans="2:7" ht="16.5" x14ac:dyDescent="0.3">
      <c r="B818" s="21"/>
      <c r="C818" s="17"/>
      <c r="D818" s="17"/>
      <c r="E818" s="17"/>
      <c r="F818" s="17"/>
      <c r="G818" s="73"/>
    </row>
    <row r="819" spans="2:7" x14ac:dyDescent="0.25">
      <c r="B819" s="14" t="s">
        <v>511</v>
      </c>
      <c r="C819" s="15" t="s">
        <v>512</v>
      </c>
      <c r="D819" s="397" t="s">
        <v>10</v>
      </c>
      <c r="E819" s="16">
        <v>2</v>
      </c>
      <c r="F819" s="380"/>
      <c r="G819" s="382">
        <f>E819*F819</f>
        <v>0</v>
      </c>
    </row>
    <row r="820" spans="2:7" x14ac:dyDescent="0.25">
      <c r="B820" s="32"/>
      <c r="C820" s="17" t="s">
        <v>513</v>
      </c>
      <c r="D820" s="391"/>
      <c r="E820" s="666"/>
      <c r="F820" s="666"/>
      <c r="G820" s="29"/>
    </row>
    <row r="821" spans="2:7" x14ac:dyDescent="0.25">
      <c r="B821" s="32"/>
      <c r="C821" s="17" t="s">
        <v>514</v>
      </c>
      <c r="D821" s="391"/>
      <c r="E821" s="12"/>
      <c r="F821" s="12"/>
      <c r="G821" s="12"/>
    </row>
    <row r="822" spans="2:7" ht="5.25" customHeight="1" x14ac:dyDescent="0.25">
      <c r="B822" s="32"/>
      <c r="C822" s="56" t="s">
        <v>1655</v>
      </c>
      <c r="D822" s="389"/>
      <c r="E822" s="12"/>
      <c r="F822" s="12"/>
      <c r="G822" s="12"/>
    </row>
    <row r="823" spans="2:7" x14ac:dyDescent="0.25">
      <c r="B823" s="32"/>
      <c r="C823" s="76" t="s">
        <v>515</v>
      </c>
      <c r="D823" s="389"/>
      <c r="E823" s="12"/>
      <c r="F823" s="12"/>
      <c r="G823" s="12"/>
    </row>
    <row r="824" spans="2:7" x14ac:dyDescent="0.25">
      <c r="B824" s="32"/>
      <c r="C824" s="17" t="s">
        <v>516</v>
      </c>
      <c r="D824" s="391"/>
      <c r="E824" s="12"/>
      <c r="F824" s="12"/>
      <c r="G824" s="12"/>
    </row>
    <row r="825" spans="2:7" x14ac:dyDescent="0.25">
      <c r="B825" s="32"/>
      <c r="C825" s="20" t="s">
        <v>517</v>
      </c>
      <c r="D825" s="391"/>
      <c r="E825" s="12"/>
      <c r="F825" s="12"/>
      <c r="G825" s="12"/>
    </row>
    <row r="826" spans="2:7" x14ac:dyDescent="0.25">
      <c r="B826" s="32"/>
      <c r="C826" s="17" t="s">
        <v>518</v>
      </c>
      <c r="D826" s="391"/>
      <c r="E826" s="12"/>
      <c r="F826" s="12"/>
      <c r="G826" s="12"/>
    </row>
    <row r="827" spans="2:7" x14ac:dyDescent="0.25">
      <c r="B827" s="32"/>
      <c r="C827" s="17" t="s">
        <v>519</v>
      </c>
      <c r="D827" s="391"/>
      <c r="E827" s="12"/>
      <c r="F827" s="12"/>
      <c r="G827" s="12"/>
    </row>
    <row r="828" spans="2:7" x14ac:dyDescent="0.25">
      <c r="B828" s="32"/>
      <c r="C828" s="76" t="s">
        <v>520</v>
      </c>
      <c r="D828" s="389"/>
      <c r="E828" s="12"/>
      <c r="F828" s="12"/>
      <c r="G828" s="12"/>
    </row>
    <row r="829" spans="2:7" x14ac:dyDescent="0.25">
      <c r="B829" s="32"/>
      <c r="C829" s="17" t="s">
        <v>521</v>
      </c>
      <c r="D829" s="391"/>
      <c r="E829" s="12"/>
      <c r="F829" s="12"/>
      <c r="G829" s="12"/>
    </row>
    <row r="830" spans="2:7" x14ac:dyDescent="0.25">
      <c r="B830" s="32"/>
      <c r="C830" s="21" t="s">
        <v>93</v>
      </c>
      <c r="D830" s="391"/>
      <c r="E830" s="12"/>
      <c r="F830" s="12"/>
      <c r="G830" s="12"/>
    </row>
    <row r="831" spans="2:7" x14ac:dyDescent="0.25">
      <c r="B831" s="32"/>
      <c r="C831" s="17" t="s">
        <v>522</v>
      </c>
      <c r="D831" s="391"/>
      <c r="E831" s="378"/>
      <c r="F831" s="12"/>
      <c r="G831" s="12"/>
    </row>
    <row r="832" spans="2:7" x14ac:dyDescent="0.25">
      <c r="B832" s="32"/>
      <c r="C832" s="20" t="s">
        <v>523</v>
      </c>
      <c r="D832" s="391"/>
      <c r="E832" s="378"/>
      <c r="F832" s="12"/>
      <c r="G832" s="12"/>
    </row>
    <row r="833" spans="2:7" x14ac:dyDescent="0.25">
      <c r="B833" s="32"/>
      <c r="C833" s="17" t="s">
        <v>524</v>
      </c>
      <c r="D833" s="391"/>
      <c r="E833" s="378"/>
      <c r="F833" s="12"/>
      <c r="G833" s="12"/>
    </row>
    <row r="834" spans="2:7" x14ac:dyDescent="0.25">
      <c r="B834" s="32"/>
      <c r="C834" s="17" t="s">
        <v>525</v>
      </c>
      <c r="D834" s="391"/>
      <c r="E834" s="12"/>
      <c r="F834" s="12"/>
      <c r="G834" s="12"/>
    </row>
    <row r="835" spans="2:7" x14ac:dyDescent="0.25">
      <c r="B835" s="12"/>
      <c r="C835" s="17"/>
      <c r="D835" s="29"/>
      <c r="E835" s="12"/>
      <c r="F835" s="12"/>
      <c r="G835" s="12"/>
    </row>
    <row r="836" spans="2:7" x14ac:dyDescent="0.25">
      <c r="B836" s="22" t="s">
        <v>33</v>
      </c>
      <c r="C836" s="23"/>
      <c r="D836" s="531"/>
      <c r="E836" s="24"/>
      <c r="F836" s="25"/>
      <c r="G836" s="26"/>
    </row>
    <row r="837" spans="2:7" x14ac:dyDescent="0.25">
      <c r="B837" s="22" t="s">
        <v>34</v>
      </c>
      <c r="C837" s="22"/>
      <c r="D837" s="532"/>
      <c r="E837" s="25"/>
      <c r="F837" s="25"/>
      <c r="G837" s="26"/>
    </row>
    <row r="838" spans="2:7" x14ac:dyDescent="0.25">
      <c r="B838" s="22" t="s">
        <v>35</v>
      </c>
      <c r="C838" s="23"/>
      <c r="D838" s="532"/>
      <c r="E838" s="25"/>
      <c r="F838" s="25"/>
      <c r="G838" s="26"/>
    </row>
    <row r="839" spans="2:7" x14ac:dyDescent="0.25">
      <c r="B839" s="22" t="s">
        <v>36</v>
      </c>
      <c r="C839" s="23"/>
      <c r="D839" s="532"/>
      <c r="E839" s="25"/>
      <c r="F839" s="27"/>
      <c r="G839" s="28"/>
    </row>
    <row r="840" spans="2:7" ht="16.5" x14ac:dyDescent="0.3">
      <c r="B840" s="21"/>
      <c r="C840" s="17"/>
      <c r="D840" s="17"/>
      <c r="E840" s="17"/>
      <c r="F840" s="17"/>
      <c r="G840" s="73"/>
    </row>
    <row r="841" spans="2:7" x14ac:dyDescent="0.25">
      <c r="B841" s="14" t="s">
        <v>526</v>
      </c>
      <c r="C841" s="15" t="s">
        <v>527</v>
      </c>
      <c r="D841" s="397" t="s">
        <v>10</v>
      </c>
      <c r="E841" s="16">
        <v>8</v>
      </c>
      <c r="F841" s="380"/>
      <c r="G841" s="382">
        <f>E841*F841</f>
        <v>0</v>
      </c>
    </row>
    <row r="842" spans="2:7" ht="27" x14ac:dyDescent="0.25">
      <c r="B842" s="77"/>
      <c r="C842" s="74" t="s">
        <v>528</v>
      </c>
      <c r="D842" s="391"/>
      <c r="E842" s="12"/>
      <c r="F842" s="12"/>
      <c r="G842" s="17"/>
    </row>
    <row r="843" spans="2:7" x14ac:dyDescent="0.25">
      <c r="B843" s="77"/>
      <c r="C843" s="17" t="s">
        <v>529</v>
      </c>
      <c r="D843" s="391"/>
      <c r="E843" s="12"/>
      <c r="F843" s="12"/>
      <c r="G843" s="17"/>
    </row>
    <row r="844" spans="2:7" x14ac:dyDescent="0.25">
      <c r="B844" s="32"/>
      <c r="C844" s="56" t="s">
        <v>530</v>
      </c>
      <c r="D844" s="389"/>
      <c r="E844" s="12"/>
      <c r="F844" s="12"/>
      <c r="G844" s="12"/>
    </row>
    <row r="845" spans="2:7" x14ac:dyDescent="0.25">
      <c r="B845" s="77"/>
      <c r="C845" s="17" t="s">
        <v>521</v>
      </c>
      <c r="D845" s="391"/>
      <c r="E845" s="12"/>
      <c r="F845" s="12"/>
      <c r="G845" s="17"/>
    </row>
    <row r="846" spans="2:7" x14ac:dyDescent="0.25">
      <c r="B846" s="12"/>
      <c r="C846" s="17"/>
      <c r="D846" s="29"/>
      <c r="E846" s="12"/>
      <c r="F846" s="12"/>
      <c r="G846" s="12"/>
    </row>
    <row r="847" spans="2:7" x14ac:dyDescent="0.25">
      <c r="B847" s="22" t="s">
        <v>33</v>
      </c>
      <c r="C847" s="23"/>
      <c r="D847" s="531"/>
      <c r="E847" s="24"/>
      <c r="F847" s="25"/>
      <c r="G847" s="26"/>
    </row>
    <row r="848" spans="2:7" x14ac:dyDescent="0.25">
      <c r="B848" s="22" t="s">
        <v>34</v>
      </c>
      <c r="C848" s="22"/>
      <c r="D848" s="532"/>
      <c r="E848" s="25"/>
      <c r="F848" s="25"/>
      <c r="G848" s="26"/>
    </row>
    <row r="849" spans="2:7" x14ac:dyDescent="0.25">
      <c r="B849" s="22" t="s">
        <v>35</v>
      </c>
      <c r="C849" s="23"/>
      <c r="D849" s="532"/>
      <c r="E849" s="25"/>
      <c r="F849" s="25"/>
      <c r="G849" s="26"/>
    </row>
    <row r="850" spans="2:7" x14ac:dyDescent="0.25">
      <c r="B850" s="22" t="s">
        <v>36</v>
      </c>
      <c r="C850" s="23"/>
      <c r="D850" s="532"/>
      <c r="E850" s="25"/>
      <c r="F850" s="27"/>
      <c r="G850" s="28"/>
    </row>
    <row r="851" spans="2:7" x14ac:dyDescent="0.25">
      <c r="B851" s="12"/>
      <c r="C851" s="17"/>
      <c r="D851" s="29"/>
      <c r="E851" s="12"/>
      <c r="F851" s="12"/>
      <c r="G851" s="12"/>
    </row>
    <row r="852" spans="2:7" x14ac:dyDescent="0.25">
      <c r="B852" s="14" t="s">
        <v>531</v>
      </c>
      <c r="C852" s="15" t="s">
        <v>532</v>
      </c>
      <c r="D852" s="397" t="s">
        <v>10</v>
      </c>
      <c r="E852" s="16">
        <v>4</v>
      </c>
      <c r="F852" s="380"/>
      <c r="G852" s="382">
        <f>E852*F852</f>
        <v>0</v>
      </c>
    </row>
    <row r="853" spans="2:7" x14ac:dyDescent="0.25">
      <c r="B853" s="78"/>
      <c r="C853" s="79" t="s">
        <v>533</v>
      </c>
      <c r="D853" s="108"/>
      <c r="E853" s="78"/>
      <c r="F853" s="78"/>
      <c r="G853" s="78"/>
    </row>
    <row r="854" spans="2:7" x14ac:dyDescent="0.25">
      <c r="B854" s="78"/>
      <c r="C854" s="79" t="s">
        <v>534</v>
      </c>
      <c r="D854" s="108"/>
      <c r="E854" s="78"/>
      <c r="F854" s="78"/>
      <c r="G854" s="78"/>
    </row>
    <row r="855" spans="2:7" x14ac:dyDescent="0.25">
      <c r="B855" s="78"/>
      <c r="C855" s="79" t="s">
        <v>535</v>
      </c>
      <c r="D855" s="108"/>
      <c r="E855" s="78"/>
      <c r="F855" s="78"/>
      <c r="G855" s="78"/>
    </row>
    <row r="856" spans="2:7" x14ac:dyDescent="0.25">
      <c r="B856" s="78"/>
      <c r="C856" s="79" t="s">
        <v>536</v>
      </c>
      <c r="D856" s="108"/>
      <c r="E856" s="78"/>
      <c r="F856" s="78"/>
      <c r="G856" s="78"/>
    </row>
    <row r="857" spans="2:7" ht="28.5" customHeight="1" x14ac:dyDescent="0.25">
      <c r="B857" s="78"/>
      <c r="C857" s="80" t="s">
        <v>1916</v>
      </c>
      <c r="D857" s="108"/>
      <c r="E857" s="78"/>
      <c r="F857" s="78"/>
      <c r="G857" s="78"/>
    </row>
    <row r="858" spans="2:7" x14ac:dyDescent="0.25">
      <c r="B858" s="78"/>
      <c r="C858" s="79" t="s">
        <v>537</v>
      </c>
      <c r="D858" s="108"/>
      <c r="E858" s="78"/>
      <c r="F858" s="78"/>
      <c r="G858" s="78"/>
    </row>
    <row r="859" spans="2:7" x14ac:dyDescent="0.25">
      <c r="B859" s="78"/>
      <c r="C859" s="80" t="s">
        <v>538</v>
      </c>
      <c r="D859" s="108"/>
      <c r="E859" s="78"/>
      <c r="F859" s="78"/>
      <c r="G859" s="78"/>
    </row>
    <row r="860" spans="2:7" x14ac:dyDescent="0.25">
      <c r="B860" s="78"/>
      <c r="C860" s="79" t="s">
        <v>539</v>
      </c>
      <c r="D860" s="108"/>
      <c r="E860" s="78"/>
      <c r="F860" s="78"/>
      <c r="G860" s="78"/>
    </row>
    <row r="861" spans="2:7" x14ac:dyDescent="0.25">
      <c r="B861" s="78"/>
      <c r="C861" s="79" t="s">
        <v>540</v>
      </c>
      <c r="D861" s="108"/>
      <c r="E861" s="78"/>
      <c r="F861" s="78"/>
      <c r="G861" s="78"/>
    </row>
    <row r="862" spans="2:7" x14ac:dyDescent="0.25">
      <c r="B862" s="78"/>
      <c r="C862" s="79" t="s">
        <v>541</v>
      </c>
      <c r="D862" s="108"/>
      <c r="E862" s="78"/>
      <c r="F862" s="78"/>
      <c r="G862" s="78"/>
    </row>
    <row r="863" spans="2:7" x14ac:dyDescent="0.25">
      <c r="B863" s="78"/>
      <c r="C863" s="79" t="s">
        <v>542</v>
      </c>
      <c r="D863" s="108"/>
      <c r="E863" s="78"/>
      <c r="F863" s="78"/>
      <c r="G863" s="78"/>
    </row>
    <row r="864" spans="2:7" x14ac:dyDescent="0.25">
      <c r="B864" s="78"/>
      <c r="C864" s="79" t="s">
        <v>1915</v>
      </c>
      <c r="D864" s="108"/>
      <c r="E864" s="78"/>
      <c r="F864" s="78"/>
      <c r="G864" s="78"/>
    </row>
    <row r="865" spans="2:7" x14ac:dyDescent="0.25">
      <c r="B865" s="78"/>
      <c r="C865" s="79" t="s">
        <v>543</v>
      </c>
      <c r="D865" s="108"/>
      <c r="E865" s="78"/>
      <c r="F865" s="78"/>
      <c r="G865" s="78"/>
    </row>
    <row r="866" spans="2:7" x14ac:dyDescent="0.25">
      <c r="B866" s="78"/>
      <c r="C866" s="79" t="s">
        <v>544</v>
      </c>
      <c r="D866" s="108"/>
      <c r="E866" s="78"/>
      <c r="F866" s="78"/>
      <c r="G866" s="78"/>
    </row>
    <row r="867" spans="2:7" ht="27" x14ac:dyDescent="0.25">
      <c r="B867" s="78"/>
      <c r="C867" s="81" t="s">
        <v>545</v>
      </c>
      <c r="D867" s="108"/>
      <c r="E867" s="78"/>
      <c r="F867" s="78"/>
      <c r="G867" s="78"/>
    </row>
    <row r="868" spans="2:7" x14ac:dyDescent="0.25">
      <c r="B868" s="78"/>
      <c r="C868" s="79" t="s">
        <v>546</v>
      </c>
      <c r="D868" s="108"/>
      <c r="E868" s="78"/>
      <c r="F868" s="78"/>
      <c r="G868" s="78"/>
    </row>
    <row r="869" spans="2:7" x14ac:dyDescent="0.25">
      <c r="B869" s="78"/>
      <c r="C869" s="79" t="s">
        <v>547</v>
      </c>
      <c r="D869" s="108"/>
      <c r="E869" s="78"/>
      <c r="F869" s="78"/>
      <c r="G869" s="78"/>
    </row>
    <row r="870" spans="2:7" x14ac:dyDescent="0.25">
      <c r="B870" s="78"/>
      <c r="C870" s="79" t="s">
        <v>548</v>
      </c>
      <c r="D870" s="108"/>
      <c r="E870" s="78"/>
      <c r="F870" s="78"/>
      <c r="G870" s="78"/>
    </row>
    <row r="871" spans="2:7" x14ac:dyDescent="0.25">
      <c r="B871" s="78"/>
      <c r="C871" s="79" t="s">
        <v>549</v>
      </c>
      <c r="D871" s="108"/>
      <c r="E871" s="78"/>
      <c r="F871" s="78"/>
      <c r="G871" s="78"/>
    </row>
    <row r="872" spans="2:7" x14ac:dyDescent="0.25">
      <c r="B872" s="82"/>
      <c r="C872" s="83"/>
      <c r="D872" s="500"/>
      <c r="E872" s="84"/>
      <c r="F872" s="85"/>
      <c r="G872" s="86"/>
    </row>
    <row r="873" spans="2:7" x14ac:dyDescent="0.25">
      <c r="B873" s="87" t="s">
        <v>33</v>
      </c>
      <c r="C873" s="88"/>
      <c r="D873" s="538"/>
      <c r="E873" s="89"/>
      <c r="F873" s="90"/>
      <c r="G873" s="91"/>
    </row>
    <row r="874" spans="2:7" x14ac:dyDescent="0.25">
      <c r="B874" s="87" t="s">
        <v>34</v>
      </c>
      <c r="C874" s="87"/>
      <c r="D874" s="539"/>
      <c r="E874" s="90"/>
      <c r="F874" s="90"/>
      <c r="G874" s="91"/>
    </row>
    <row r="875" spans="2:7" x14ac:dyDescent="0.25">
      <c r="B875" s="87" t="s">
        <v>35</v>
      </c>
      <c r="C875" s="88"/>
      <c r="D875" s="539"/>
      <c r="E875" s="90"/>
      <c r="F875" s="90"/>
      <c r="G875" s="91"/>
    </row>
    <row r="876" spans="2:7" x14ac:dyDescent="0.25">
      <c r="B876" s="87" t="s">
        <v>36</v>
      </c>
      <c r="C876" s="88"/>
      <c r="D876" s="539"/>
      <c r="E876" s="90"/>
      <c r="F876" s="92"/>
      <c r="G876" s="93"/>
    </row>
    <row r="877" spans="2:7" x14ac:dyDescent="0.25">
      <c r="B877" s="94"/>
      <c r="C877" s="95"/>
      <c r="D877" s="540"/>
      <c r="E877" s="84"/>
      <c r="F877" s="85"/>
      <c r="G877" s="86"/>
    </row>
    <row r="878" spans="2:7" x14ac:dyDescent="0.25">
      <c r="B878" s="14" t="s">
        <v>550</v>
      </c>
      <c r="C878" s="15" t="s">
        <v>551</v>
      </c>
      <c r="D878" s="397" t="s">
        <v>10</v>
      </c>
      <c r="E878" s="16">
        <v>2</v>
      </c>
      <c r="F878" s="380"/>
      <c r="G878" s="382">
        <f>E878*F878</f>
        <v>0</v>
      </c>
    </row>
    <row r="879" spans="2:7" x14ac:dyDescent="0.25">
      <c r="B879" s="78"/>
      <c r="C879" s="97" t="s">
        <v>552</v>
      </c>
      <c r="D879" s="108"/>
      <c r="E879" s="78"/>
      <c r="F879" s="78"/>
      <c r="G879" s="78"/>
    </row>
    <row r="880" spans="2:7" x14ac:dyDescent="0.25">
      <c r="B880" s="78"/>
      <c r="C880" s="98" t="s">
        <v>553</v>
      </c>
      <c r="D880" s="108"/>
      <c r="E880" s="78"/>
      <c r="F880" s="78"/>
      <c r="G880" s="78"/>
    </row>
    <row r="881" spans="2:7" x14ac:dyDescent="0.25">
      <c r="B881" s="78"/>
      <c r="C881" s="98" t="s">
        <v>554</v>
      </c>
      <c r="D881" s="108"/>
      <c r="E881" s="78"/>
      <c r="F881" s="78"/>
      <c r="G881" s="78"/>
    </row>
    <row r="882" spans="2:7" x14ac:dyDescent="0.25">
      <c r="B882" s="78"/>
      <c r="C882" s="99" t="s">
        <v>555</v>
      </c>
      <c r="D882" s="108"/>
      <c r="E882" s="78"/>
      <c r="F882" s="78"/>
      <c r="G882" s="78"/>
    </row>
    <row r="883" spans="2:7" x14ac:dyDescent="0.25">
      <c r="B883" s="78"/>
      <c r="C883" s="98" t="s">
        <v>556</v>
      </c>
      <c r="D883" s="108"/>
      <c r="E883" s="78"/>
      <c r="F883" s="78"/>
      <c r="G883" s="78"/>
    </row>
    <row r="884" spans="2:7" ht="40.5" x14ac:dyDescent="0.25">
      <c r="B884" s="78"/>
      <c r="C884" s="100" t="s">
        <v>1917</v>
      </c>
      <c r="D884" s="108"/>
      <c r="E884" s="78"/>
      <c r="F884" s="78"/>
      <c r="G884" s="78"/>
    </row>
    <row r="885" spans="2:7" x14ac:dyDescent="0.25">
      <c r="B885" s="78"/>
      <c r="C885" s="98" t="s">
        <v>557</v>
      </c>
      <c r="D885" s="108"/>
      <c r="E885" s="78"/>
      <c r="F885" s="78"/>
      <c r="G885" s="78"/>
    </row>
    <row r="886" spans="2:7" x14ac:dyDescent="0.25">
      <c r="B886" s="78"/>
      <c r="C886" s="98" t="s">
        <v>558</v>
      </c>
      <c r="D886" s="108"/>
      <c r="E886" s="78"/>
      <c r="F886" s="78"/>
      <c r="G886" s="78"/>
    </row>
    <row r="887" spans="2:7" x14ac:dyDescent="0.25">
      <c r="B887" s="78"/>
      <c r="C887" s="98" t="s">
        <v>559</v>
      </c>
      <c r="D887" s="108"/>
      <c r="E887" s="78"/>
      <c r="F887" s="78"/>
      <c r="G887" s="78"/>
    </row>
    <row r="888" spans="2:7" x14ac:dyDescent="0.25">
      <c r="B888" s="78"/>
      <c r="C888" s="98" t="s">
        <v>560</v>
      </c>
      <c r="D888" s="108"/>
      <c r="E888" s="78"/>
      <c r="F888" s="78"/>
      <c r="G888" s="78"/>
    </row>
    <row r="889" spans="2:7" x14ac:dyDescent="0.25">
      <c r="B889" s="78"/>
      <c r="C889" s="98" t="s">
        <v>1918</v>
      </c>
      <c r="D889" s="108"/>
      <c r="E889" s="78"/>
      <c r="F889" s="78"/>
      <c r="G889" s="78"/>
    </row>
    <row r="890" spans="2:7" x14ac:dyDescent="0.25">
      <c r="B890" s="78"/>
      <c r="C890" s="98" t="s">
        <v>562</v>
      </c>
      <c r="D890" s="108"/>
      <c r="E890" s="78"/>
      <c r="F890" s="78"/>
      <c r="G890" s="78"/>
    </row>
    <row r="891" spans="2:7" x14ac:dyDescent="0.25">
      <c r="B891" s="78"/>
      <c r="C891" s="98" t="s">
        <v>563</v>
      </c>
      <c r="D891" s="108"/>
      <c r="E891" s="78"/>
      <c r="F891" s="78"/>
      <c r="G891" s="78"/>
    </row>
    <row r="892" spans="2:7" x14ac:dyDescent="0.25">
      <c r="B892" s="82"/>
      <c r="C892" s="83"/>
      <c r="D892" s="500"/>
      <c r="E892" s="84"/>
      <c r="F892" s="85"/>
      <c r="G892" s="86"/>
    </row>
    <row r="893" spans="2:7" x14ac:dyDescent="0.25">
      <c r="B893" s="87" t="s">
        <v>33</v>
      </c>
      <c r="C893" s="88"/>
      <c r="D893" s="538"/>
      <c r="E893" s="89"/>
      <c r="F893" s="90"/>
      <c r="G893" s="91"/>
    </row>
    <row r="894" spans="2:7" x14ac:dyDescent="0.25">
      <c r="B894" s="87" t="s">
        <v>34</v>
      </c>
      <c r="C894" s="87"/>
      <c r="D894" s="539"/>
      <c r="E894" s="90"/>
      <c r="F894" s="90"/>
      <c r="G894" s="91"/>
    </row>
    <row r="895" spans="2:7" x14ac:dyDescent="0.25">
      <c r="B895" s="87" t="s">
        <v>35</v>
      </c>
      <c r="C895" s="88"/>
      <c r="D895" s="539"/>
      <c r="E895" s="90"/>
      <c r="F895" s="90"/>
      <c r="G895" s="91"/>
    </row>
    <row r="896" spans="2:7" x14ac:dyDescent="0.25">
      <c r="B896" s="87" t="s">
        <v>36</v>
      </c>
      <c r="C896" s="88"/>
      <c r="D896" s="539"/>
      <c r="E896" s="90"/>
      <c r="F896" s="92"/>
      <c r="G896" s="93"/>
    </row>
    <row r="897" spans="2:7" x14ac:dyDescent="0.25">
      <c r="B897" s="94"/>
      <c r="C897" s="101"/>
      <c r="D897" s="540"/>
      <c r="E897" s="84"/>
      <c r="F897" s="85"/>
      <c r="G897" s="86"/>
    </row>
    <row r="898" spans="2:7" x14ac:dyDescent="0.25">
      <c r="B898" s="102" t="s">
        <v>564</v>
      </c>
      <c r="C898" s="103" t="s">
        <v>565</v>
      </c>
      <c r="D898" s="541" t="s">
        <v>10</v>
      </c>
      <c r="E898" s="37">
        <v>1</v>
      </c>
      <c r="F898" s="383"/>
      <c r="G898" s="386">
        <f>E898*F898</f>
        <v>0</v>
      </c>
    </row>
    <row r="899" spans="2:7" x14ac:dyDescent="0.25">
      <c r="B899" s="78"/>
      <c r="C899" s="98" t="s">
        <v>566</v>
      </c>
      <c r="D899" s="108"/>
      <c r="E899" s="78"/>
      <c r="F899" s="78"/>
      <c r="G899" s="78"/>
    </row>
    <row r="900" spans="2:7" x14ac:dyDescent="0.25">
      <c r="B900" s="78"/>
      <c r="C900" s="98" t="s">
        <v>567</v>
      </c>
      <c r="D900" s="108"/>
      <c r="E900" s="78"/>
      <c r="F900" s="78"/>
      <c r="G900" s="78"/>
    </row>
    <row r="901" spans="2:7" x14ac:dyDescent="0.25">
      <c r="B901" s="78"/>
      <c r="C901" s="98" t="s">
        <v>568</v>
      </c>
      <c r="D901" s="108"/>
      <c r="E901" s="78"/>
      <c r="F901" s="78"/>
      <c r="G901" s="78"/>
    </row>
    <row r="902" spans="2:7" x14ac:dyDescent="0.25">
      <c r="B902" s="78"/>
      <c r="C902" s="98" t="s">
        <v>569</v>
      </c>
      <c r="D902" s="108"/>
      <c r="E902" s="78"/>
      <c r="F902" s="78"/>
      <c r="G902" s="78"/>
    </row>
    <row r="903" spans="2:7" x14ac:dyDescent="0.25">
      <c r="B903" s="78"/>
      <c r="C903" s="98" t="s">
        <v>570</v>
      </c>
      <c r="D903" s="108"/>
      <c r="E903" s="78"/>
      <c r="F903" s="78"/>
      <c r="G903" s="78"/>
    </row>
    <row r="904" spans="2:7" x14ac:dyDescent="0.25">
      <c r="B904" s="78"/>
      <c r="C904" s="98" t="s">
        <v>571</v>
      </c>
      <c r="D904" s="108"/>
      <c r="E904" s="78"/>
      <c r="F904" s="78"/>
      <c r="G904" s="78"/>
    </row>
    <row r="905" spans="2:7" x14ac:dyDescent="0.25">
      <c r="B905" s="78"/>
      <c r="C905" s="98" t="s">
        <v>572</v>
      </c>
      <c r="D905" s="108"/>
      <c r="E905" s="78"/>
      <c r="F905" s="78"/>
      <c r="G905" s="78"/>
    </row>
    <row r="906" spans="2:7" x14ac:dyDescent="0.25">
      <c r="B906" s="78"/>
      <c r="C906" s="98" t="s">
        <v>573</v>
      </c>
      <c r="D906" s="108"/>
      <c r="E906" s="78"/>
      <c r="F906" s="78"/>
      <c r="G906" s="78"/>
    </row>
    <row r="907" spans="2:7" x14ac:dyDescent="0.25">
      <c r="B907" s="78"/>
      <c r="C907" s="98" t="s">
        <v>574</v>
      </c>
      <c r="D907" s="108"/>
      <c r="E907" s="78"/>
      <c r="F907" s="78"/>
      <c r="G907" s="78"/>
    </row>
    <row r="908" spans="2:7" x14ac:dyDescent="0.25">
      <c r="B908" s="78"/>
      <c r="C908" s="98" t="s">
        <v>575</v>
      </c>
      <c r="D908" s="108"/>
      <c r="E908" s="78"/>
      <c r="F908" s="78"/>
      <c r="G908" s="78"/>
    </row>
    <row r="909" spans="2:7" x14ac:dyDescent="0.25">
      <c r="B909" s="78"/>
      <c r="C909" s="656" t="s">
        <v>1919</v>
      </c>
      <c r="D909" s="108"/>
      <c r="E909" s="78"/>
      <c r="F909" s="78"/>
      <c r="G909" s="78"/>
    </row>
    <row r="910" spans="2:7" x14ac:dyDescent="0.25">
      <c r="B910" s="78"/>
      <c r="C910" s="98" t="s">
        <v>576</v>
      </c>
      <c r="D910" s="108"/>
      <c r="E910" s="78"/>
      <c r="F910" s="78"/>
      <c r="G910" s="78"/>
    </row>
    <row r="911" spans="2:7" x14ac:dyDescent="0.25">
      <c r="B911" s="78"/>
      <c r="C911" s="656" t="s">
        <v>1920</v>
      </c>
      <c r="D911" s="108"/>
      <c r="E911" s="78"/>
      <c r="F911" s="78"/>
      <c r="G911" s="78"/>
    </row>
    <row r="912" spans="2:7" x14ac:dyDescent="0.25">
      <c r="B912" s="78"/>
      <c r="C912" s="98" t="s">
        <v>577</v>
      </c>
      <c r="D912" s="108"/>
      <c r="E912" s="78"/>
      <c r="F912" s="78"/>
      <c r="G912" s="78"/>
    </row>
    <row r="913" spans="2:7" x14ac:dyDescent="0.25">
      <c r="B913" s="78"/>
      <c r="C913" s="98" t="s">
        <v>561</v>
      </c>
      <c r="D913" s="108"/>
      <c r="E913" s="78"/>
      <c r="F913" s="78"/>
      <c r="G913" s="78"/>
    </row>
    <row r="914" spans="2:7" x14ac:dyDescent="0.25">
      <c r="B914" s="78"/>
      <c r="C914" s="98" t="s">
        <v>578</v>
      </c>
      <c r="D914" s="108"/>
      <c r="E914" s="78"/>
      <c r="F914" s="78"/>
      <c r="G914" s="78"/>
    </row>
    <row r="915" spans="2:7" x14ac:dyDescent="0.25">
      <c r="B915" s="78"/>
      <c r="C915" s="98" t="s">
        <v>579</v>
      </c>
      <c r="D915" s="108"/>
      <c r="E915" s="78"/>
      <c r="F915" s="78"/>
      <c r="G915" s="78"/>
    </row>
    <row r="916" spans="2:7" x14ac:dyDescent="0.25">
      <c r="B916" s="78"/>
      <c r="C916" s="98" t="s">
        <v>580</v>
      </c>
      <c r="D916" s="108"/>
      <c r="E916" s="78"/>
      <c r="F916" s="78"/>
      <c r="G916" s="78"/>
    </row>
    <row r="917" spans="2:7" x14ac:dyDescent="0.25">
      <c r="B917" s="78"/>
      <c r="C917" s="98" t="s">
        <v>562</v>
      </c>
      <c r="D917" s="108"/>
      <c r="E917" s="78"/>
      <c r="F917" s="78"/>
      <c r="G917" s="78"/>
    </row>
    <row r="918" spans="2:7" x14ac:dyDescent="0.25">
      <c r="B918" s="78"/>
      <c r="C918" s="98" t="s">
        <v>563</v>
      </c>
      <c r="D918" s="108"/>
      <c r="E918" s="78"/>
      <c r="F918" s="78"/>
      <c r="G918" s="78"/>
    </row>
    <row r="919" spans="2:7" x14ac:dyDescent="0.25">
      <c r="B919" s="82"/>
      <c r="C919" s="83"/>
      <c r="D919" s="500"/>
      <c r="E919" s="84"/>
      <c r="F919" s="85"/>
      <c r="G919" s="86"/>
    </row>
    <row r="920" spans="2:7" x14ac:dyDescent="0.25">
      <c r="B920" s="87" t="s">
        <v>33</v>
      </c>
      <c r="C920" s="88"/>
      <c r="D920" s="538"/>
      <c r="E920" s="89"/>
      <c r="F920" s="90"/>
      <c r="G920" s="91"/>
    </row>
    <row r="921" spans="2:7" x14ac:dyDescent="0.25">
      <c r="B921" s="87" t="s">
        <v>34</v>
      </c>
      <c r="C921" s="87"/>
      <c r="D921" s="539"/>
      <c r="E921" s="90"/>
      <c r="F921" s="90"/>
      <c r="G921" s="91"/>
    </row>
    <row r="922" spans="2:7" x14ac:dyDescent="0.25">
      <c r="B922" s="87" t="s">
        <v>35</v>
      </c>
      <c r="C922" s="88"/>
      <c r="D922" s="539"/>
      <c r="E922" s="90"/>
      <c r="F922" s="90"/>
      <c r="G922" s="91"/>
    </row>
    <row r="923" spans="2:7" x14ac:dyDescent="0.25">
      <c r="B923" s="87" t="s">
        <v>36</v>
      </c>
      <c r="C923" s="88"/>
      <c r="D923" s="539"/>
      <c r="E923" s="90"/>
      <c r="F923" s="92"/>
      <c r="G923" s="93"/>
    </row>
    <row r="924" spans="2:7" x14ac:dyDescent="0.25">
      <c r="B924" s="78"/>
      <c r="C924" s="78"/>
      <c r="D924" s="98"/>
      <c r="E924" s="78"/>
      <c r="F924" s="78"/>
      <c r="G924" s="78"/>
    </row>
    <row r="925" spans="2:7" x14ac:dyDescent="0.25">
      <c r="B925" s="14" t="s">
        <v>581</v>
      </c>
      <c r="C925" s="15" t="s">
        <v>582</v>
      </c>
      <c r="D925" s="397" t="s">
        <v>10</v>
      </c>
      <c r="E925" s="16">
        <v>3</v>
      </c>
      <c r="F925" s="380"/>
      <c r="G925" s="382">
        <f>E925*F925</f>
        <v>0</v>
      </c>
    </row>
    <row r="926" spans="2:7" x14ac:dyDescent="0.25">
      <c r="B926" s="104"/>
      <c r="C926" s="105" t="s">
        <v>583</v>
      </c>
      <c r="D926" s="542"/>
      <c r="E926" s="104"/>
      <c r="F926" s="104"/>
      <c r="G926" s="104"/>
    </row>
    <row r="927" spans="2:7" x14ac:dyDescent="0.25">
      <c r="B927" s="104"/>
      <c r="C927" s="105" t="s">
        <v>584</v>
      </c>
      <c r="D927" s="542"/>
      <c r="E927" s="104"/>
      <c r="F927" s="104"/>
      <c r="G927" s="104"/>
    </row>
    <row r="928" spans="2:7" x14ac:dyDescent="0.25">
      <c r="B928" s="104"/>
      <c r="C928" s="105" t="s">
        <v>585</v>
      </c>
      <c r="D928" s="542"/>
      <c r="E928" s="104"/>
      <c r="F928" s="104"/>
      <c r="G928" s="104"/>
    </row>
    <row r="929" spans="2:7" x14ac:dyDescent="0.25">
      <c r="B929" s="104"/>
      <c r="C929" s="105" t="s">
        <v>586</v>
      </c>
      <c r="D929" s="542"/>
      <c r="E929" s="104"/>
      <c r="F929" s="104"/>
      <c r="G929" s="104"/>
    </row>
    <row r="930" spans="2:7" x14ac:dyDescent="0.25">
      <c r="B930" s="104"/>
      <c r="C930" s="105" t="s">
        <v>587</v>
      </c>
      <c r="D930" s="542"/>
      <c r="E930" s="104"/>
      <c r="F930" s="104"/>
      <c r="G930" s="104"/>
    </row>
    <row r="931" spans="2:7" x14ac:dyDescent="0.25">
      <c r="B931" s="104"/>
      <c r="C931" s="105" t="s">
        <v>588</v>
      </c>
      <c r="D931" s="542"/>
      <c r="E931" s="104"/>
      <c r="F931" s="104"/>
      <c r="G931" s="104"/>
    </row>
    <row r="932" spans="2:7" x14ac:dyDescent="0.25">
      <c r="B932" s="104"/>
      <c r="C932" s="105" t="s">
        <v>589</v>
      </c>
      <c r="D932" s="542"/>
      <c r="E932" s="104"/>
      <c r="F932" s="104"/>
      <c r="G932" s="104"/>
    </row>
    <row r="933" spans="2:7" x14ac:dyDescent="0.25">
      <c r="B933" s="104"/>
      <c r="C933" s="105" t="s">
        <v>590</v>
      </c>
      <c r="D933" s="542"/>
      <c r="E933" s="104"/>
      <c r="F933" s="104"/>
      <c r="G933" s="104"/>
    </row>
    <row r="934" spans="2:7" x14ac:dyDescent="0.25">
      <c r="B934" s="104"/>
      <c r="C934" s="105" t="s">
        <v>591</v>
      </c>
      <c r="D934" s="542"/>
      <c r="E934" s="104"/>
      <c r="F934" s="104"/>
      <c r="G934" s="104"/>
    </row>
    <row r="935" spans="2:7" x14ac:dyDescent="0.25">
      <c r="B935" s="104"/>
      <c r="C935" s="105" t="s">
        <v>592</v>
      </c>
      <c r="D935" s="542"/>
      <c r="E935" s="104"/>
      <c r="F935" s="104"/>
      <c r="G935" s="104"/>
    </row>
    <row r="936" spans="2:7" x14ac:dyDescent="0.25">
      <c r="B936" s="106"/>
      <c r="C936" s="105" t="s">
        <v>593</v>
      </c>
      <c r="D936" s="542"/>
      <c r="E936" s="106"/>
      <c r="F936" s="106"/>
      <c r="G936" s="106"/>
    </row>
    <row r="937" spans="2:7" x14ac:dyDescent="0.25">
      <c r="B937" s="82"/>
      <c r="C937" s="83"/>
      <c r="D937" s="500"/>
      <c r="E937" s="84"/>
      <c r="F937" s="85"/>
      <c r="G937" s="86"/>
    </row>
    <row r="938" spans="2:7" x14ac:dyDescent="0.25">
      <c r="B938" s="87" t="s">
        <v>33</v>
      </c>
      <c r="C938" s="88"/>
      <c r="D938" s="538"/>
      <c r="E938" s="89"/>
      <c r="F938" s="90"/>
      <c r="G938" s="91"/>
    </row>
    <row r="939" spans="2:7" x14ac:dyDescent="0.25">
      <c r="B939" s="87" t="s">
        <v>34</v>
      </c>
      <c r="C939" s="87"/>
      <c r="D939" s="539"/>
      <c r="E939" s="90"/>
      <c r="F939" s="90"/>
      <c r="G939" s="91"/>
    </row>
    <row r="940" spans="2:7" x14ac:dyDescent="0.25">
      <c r="B940" s="87" t="s">
        <v>35</v>
      </c>
      <c r="C940" s="88"/>
      <c r="D940" s="539"/>
      <c r="E940" s="90"/>
      <c r="F940" s="90"/>
      <c r="G940" s="91"/>
    </row>
    <row r="941" spans="2:7" x14ac:dyDescent="0.25">
      <c r="B941" s="87" t="s">
        <v>36</v>
      </c>
      <c r="C941" s="88"/>
      <c r="D941" s="539"/>
      <c r="E941" s="90"/>
      <c r="F941" s="92"/>
      <c r="G941" s="93"/>
    </row>
    <row r="942" spans="2:7" x14ac:dyDescent="0.25">
      <c r="B942" s="78"/>
      <c r="C942" s="78"/>
      <c r="D942" s="98"/>
      <c r="E942" s="78"/>
      <c r="F942" s="78"/>
      <c r="G942" s="78"/>
    </row>
    <row r="943" spans="2:7" x14ac:dyDescent="0.25">
      <c r="B943" s="14" t="s">
        <v>594</v>
      </c>
      <c r="C943" s="107" t="s">
        <v>595</v>
      </c>
      <c r="D943" s="397" t="s">
        <v>10</v>
      </c>
      <c r="E943" s="16">
        <v>1</v>
      </c>
      <c r="F943" s="380"/>
      <c r="G943" s="382">
        <f>E943*F943</f>
        <v>0</v>
      </c>
    </row>
    <row r="944" spans="2:7" x14ac:dyDescent="0.25">
      <c r="B944" s="78"/>
      <c r="C944" s="78" t="s">
        <v>596</v>
      </c>
      <c r="D944" s="108"/>
      <c r="E944" s="78"/>
      <c r="F944" s="78"/>
      <c r="G944" s="78"/>
    </row>
    <row r="945" spans="2:7" x14ac:dyDescent="0.25">
      <c r="B945" s="78"/>
      <c r="C945" s="108" t="s">
        <v>567</v>
      </c>
      <c r="D945" s="108"/>
      <c r="E945" s="78"/>
      <c r="F945" s="78"/>
      <c r="G945" s="78"/>
    </row>
    <row r="946" spans="2:7" x14ac:dyDescent="0.25">
      <c r="B946" s="78"/>
      <c r="C946" s="108" t="s">
        <v>597</v>
      </c>
      <c r="D946" s="108"/>
      <c r="E946" s="78"/>
      <c r="F946" s="78"/>
      <c r="G946" s="78"/>
    </row>
    <row r="947" spans="2:7" x14ac:dyDescent="0.25">
      <c r="B947" s="78"/>
      <c r="C947" s="108" t="s">
        <v>598</v>
      </c>
      <c r="D947" s="108"/>
      <c r="E947" s="78"/>
      <c r="F947" s="78"/>
      <c r="G947" s="78"/>
    </row>
    <row r="948" spans="2:7" x14ac:dyDescent="0.25">
      <c r="B948" s="78"/>
      <c r="C948" s="108" t="s">
        <v>599</v>
      </c>
      <c r="D948" s="108"/>
      <c r="E948" s="78"/>
      <c r="F948" s="78"/>
      <c r="G948" s="78"/>
    </row>
    <row r="949" spans="2:7" x14ac:dyDescent="0.25">
      <c r="B949" s="78"/>
      <c r="C949" s="108" t="s">
        <v>600</v>
      </c>
      <c r="D949" s="108"/>
      <c r="E949" s="78"/>
      <c r="F949" s="78"/>
      <c r="G949" s="78"/>
    </row>
    <row r="950" spans="2:7" x14ac:dyDescent="0.25">
      <c r="B950" s="78"/>
      <c r="C950" s="108" t="s">
        <v>601</v>
      </c>
      <c r="D950" s="108"/>
      <c r="E950" s="78"/>
      <c r="F950" s="78"/>
      <c r="G950" s="78"/>
    </row>
    <row r="951" spans="2:7" x14ac:dyDescent="0.25">
      <c r="B951" s="78"/>
      <c r="C951" s="108" t="s">
        <v>602</v>
      </c>
      <c r="D951" s="108"/>
      <c r="E951" s="78"/>
      <c r="F951" s="78"/>
      <c r="G951" s="78"/>
    </row>
    <row r="952" spans="2:7" x14ac:dyDescent="0.25">
      <c r="B952" s="78"/>
      <c r="C952" s="105" t="s">
        <v>603</v>
      </c>
      <c r="D952" s="108"/>
      <c r="E952" s="78"/>
      <c r="F952" s="78"/>
      <c r="G952" s="78"/>
    </row>
    <row r="953" spans="2:7" x14ac:dyDescent="0.25">
      <c r="B953" s="78"/>
      <c r="C953" s="105" t="s">
        <v>604</v>
      </c>
      <c r="D953" s="108"/>
      <c r="E953" s="78"/>
      <c r="F953" s="78"/>
      <c r="G953" s="78"/>
    </row>
    <row r="954" spans="2:7" x14ac:dyDescent="0.25">
      <c r="B954" s="78"/>
      <c r="C954" s="105" t="s">
        <v>605</v>
      </c>
      <c r="D954" s="108"/>
      <c r="E954" s="78"/>
      <c r="F954" s="78"/>
      <c r="G954" s="78"/>
    </row>
    <row r="955" spans="2:7" x14ac:dyDescent="0.25">
      <c r="B955" s="78"/>
      <c r="C955" s="105" t="s">
        <v>606</v>
      </c>
      <c r="D955" s="108"/>
      <c r="E955" s="78"/>
      <c r="F955" s="78"/>
      <c r="G955" s="78"/>
    </row>
    <row r="956" spans="2:7" x14ac:dyDescent="0.25">
      <c r="B956" s="78"/>
      <c r="C956" s="105" t="s">
        <v>607</v>
      </c>
      <c r="D956" s="108"/>
      <c r="E956" s="78"/>
      <c r="F956" s="78"/>
      <c r="G956" s="78"/>
    </row>
    <row r="957" spans="2:7" x14ac:dyDescent="0.25">
      <c r="B957" s="78"/>
      <c r="C957" s="105" t="s">
        <v>608</v>
      </c>
      <c r="D957" s="108"/>
      <c r="E957" s="78"/>
      <c r="F957" s="78"/>
      <c r="G957" s="78"/>
    </row>
    <row r="958" spans="2:7" x14ac:dyDescent="0.25">
      <c r="B958" s="78"/>
      <c r="C958" s="105" t="s">
        <v>609</v>
      </c>
      <c r="D958" s="108"/>
      <c r="E958" s="78"/>
      <c r="F958" s="78"/>
      <c r="G958" s="78"/>
    </row>
    <row r="959" spans="2:7" x14ac:dyDescent="0.25">
      <c r="B959" s="78"/>
      <c r="C959" s="105" t="s">
        <v>610</v>
      </c>
      <c r="D959" s="108"/>
      <c r="E959" s="78"/>
      <c r="F959" s="78"/>
      <c r="G959" s="78"/>
    </row>
    <row r="960" spans="2:7" x14ac:dyDescent="0.25">
      <c r="B960" s="78"/>
      <c r="C960" s="105" t="s">
        <v>611</v>
      </c>
      <c r="D960" s="108"/>
      <c r="E960" s="78"/>
      <c r="F960" s="78"/>
      <c r="G960" s="78"/>
    </row>
    <row r="961" spans="2:7" x14ac:dyDescent="0.25">
      <c r="B961" s="78"/>
      <c r="C961" s="105" t="s">
        <v>612</v>
      </c>
      <c r="D961" s="108"/>
      <c r="E961" s="78"/>
      <c r="F961" s="78"/>
      <c r="G961" s="78"/>
    </row>
    <row r="962" spans="2:7" x14ac:dyDescent="0.25">
      <c r="B962" s="78"/>
      <c r="C962" s="105" t="s">
        <v>613</v>
      </c>
      <c r="D962" s="108"/>
      <c r="E962" s="78"/>
      <c r="F962" s="78"/>
      <c r="G962" s="78"/>
    </row>
    <row r="963" spans="2:7" x14ac:dyDescent="0.25">
      <c r="B963" s="78"/>
      <c r="C963" s="105" t="s">
        <v>614</v>
      </c>
      <c r="D963" s="108"/>
      <c r="E963" s="78"/>
      <c r="F963" s="78"/>
      <c r="G963" s="78"/>
    </row>
    <row r="964" spans="2:7" x14ac:dyDescent="0.25">
      <c r="B964" s="78"/>
      <c r="C964" s="105" t="s">
        <v>615</v>
      </c>
      <c r="D964" s="108"/>
      <c r="E964" s="78"/>
      <c r="F964" s="78"/>
      <c r="G964" s="78"/>
    </row>
    <row r="965" spans="2:7" x14ac:dyDescent="0.25">
      <c r="B965" s="78"/>
      <c r="C965" s="105" t="s">
        <v>616</v>
      </c>
      <c r="D965" s="108"/>
      <c r="E965" s="78"/>
      <c r="F965" s="78"/>
      <c r="G965" s="78"/>
    </row>
    <row r="966" spans="2:7" x14ac:dyDescent="0.25">
      <c r="B966" s="78"/>
      <c r="C966" s="105" t="s">
        <v>617</v>
      </c>
      <c r="D966" s="108"/>
      <c r="E966" s="78"/>
      <c r="F966" s="78"/>
      <c r="G966" s="78"/>
    </row>
    <row r="967" spans="2:7" x14ac:dyDescent="0.25">
      <c r="B967" s="78"/>
      <c r="C967" s="105" t="s">
        <v>618</v>
      </c>
      <c r="D967" s="108"/>
      <c r="E967" s="78"/>
      <c r="F967" s="78"/>
      <c r="G967" s="78"/>
    </row>
    <row r="968" spans="2:7" x14ac:dyDescent="0.25">
      <c r="B968" s="78"/>
      <c r="C968" s="105" t="s">
        <v>619</v>
      </c>
      <c r="D968" s="108"/>
      <c r="E968" s="78"/>
      <c r="F968" s="78"/>
      <c r="G968" s="78"/>
    </row>
    <row r="969" spans="2:7" x14ac:dyDescent="0.25">
      <c r="B969" s="78"/>
      <c r="C969" s="105" t="s">
        <v>620</v>
      </c>
      <c r="D969" s="108"/>
      <c r="E969" s="78"/>
      <c r="F969" s="78"/>
      <c r="G969" s="78"/>
    </row>
    <row r="970" spans="2:7" x14ac:dyDescent="0.25">
      <c r="B970" s="78"/>
      <c r="C970" s="105" t="s">
        <v>621</v>
      </c>
      <c r="D970" s="108"/>
      <c r="E970" s="78"/>
      <c r="F970" s="78"/>
      <c r="G970" s="78"/>
    </row>
    <row r="971" spans="2:7" x14ac:dyDescent="0.25">
      <c r="B971" s="82"/>
      <c r="C971" s="83"/>
      <c r="D971" s="500"/>
      <c r="E971" s="84"/>
      <c r="F971" s="85"/>
      <c r="G971" s="86"/>
    </row>
    <row r="972" spans="2:7" x14ac:dyDescent="0.25">
      <c r="B972" s="87" t="s">
        <v>33</v>
      </c>
      <c r="C972" s="88"/>
      <c r="D972" s="538"/>
      <c r="E972" s="89"/>
      <c r="F972" s="90"/>
      <c r="G972" s="91"/>
    </row>
    <row r="973" spans="2:7" x14ac:dyDescent="0.25">
      <c r="B973" s="87" t="s">
        <v>34</v>
      </c>
      <c r="C973" s="87"/>
      <c r="D973" s="539"/>
      <c r="E973" s="90"/>
      <c r="F973" s="90"/>
      <c r="G973" s="91"/>
    </row>
    <row r="974" spans="2:7" x14ac:dyDescent="0.25">
      <c r="B974" s="87" t="s">
        <v>35</v>
      </c>
      <c r="C974" s="88"/>
      <c r="D974" s="539"/>
      <c r="E974" s="90"/>
      <c r="F974" s="90"/>
      <c r="G974" s="91"/>
    </row>
    <row r="975" spans="2:7" x14ac:dyDescent="0.25">
      <c r="B975" s="87" t="s">
        <v>36</v>
      </c>
      <c r="C975" s="88"/>
      <c r="D975" s="539"/>
      <c r="E975" s="90"/>
      <c r="F975" s="92"/>
      <c r="G975" s="93"/>
    </row>
    <row r="976" spans="2:7" x14ac:dyDescent="0.25">
      <c r="B976" s="78"/>
      <c r="C976" s="78"/>
      <c r="D976" s="98"/>
      <c r="E976" s="78"/>
      <c r="F976" s="78"/>
      <c r="G976" s="78"/>
    </row>
    <row r="977" spans="2:7" x14ac:dyDescent="0.25">
      <c r="B977" s="14" t="s">
        <v>622</v>
      </c>
      <c r="C977" s="107" t="s">
        <v>623</v>
      </c>
      <c r="D977" s="397" t="s">
        <v>10</v>
      </c>
      <c r="E977" s="16">
        <v>3</v>
      </c>
      <c r="F977" s="380"/>
      <c r="G977" s="382">
        <f>E977*F977</f>
        <v>0</v>
      </c>
    </row>
    <row r="978" spans="2:7" x14ac:dyDescent="0.25">
      <c r="B978" s="78"/>
      <c r="C978" s="105" t="s">
        <v>624</v>
      </c>
      <c r="D978" s="108"/>
      <c r="E978" s="78"/>
      <c r="F978" s="78"/>
      <c r="G978" s="78"/>
    </row>
    <row r="979" spans="2:7" x14ac:dyDescent="0.25">
      <c r="B979" s="78"/>
      <c r="C979" s="105" t="s">
        <v>625</v>
      </c>
      <c r="D979" s="108"/>
      <c r="E979" s="78"/>
      <c r="F979" s="78"/>
      <c r="G979" s="78"/>
    </row>
    <row r="980" spans="2:7" x14ac:dyDescent="0.25">
      <c r="B980" s="78"/>
      <c r="C980" s="105" t="s">
        <v>626</v>
      </c>
      <c r="D980" s="108"/>
      <c r="E980" s="78"/>
      <c r="F980" s="78"/>
      <c r="G980" s="78"/>
    </row>
    <row r="981" spans="2:7" x14ac:dyDescent="0.25">
      <c r="B981" s="78"/>
      <c r="C981" s="105" t="s">
        <v>627</v>
      </c>
      <c r="D981" s="108"/>
      <c r="E981" s="78"/>
      <c r="F981" s="78"/>
      <c r="G981" s="78"/>
    </row>
    <row r="982" spans="2:7" x14ac:dyDescent="0.25">
      <c r="B982" s="78"/>
      <c r="C982" s="105" t="s">
        <v>628</v>
      </c>
      <c r="D982" s="108"/>
      <c r="E982" s="78"/>
      <c r="F982" s="78"/>
      <c r="G982" s="78"/>
    </row>
    <row r="983" spans="2:7" x14ac:dyDescent="0.25">
      <c r="B983" s="78"/>
      <c r="C983" s="105" t="s">
        <v>629</v>
      </c>
      <c r="D983" s="108"/>
      <c r="E983" s="78"/>
      <c r="F983" s="78"/>
      <c r="G983" s="78"/>
    </row>
    <row r="984" spans="2:7" x14ac:dyDescent="0.25">
      <c r="B984" s="78"/>
      <c r="C984" s="105" t="s">
        <v>630</v>
      </c>
      <c r="D984" s="108"/>
      <c r="E984" s="78"/>
      <c r="F984" s="78"/>
      <c r="G984" s="78"/>
    </row>
    <row r="985" spans="2:7" x14ac:dyDescent="0.25">
      <c r="B985" s="78"/>
      <c r="C985" s="105" t="s">
        <v>631</v>
      </c>
      <c r="D985" s="108"/>
      <c r="E985" s="78"/>
      <c r="F985" s="78"/>
      <c r="G985" s="78"/>
    </row>
    <row r="986" spans="2:7" x14ac:dyDescent="0.25">
      <c r="B986" s="78"/>
      <c r="C986" s="105" t="s">
        <v>632</v>
      </c>
      <c r="D986" s="108"/>
      <c r="E986" s="78"/>
      <c r="F986" s="78"/>
      <c r="G986" s="78"/>
    </row>
    <row r="987" spans="2:7" x14ac:dyDescent="0.25">
      <c r="B987" s="82"/>
      <c r="C987" s="83"/>
      <c r="D987" s="500"/>
      <c r="E987" s="84"/>
      <c r="F987" s="85"/>
      <c r="G987" s="86"/>
    </row>
    <row r="988" spans="2:7" x14ac:dyDescent="0.25">
      <c r="B988" s="87" t="s">
        <v>33</v>
      </c>
      <c r="C988" s="88"/>
      <c r="D988" s="538"/>
      <c r="E988" s="89"/>
      <c r="F988" s="90"/>
      <c r="G988" s="91"/>
    </row>
    <row r="989" spans="2:7" x14ac:dyDescent="0.25">
      <c r="B989" s="87" t="s">
        <v>34</v>
      </c>
      <c r="C989" s="87"/>
      <c r="D989" s="539"/>
      <c r="E989" s="90"/>
      <c r="F989" s="90"/>
      <c r="G989" s="91"/>
    </row>
    <row r="990" spans="2:7" x14ac:dyDescent="0.25">
      <c r="B990" s="87" t="s">
        <v>35</v>
      </c>
      <c r="C990" s="88"/>
      <c r="D990" s="539"/>
      <c r="E990" s="90"/>
      <c r="F990" s="90"/>
      <c r="G990" s="91"/>
    </row>
    <row r="991" spans="2:7" x14ac:dyDescent="0.25">
      <c r="B991" s="87" t="s">
        <v>36</v>
      </c>
      <c r="C991" s="88"/>
      <c r="D991" s="539"/>
      <c r="E991" s="90"/>
      <c r="F991" s="92"/>
      <c r="G991" s="93"/>
    </row>
    <row r="992" spans="2:7" x14ac:dyDescent="0.25">
      <c r="B992" s="78"/>
      <c r="C992" s="78"/>
      <c r="D992" s="98"/>
      <c r="E992" s="78"/>
      <c r="F992" s="78"/>
      <c r="G992" s="78"/>
    </row>
    <row r="993" spans="2:7" x14ac:dyDescent="0.25">
      <c r="B993" s="102" t="s">
        <v>633</v>
      </c>
      <c r="C993" s="103" t="s">
        <v>635</v>
      </c>
      <c r="D993" s="541" t="s">
        <v>10</v>
      </c>
      <c r="E993" s="37">
        <v>1</v>
      </c>
      <c r="F993" s="383"/>
      <c r="G993" s="386">
        <f>E993*F993</f>
        <v>0</v>
      </c>
    </row>
    <row r="994" spans="2:7" ht="27" x14ac:dyDescent="0.25">
      <c r="B994" s="21"/>
      <c r="C994" s="49" t="s">
        <v>636</v>
      </c>
      <c r="D994" s="372"/>
      <c r="E994" s="17"/>
      <c r="F994" s="17"/>
      <c r="G994" s="17"/>
    </row>
    <row r="995" spans="2:7" ht="81" x14ac:dyDescent="0.25">
      <c r="B995" s="21"/>
      <c r="C995" s="49" t="s">
        <v>637</v>
      </c>
      <c r="D995" s="372"/>
      <c r="E995" s="17"/>
      <c r="F995" s="17"/>
      <c r="G995" s="17"/>
    </row>
    <row r="996" spans="2:7" ht="54" x14ac:dyDescent="0.25">
      <c r="B996" s="21"/>
      <c r="C996" s="18" t="s">
        <v>638</v>
      </c>
      <c r="D996" s="372"/>
      <c r="E996" s="17"/>
      <c r="F996" s="17"/>
      <c r="G996" s="17"/>
    </row>
    <row r="997" spans="2:7" ht="40.5" x14ac:dyDescent="0.25">
      <c r="B997" s="21"/>
      <c r="C997" s="49" t="s">
        <v>639</v>
      </c>
      <c r="D997" s="372"/>
      <c r="E997" s="17"/>
      <c r="F997" s="17"/>
      <c r="G997" s="17"/>
    </row>
    <row r="998" spans="2:7" ht="54" x14ac:dyDescent="0.25">
      <c r="B998" s="21"/>
      <c r="C998" s="49" t="s">
        <v>1651</v>
      </c>
      <c r="D998" s="372"/>
      <c r="E998" s="17"/>
      <c r="F998" s="17"/>
      <c r="G998" s="17"/>
    </row>
    <row r="999" spans="2:7" ht="27" x14ac:dyDescent="0.25">
      <c r="B999" s="21"/>
      <c r="C999" s="49" t="s">
        <v>640</v>
      </c>
      <c r="D999" s="372"/>
      <c r="E999" s="17"/>
      <c r="F999" s="17"/>
      <c r="G999" s="17"/>
    </row>
    <row r="1000" spans="2:7" x14ac:dyDescent="0.25">
      <c r="B1000" s="21"/>
      <c r="C1000" s="49" t="s">
        <v>641</v>
      </c>
      <c r="D1000" s="372"/>
      <c r="E1000" s="17"/>
      <c r="F1000" s="17"/>
      <c r="G1000" s="17"/>
    </row>
    <row r="1001" spans="2:7" x14ac:dyDescent="0.25">
      <c r="B1001" s="21"/>
      <c r="C1001" s="18" t="s">
        <v>642</v>
      </c>
      <c r="D1001" s="372"/>
      <c r="E1001" s="17"/>
      <c r="F1001" s="17"/>
      <c r="G1001" s="17"/>
    </row>
    <row r="1002" spans="2:7" ht="18.75" customHeight="1" x14ac:dyDescent="0.25">
      <c r="B1002" s="21"/>
      <c r="C1002" s="49" t="s">
        <v>643</v>
      </c>
      <c r="D1002" s="372"/>
      <c r="E1002" s="17"/>
      <c r="F1002" s="17"/>
      <c r="G1002" s="17"/>
    </row>
    <row r="1003" spans="2:7" x14ac:dyDescent="0.25">
      <c r="B1003" s="21"/>
      <c r="C1003" s="18" t="s">
        <v>644</v>
      </c>
      <c r="D1003" s="372"/>
      <c r="E1003" s="17"/>
      <c r="F1003" s="17"/>
      <c r="G1003" s="17"/>
    </row>
    <row r="1004" spans="2:7" ht="40.5" x14ac:dyDescent="0.25">
      <c r="B1004" s="21"/>
      <c r="C1004" s="18" t="s">
        <v>645</v>
      </c>
      <c r="D1004" s="372"/>
      <c r="E1004" s="17"/>
      <c r="F1004" s="17"/>
      <c r="G1004" s="17"/>
    </row>
    <row r="1005" spans="2:7" ht="27" x14ac:dyDescent="0.25">
      <c r="B1005" s="21"/>
      <c r="C1005" s="18" t="s">
        <v>646</v>
      </c>
      <c r="D1005" s="372"/>
      <c r="E1005" s="17"/>
      <c r="F1005" s="17"/>
      <c r="G1005" s="17"/>
    </row>
    <row r="1006" spans="2:7" ht="27" x14ac:dyDescent="0.25">
      <c r="B1006" s="21"/>
      <c r="C1006" s="18" t="s">
        <v>647</v>
      </c>
      <c r="D1006" s="372"/>
      <c r="E1006" s="17"/>
      <c r="F1006" s="17"/>
      <c r="G1006" s="17"/>
    </row>
    <row r="1007" spans="2:7" ht="27" x14ac:dyDescent="0.25">
      <c r="B1007" s="21"/>
      <c r="C1007" s="18" t="s">
        <v>648</v>
      </c>
      <c r="D1007" s="372"/>
      <c r="E1007" s="17"/>
      <c r="F1007" s="17"/>
      <c r="G1007" s="17"/>
    </row>
    <row r="1008" spans="2:7" ht="27" x14ac:dyDescent="0.25">
      <c r="B1008" s="69"/>
      <c r="C1008" s="18" t="s">
        <v>649</v>
      </c>
      <c r="D1008" s="372"/>
      <c r="E1008" s="33"/>
      <c r="F1008" s="33"/>
      <c r="G1008" s="33"/>
    </row>
    <row r="1009" spans="2:7" ht="27" x14ac:dyDescent="0.25">
      <c r="B1009" s="69"/>
      <c r="C1009" s="18" t="s">
        <v>1652</v>
      </c>
      <c r="D1009" s="372"/>
      <c r="E1009" s="33"/>
      <c r="F1009" s="33"/>
      <c r="G1009" s="33"/>
    </row>
    <row r="1010" spans="2:7" x14ac:dyDescent="0.25">
      <c r="B1010" s="21"/>
      <c r="C1010" s="21" t="s">
        <v>650</v>
      </c>
      <c r="D1010" s="372"/>
      <c r="E1010" s="17"/>
      <c r="F1010" s="17"/>
      <c r="G1010" s="17"/>
    </row>
    <row r="1011" spans="2:7" x14ac:dyDescent="0.25">
      <c r="B1011" s="69"/>
      <c r="C1011" s="109" t="s">
        <v>651</v>
      </c>
      <c r="D1011" s="372"/>
      <c r="E1011" s="33"/>
      <c r="F1011" s="33"/>
      <c r="G1011" s="33"/>
    </row>
    <row r="1012" spans="2:7" x14ac:dyDescent="0.25">
      <c r="B1012" s="21"/>
      <c r="C1012" s="74" t="s">
        <v>652</v>
      </c>
      <c r="D1012" s="372"/>
      <c r="E1012" s="17"/>
      <c r="F1012" s="17"/>
      <c r="G1012" s="17"/>
    </row>
    <row r="1013" spans="2:7" x14ac:dyDescent="0.25">
      <c r="B1013" s="21"/>
      <c r="C1013" s="74" t="s">
        <v>653</v>
      </c>
      <c r="D1013" s="372"/>
      <c r="E1013" s="17"/>
      <c r="F1013" s="17"/>
      <c r="G1013" s="17"/>
    </row>
    <row r="1014" spans="2:7" ht="27" x14ac:dyDescent="0.25">
      <c r="B1014" s="21"/>
      <c r="C1014" s="74" t="s">
        <v>654</v>
      </c>
      <c r="D1014" s="372"/>
      <c r="E1014" s="17"/>
      <c r="F1014" s="17"/>
      <c r="G1014" s="17"/>
    </row>
    <row r="1015" spans="2:7" x14ac:dyDescent="0.25">
      <c r="B1015" s="110"/>
      <c r="C1015" s="111" t="s">
        <v>655</v>
      </c>
      <c r="D1015" s="399"/>
      <c r="E1015" s="112"/>
      <c r="F1015" s="112"/>
      <c r="G1015" s="112"/>
    </row>
    <row r="1016" spans="2:7" ht="27" x14ac:dyDescent="0.25">
      <c r="B1016" s="69"/>
      <c r="C1016" s="74" t="s">
        <v>656</v>
      </c>
      <c r="D1016" s="372"/>
      <c r="E1016" s="33"/>
      <c r="F1016" s="33"/>
      <c r="G1016" s="33"/>
    </row>
    <row r="1017" spans="2:7" x14ac:dyDescent="0.25">
      <c r="B1017" s="110"/>
      <c r="C1017" s="111" t="s">
        <v>657</v>
      </c>
      <c r="D1017" s="399"/>
      <c r="E1017" s="112"/>
      <c r="F1017" s="112"/>
      <c r="G1017" s="112"/>
    </row>
    <row r="1018" spans="2:7" x14ac:dyDescent="0.25">
      <c r="B1018" s="21"/>
      <c r="C1018" s="20" t="s">
        <v>658</v>
      </c>
      <c r="D1018" s="372"/>
      <c r="E1018" s="17"/>
      <c r="F1018" s="17"/>
      <c r="G1018" s="17"/>
    </row>
    <row r="1019" spans="2:7" x14ac:dyDescent="0.25">
      <c r="B1019" s="21"/>
      <c r="C1019" s="74" t="s">
        <v>659</v>
      </c>
      <c r="D1019" s="372"/>
      <c r="E1019" s="17"/>
      <c r="F1019" s="17"/>
      <c r="G1019" s="17"/>
    </row>
    <row r="1020" spans="2:7" ht="40.5" x14ac:dyDescent="0.25">
      <c r="B1020" s="21"/>
      <c r="C1020" s="74" t="s">
        <v>660</v>
      </c>
      <c r="D1020" s="372"/>
      <c r="E1020" s="17"/>
      <c r="F1020" s="17"/>
      <c r="G1020" s="17"/>
    </row>
    <row r="1021" spans="2:7" x14ac:dyDescent="0.25">
      <c r="B1021" s="21"/>
      <c r="C1021" s="20" t="s">
        <v>661</v>
      </c>
      <c r="D1021" s="372"/>
      <c r="E1021" s="17"/>
      <c r="F1021" s="17"/>
      <c r="G1021" s="17"/>
    </row>
    <row r="1022" spans="2:7" x14ac:dyDescent="0.25">
      <c r="B1022" s="21"/>
      <c r="C1022" s="20" t="s">
        <v>662</v>
      </c>
      <c r="D1022" s="372"/>
      <c r="E1022" s="17"/>
      <c r="F1022" s="17"/>
      <c r="G1022" s="17"/>
    </row>
    <row r="1023" spans="2:7" x14ac:dyDescent="0.25">
      <c r="B1023" s="21"/>
      <c r="C1023" s="20" t="s">
        <v>663</v>
      </c>
      <c r="D1023" s="372"/>
      <c r="E1023" s="17"/>
      <c r="F1023" s="17"/>
      <c r="G1023" s="17"/>
    </row>
    <row r="1024" spans="2:7" x14ac:dyDescent="0.25">
      <c r="B1024" s="21"/>
      <c r="C1024" s="20" t="s">
        <v>664</v>
      </c>
      <c r="D1024" s="372"/>
      <c r="E1024" s="17"/>
      <c r="F1024" s="17"/>
      <c r="G1024" s="17"/>
    </row>
    <row r="1025" spans="2:7" x14ac:dyDescent="0.25">
      <c r="B1025" s="21"/>
      <c r="C1025" s="20" t="s">
        <v>665</v>
      </c>
      <c r="D1025" s="372"/>
      <c r="E1025" s="17"/>
      <c r="F1025" s="17"/>
      <c r="G1025" s="17"/>
    </row>
    <row r="1026" spans="2:7" x14ac:dyDescent="0.25">
      <c r="B1026" s="21"/>
      <c r="C1026" s="20" t="s">
        <v>666</v>
      </c>
      <c r="D1026" s="372"/>
      <c r="E1026" s="17"/>
      <c r="F1026" s="17"/>
      <c r="G1026" s="17"/>
    </row>
    <row r="1027" spans="2:7" x14ac:dyDescent="0.25">
      <c r="B1027" s="21"/>
      <c r="C1027" s="20" t="s">
        <v>667</v>
      </c>
      <c r="D1027" s="372"/>
      <c r="E1027" s="17"/>
      <c r="F1027" s="17"/>
      <c r="G1027" s="17"/>
    </row>
    <row r="1028" spans="2:7" x14ac:dyDescent="0.25">
      <c r="B1028" s="21"/>
      <c r="C1028" s="21" t="s">
        <v>668</v>
      </c>
      <c r="D1028" s="372"/>
      <c r="E1028" s="17"/>
      <c r="F1028" s="17"/>
      <c r="G1028" s="17"/>
    </row>
    <row r="1029" spans="2:7" x14ac:dyDescent="0.25">
      <c r="B1029" s="21"/>
      <c r="C1029" s="72" t="s">
        <v>669</v>
      </c>
      <c r="D1029" s="372"/>
      <c r="E1029" s="17"/>
      <c r="F1029" s="17"/>
      <c r="G1029" s="17"/>
    </row>
    <row r="1030" spans="2:7" x14ac:dyDescent="0.25">
      <c r="B1030" s="21"/>
      <c r="C1030" s="18" t="s">
        <v>670</v>
      </c>
      <c r="D1030" s="372"/>
      <c r="E1030" s="17"/>
      <c r="F1030" s="17"/>
      <c r="G1030" s="17"/>
    </row>
    <row r="1031" spans="2:7" x14ac:dyDescent="0.25">
      <c r="B1031" s="32"/>
      <c r="C1031" s="17" t="s">
        <v>671</v>
      </c>
      <c r="D1031" s="391"/>
      <c r="E1031" s="29"/>
      <c r="F1031" s="29"/>
      <c r="G1031" s="29"/>
    </row>
    <row r="1032" spans="2:7" x14ac:dyDescent="0.25">
      <c r="B1032" s="21"/>
      <c r="C1032" s="18" t="s">
        <v>672</v>
      </c>
      <c r="D1032" s="372"/>
      <c r="E1032" s="17"/>
      <c r="F1032" s="17"/>
      <c r="G1032" s="17"/>
    </row>
    <row r="1033" spans="2:7" x14ac:dyDescent="0.25">
      <c r="B1033" s="21"/>
      <c r="C1033" s="17" t="s">
        <v>673</v>
      </c>
      <c r="D1033" s="372"/>
      <c r="E1033" s="17"/>
      <c r="F1033" s="17"/>
      <c r="G1033" s="17"/>
    </row>
    <row r="1034" spans="2:7" ht="27" x14ac:dyDescent="0.25">
      <c r="B1034" s="21"/>
      <c r="C1034" s="18" t="s">
        <v>674</v>
      </c>
      <c r="D1034" s="372"/>
      <c r="E1034" s="17"/>
      <c r="F1034" s="17"/>
      <c r="G1034" s="17"/>
    </row>
    <row r="1035" spans="2:7" x14ac:dyDescent="0.25">
      <c r="B1035" s="21"/>
      <c r="C1035" s="20" t="s">
        <v>675</v>
      </c>
      <c r="D1035" s="372"/>
      <c r="E1035" s="17"/>
      <c r="F1035" s="17"/>
      <c r="G1035" s="17"/>
    </row>
    <row r="1036" spans="2:7" x14ac:dyDescent="0.25">
      <c r="B1036" s="21"/>
      <c r="C1036" s="20" t="s">
        <v>676</v>
      </c>
      <c r="D1036" s="372"/>
      <c r="E1036" s="17"/>
      <c r="F1036" s="17"/>
      <c r="G1036" s="17"/>
    </row>
    <row r="1037" spans="2:7" ht="27" x14ac:dyDescent="0.25">
      <c r="B1037" s="21"/>
      <c r="C1037" s="74" t="s">
        <v>677</v>
      </c>
      <c r="D1037" s="372"/>
      <c r="E1037" s="17"/>
      <c r="F1037" s="17"/>
      <c r="G1037" s="17"/>
    </row>
    <row r="1038" spans="2:7" ht="27" x14ac:dyDescent="0.25">
      <c r="B1038" s="21"/>
      <c r="C1038" s="74" t="s">
        <v>678</v>
      </c>
      <c r="D1038" s="372"/>
      <c r="E1038" s="17"/>
      <c r="F1038" s="17"/>
      <c r="G1038" s="17"/>
    </row>
    <row r="1039" spans="2:7" ht="27" x14ac:dyDescent="0.25">
      <c r="B1039" s="69"/>
      <c r="C1039" s="74" t="s">
        <v>679</v>
      </c>
      <c r="D1039" s="372"/>
      <c r="E1039" s="33"/>
      <c r="F1039" s="33"/>
      <c r="G1039" s="33"/>
    </row>
    <row r="1040" spans="2:7" ht="27" x14ac:dyDescent="0.25">
      <c r="B1040" s="21"/>
      <c r="C1040" s="63" t="s">
        <v>680</v>
      </c>
      <c r="D1040" s="372"/>
      <c r="E1040" s="17"/>
      <c r="F1040" s="17"/>
      <c r="G1040" s="17"/>
    </row>
    <row r="1041" spans="2:7" x14ac:dyDescent="0.25">
      <c r="B1041" s="21"/>
      <c r="C1041" s="63"/>
      <c r="D1041" s="372"/>
      <c r="E1041" s="17"/>
      <c r="F1041" s="17"/>
      <c r="G1041" s="17"/>
    </row>
    <row r="1042" spans="2:7" x14ac:dyDescent="0.25">
      <c r="B1042" s="22" t="s">
        <v>33</v>
      </c>
      <c r="C1042" s="23"/>
      <c r="D1042" s="531"/>
      <c r="E1042" s="24"/>
      <c r="F1042" s="25"/>
      <c r="G1042" s="26"/>
    </row>
    <row r="1043" spans="2:7" x14ac:dyDescent="0.25">
      <c r="B1043" s="22" t="s">
        <v>34</v>
      </c>
      <c r="C1043" s="22"/>
      <c r="D1043" s="532"/>
      <c r="E1043" s="25"/>
      <c r="F1043" s="25"/>
      <c r="G1043" s="26"/>
    </row>
    <row r="1044" spans="2:7" x14ac:dyDescent="0.25">
      <c r="B1044" s="22" t="s">
        <v>35</v>
      </c>
      <c r="C1044" s="23"/>
      <c r="D1044" s="532"/>
      <c r="E1044" s="25"/>
      <c r="F1044" s="25"/>
      <c r="G1044" s="26"/>
    </row>
    <row r="1045" spans="2:7" x14ac:dyDescent="0.25">
      <c r="B1045" s="22" t="s">
        <v>36</v>
      </c>
      <c r="C1045" s="23"/>
      <c r="D1045" s="532"/>
      <c r="E1045" s="25"/>
      <c r="F1045" s="27"/>
      <c r="G1045" s="28"/>
    </row>
    <row r="1046" spans="2:7" x14ac:dyDescent="0.25">
      <c r="B1046" s="12"/>
      <c r="C1046" s="17"/>
      <c r="D1046" s="29"/>
      <c r="E1046" s="12"/>
      <c r="F1046" s="12"/>
      <c r="G1046" s="12"/>
    </row>
    <row r="1047" spans="2:7" x14ac:dyDescent="0.25">
      <c r="B1047" s="14" t="s">
        <v>634</v>
      </c>
      <c r="C1047" s="113" t="s">
        <v>682</v>
      </c>
      <c r="D1047" s="391" t="s">
        <v>10</v>
      </c>
      <c r="E1047" s="16">
        <v>12</v>
      </c>
      <c r="F1047" s="380"/>
      <c r="G1047" s="382">
        <f>E1047*F1047</f>
        <v>0</v>
      </c>
    </row>
    <row r="1048" spans="2:7" x14ac:dyDescent="0.25">
      <c r="B1048" s="14"/>
      <c r="C1048" s="114" t="s">
        <v>683</v>
      </c>
      <c r="D1048" s="391"/>
      <c r="E1048" s="12"/>
      <c r="F1048" s="12"/>
      <c r="G1048" s="12"/>
    </row>
    <row r="1049" spans="2:7" x14ac:dyDescent="0.25">
      <c r="B1049" s="12"/>
      <c r="C1049" s="18" t="s">
        <v>684</v>
      </c>
      <c r="D1049" s="391"/>
      <c r="E1049" s="12"/>
      <c r="F1049" s="12"/>
      <c r="G1049" s="12"/>
    </row>
    <row r="1050" spans="2:7" x14ac:dyDescent="0.25">
      <c r="B1050" s="12"/>
      <c r="C1050" s="17" t="s">
        <v>685</v>
      </c>
      <c r="D1050" s="391"/>
      <c r="E1050" s="12"/>
      <c r="F1050" s="12"/>
      <c r="G1050" s="12"/>
    </row>
    <row r="1051" spans="2:7" x14ac:dyDescent="0.25">
      <c r="B1051" s="12"/>
      <c r="C1051" s="17" t="s">
        <v>686</v>
      </c>
      <c r="D1051" s="391"/>
      <c r="E1051" s="12"/>
      <c r="F1051" s="12"/>
      <c r="G1051" s="12"/>
    </row>
    <row r="1052" spans="2:7" x14ac:dyDescent="0.25">
      <c r="B1052" s="12"/>
      <c r="C1052" s="17" t="s">
        <v>687</v>
      </c>
      <c r="D1052" s="391"/>
      <c r="E1052" s="12"/>
      <c r="F1052" s="12"/>
      <c r="G1052" s="12"/>
    </row>
    <row r="1053" spans="2:7" ht="27" x14ac:dyDescent="0.25">
      <c r="B1053" s="12"/>
      <c r="C1053" s="18" t="s">
        <v>688</v>
      </c>
      <c r="D1053" s="391"/>
      <c r="E1053" s="12"/>
      <c r="F1053" s="12"/>
      <c r="G1053" s="12"/>
    </row>
    <row r="1054" spans="2:7" ht="27" x14ac:dyDescent="0.25">
      <c r="B1054" s="12"/>
      <c r="C1054" s="18" t="s">
        <v>689</v>
      </c>
      <c r="D1054" s="391"/>
      <c r="E1054" s="12"/>
      <c r="F1054" s="12"/>
      <c r="G1054" s="12"/>
    </row>
    <row r="1055" spans="2:7" x14ac:dyDescent="0.25">
      <c r="B1055" s="12"/>
      <c r="C1055" s="17" t="s">
        <v>690</v>
      </c>
      <c r="D1055" s="391"/>
      <c r="E1055" s="12"/>
      <c r="F1055" s="12"/>
      <c r="G1055" s="12"/>
    </row>
    <row r="1056" spans="2:7" x14ac:dyDescent="0.25">
      <c r="B1056" s="12"/>
      <c r="C1056" s="17" t="s">
        <v>691</v>
      </c>
      <c r="D1056" s="391"/>
      <c r="E1056" s="12"/>
      <c r="F1056" s="12"/>
      <c r="G1056" s="12"/>
    </row>
    <row r="1057" spans="2:7" x14ac:dyDescent="0.25">
      <c r="B1057" s="12"/>
      <c r="C1057" s="18" t="s">
        <v>692</v>
      </c>
      <c r="D1057" s="391"/>
      <c r="E1057" s="12"/>
      <c r="F1057" s="12"/>
      <c r="G1057" s="12"/>
    </row>
    <row r="1058" spans="2:7" x14ac:dyDescent="0.25">
      <c r="B1058" s="12"/>
      <c r="C1058" s="17" t="s">
        <v>693</v>
      </c>
      <c r="D1058" s="391"/>
      <c r="E1058" s="12"/>
      <c r="F1058" s="12"/>
      <c r="G1058" s="12"/>
    </row>
    <row r="1059" spans="2:7" x14ac:dyDescent="0.25">
      <c r="B1059" s="12"/>
      <c r="C1059" s="17" t="s">
        <v>694</v>
      </c>
      <c r="D1059" s="391"/>
      <c r="E1059" s="12"/>
      <c r="F1059" s="12"/>
      <c r="G1059" s="12"/>
    </row>
    <row r="1060" spans="2:7" x14ac:dyDescent="0.25">
      <c r="B1060" s="12"/>
      <c r="C1060" s="17" t="s">
        <v>695</v>
      </c>
      <c r="D1060" s="391"/>
      <c r="E1060" s="12"/>
      <c r="F1060" s="12"/>
      <c r="G1060" s="12"/>
    </row>
    <row r="1061" spans="2:7" x14ac:dyDescent="0.25">
      <c r="B1061" s="12"/>
      <c r="C1061" s="17" t="s">
        <v>696</v>
      </c>
      <c r="D1061" s="391"/>
      <c r="E1061" s="12"/>
      <c r="F1061" s="12"/>
      <c r="G1061" s="12"/>
    </row>
    <row r="1062" spans="2:7" ht="27" x14ac:dyDescent="0.25">
      <c r="B1062" s="12"/>
      <c r="C1062" s="18" t="s">
        <v>697</v>
      </c>
      <c r="D1062" s="391"/>
      <c r="E1062" s="12"/>
      <c r="F1062" s="12"/>
      <c r="G1062" s="12"/>
    </row>
    <row r="1063" spans="2:7" x14ac:dyDescent="0.25">
      <c r="B1063" s="12"/>
      <c r="C1063" s="17" t="s">
        <v>698</v>
      </c>
      <c r="D1063" s="391"/>
      <c r="E1063" s="12"/>
      <c r="F1063" s="12"/>
      <c r="G1063" s="12"/>
    </row>
    <row r="1064" spans="2:7" ht="27" x14ac:dyDescent="0.25">
      <c r="B1064" s="12"/>
      <c r="C1064" s="18" t="s">
        <v>699</v>
      </c>
      <c r="D1064" s="391"/>
      <c r="E1064" s="12"/>
      <c r="F1064" s="12"/>
      <c r="G1064" s="12"/>
    </row>
    <row r="1065" spans="2:7" x14ac:dyDescent="0.25">
      <c r="B1065" s="12"/>
      <c r="C1065" s="17" t="s">
        <v>700</v>
      </c>
      <c r="D1065" s="391"/>
      <c r="E1065" s="12"/>
      <c r="F1065" s="12"/>
      <c r="G1065" s="12"/>
    </row>
    <row r="1066" spans="2:7" x14ac:dyDescent="0.25">
      <c r="B1066" s="12"/>
      <c r="C1066" s="18" t="s">
        <v>701</v>
      </c>
      <c r="D1066" s="391"/>
      <c r="E1066" s="12"/>
      <c r="F1066" s="12"/>
      <c r="G1066" s="12"/>
    </row>
    <row r="1067" spans="2:7" x14ac:dyDescent="0.25">
      <c r="B1067" s="12"/>
      <c r="C1067" s="21" t="s">
        <v>702</v>
      </c>
      <c r="D1067" s="391"/>
      <c r="E1067" s="12"/>
      <c r="F1067" s="12"/>
      <c r="G1067" s="12"/>
    </row>
    <row r="1068" spans="2:7" ht="27" x14ac:dyDescent="0.25">
      <c r="B1068" s="12"/>
      <c r="C1068" s="18" t="s">
        <v>703</v>
      </c>
      <c r="D1068" s="391"/>
      <c r="E1068" s="12"/>
      <c r="F1068" s="12"/>
      <c r="G1068" s="12"/>
    </row>
    <row r="1069" spans="2:7" x14ac:dyDescent="0.25">
      <c r="B1069" s="12"/>
      <c r="C1069" s="17" t="s">
        <v>704</v>
      </c>
      <c r="D1069" s="391"/>
      <c r="E1069" s="12"/>
      <c r="F1069" s="12"/>
      <c r="G1069" s="12"/>
    </row>
    <row r="1070" spans="2:7" x14ac:dyDescent="0.25">
      <c r="B1070" s="12"/>
      <c r="C1070" s="372" t="s">
        <v>705</v>
      </c>
      <c r="D1070" s="391"/>
      <c r="E1070" s="12"/>
      <c r="F1070" s="12"/>
      <c r="G1070" s="12"/>
    </row>
    <row r="1071" spans="2:7" x14ac:dyDescent="0.25">
      <c r="B1071" s="12"/>
      <c r="C1071" s="372" t="s">
        <v>706</v>
      </c>
      <c r="D1071" s="391"/>
      <c r="E1071" s="12"/>
      <c r="F1071" s="12"/>
      <c r="G1071" s="12"/>
    </row>
    <row r="1072" spans="2:7" x14ac:dyDescent="0.25">
      <c r="B1072" s="12"/>
      <c r="C1072" s="551" t="s">
        <v>1653</v>
      </c>
      <c r="D1072" s="391"/>
      <c r="E1072" s="12"/>
      <c r="F1072" s="12"/>
      <c r="G1072" s="12"/>
    </row>
    <row r="1073" spans="2:7" x14ac:dyDescent="0.25">
      <c r="B1073" s="22" t="s">
        <v>33</v>
      </c>
      <c r="C1073" s="23"/>
      <c r="D1073" s="531"/>
      <c r="E1073" s="24"/>
      <c r="F1073" s="25"/>
      <c r="G1073" s="26"/>
    </row>
    <row r="1074" spans="2:7" x14ac:dyDescent="0.25">
      <c r="B1074" s="22" t="s">
        <v>34</v>
      </c>
      <c r="C1074" s="22"/>
      <c r="D1074" s="532"/>
      <c r="E1074" s="25"/>
      <c r="F1074" s="25"/>
      <c r="G1074" s="26"/>
    </row>
    <row r="1075" spans="2:7" x14ac:dyDescent="0.25">
      <c r="B1075" s="22" t="s">
        <v>35</v>
      </c>
      <c r="C1075" s="23"/>
      <c r="D1075" s="532"/>
      <c r="E1075" s="25"/>
      <c r="F1075" s="25"/>
      <c r="G1075" s="26"/>
    </row>
    <row r="1076" spans="2:7" x14ac:dyDescent="0.25">
      <c r="B1076" s="22" t="s">
        <v>36</v>
      </c>
      <c r="C1076" s="23"/>
      <c r="D1076" s="532"/>
      <c r="E1076" s="25"/>
      <c r="F1076" s="27"/>
      <c r="G1076" s="28"/>
    </row>
    <row r="1077" spans="2:7" x14ac:dyDescent="0.25">
      <c r="B1077" s="12"/>
      <c r="C1077" s="17"/>
      <c r="D1077" s="29"/>
      <c r="E1077" s="12"/>
      <c r="F1077" s="12"/>
      <c r="G1077" s="12"/>
    </row>
    <row r="1078" spans="2:7" x14ac:dyDescent="0.25">
      <c r="B1078" s="14" t="s">
        <v>1731</v>
      </c>
      <c r="C1078" s="113" t="s">
        <v>708</v>
      </c>
      <c r="D1078" s="391" t="s">
        <v>10</v>
      </c>
      <c r="E1078" s="16">
        <v>12</v>
      </c>
      <c r="F1078" s="380"/>
      <c r="G1078" s="382">
        <f>E1078*F1078</f>
        <v>0</v>
      </c>
    </row>
    <row r="1079" spans="2:7" x14ac:dyDescent="0.25">
      <c r="B1079" s="14"/>
      <c r="C1079" s="114" t="s">
        <v>683</v>
      </c>
      <c r="D1079" s="391"/>
      <c r="E1079" s="12"/>
      <c r="F1079" s="12"/>
      <c r="G1079" s="12"/>
    </row>
    <row r="1080" spans="2:7" x14ac:dyDescent="0.25">
      <c r="B1080" s="12"/>
      <c r="C1080" s="17" t="s">
        <v>709</v>
      </c>
      <c r="D1080" s="391"/>
      <c r="E1080" s="12"/>
      <c r="F1080" s="12"/>
      <c r="G1080" s="12"/>
    </row>
    <row r="1081" spans="2:7" x14ac:dyDescent="0.25">
      <c r="B1081" s="12"/>
      <c r="C1081" s="17" t="s">
        <v>710</v>
      </c>
      <c r="D1081" s="391"/>
      <c r="E1081" s="12"/>
      <c r="F1081" s="12"/>
      <c r="G1081" s="12"/>
    </row>
    <row r="1082" spans="2:7" x14ac:dyDescent="0.25">
      <c r="B1082" s="12"/>
      <c r="C1082" s="17" t="s">
        <v>711</v>
      </c>
      <c r="D1082" s="391"/>
      <c r="E1082" s="12"/>
      <c r="F1082" s="12"/>
      <c r="G1082" s="12"/>
    </row>
    <row r="1083" spans="2:7" x14ac:dyDescent="0.25">
      <c r="B1083" s="12"/>
      <c r="C1083" s="17" t="s">
        <v>712</v>
      </c>
      <c r="D1083" s="391"/>
      <c r="E1083" s="12"/>
      <c r="F1083" s="12"/>
      <c r="G1083" s="12"/>
    </row>
    <row r="1084" spans="2:7" x14ac:dyDescent="0.25">
      <c r="B1084" s="12"/>
      <c r="C1084" s="17" t="s">
        <v>713</v>
      </c>
      <c r="D1084" s="391"/>
      <c r="E1084" s="12"/>
      <c r="F1084" s="12"/>
      <c r="G1084" s="12"/>
    </row>
    <row r="1085" spans="2:7" x14ac:dyDescent="0.25">
      <c r="B1085" s="12"/>
      <c r="C1085" s="17" t="s">
        <v>714</v>
      </c>
      <c r="D1085" s="391"/>
      <c r="E1085" s="12"/>
      <c r="F1085" s="12"/>
      <c r="G1085" s="12"/>
    </row>
    <row r="1086" spans="2:7" x14ac:dyDescent="0.25">
      <c r="B1086" s="12"/>
      <c r="C1086" s="17" t="s">
        <v>715</v>
      </c>
      <c r="D1086" s="391"/>
      <c r="E1086" s="12"/>
      <c r="F1086" s="12"/>
      <c r="G1086" s="12"/>
    </row>
    <row r="1087" spans="2:7" x14ac:dyDescent="0.25">
      <c r="B1087" s="12"/>
      <c r="C1087" s="18" t="s">
        <v>716</v>
      </c>
      <c r="D1087" s="391"/>
      <c r="E1087" s="12"/>
      <c r="F1087" s="12"/>
      <c r="G1087" s="12"/>
    </row>
    <row r="1088" spans="2:7" x14ac:dyDescent="0.25">
      <c r="B1088" s="12"/>
      <c r="C1088" s="17" t="s">
        <v>717</v>
      </c>
      <c r="D1088" s="391"/>
      <c r="E1088" s="12"/>
      <c r="F1088" s="12"/>
      <c r="G1088" s="12"/>
    </row>
    <row r="1089" spans="2:7" x14ac:dyDescent="0.25">
      <c r="B1089" s="12"/>
      <c r="C1089" s="21" t="s">
        <v>702</v>
      </c>
      <c r="D1089" s="535"/>
      <c r="E1089" s="12"/>
      <c r="F1089" s="12"/>
      <c r="G1089" s="12"/>
    </row>
    <row r="1090" spans="2:7" x14ac:dyDescent="0.25">
      <c r="B1090" s="12"/>
      <c r="C1090" s="18" t="s">
        <v>718</v>
      </c>
      <c r="D1090" s="535"/>
      <c r="E1090" s="12"/>
      <c r="F1090" s="12"/>
      <c r="G1090" s="12"/>
    </row>
    <row r="1091" spans="2:7" x14ac:dyDescent="0.25">
      <c r="B1091" s="12"/>
      <c r="C1091" s="18" t="s">
        <v>719</v>
      </c>
      <c r="D1091" s="535"/>
      <c r="E1091" s="12"/>
      <c r="F1091" s="12"/>
      <c r="G1091" s="12"/>
    </row>
    <row r="1092" spans="2:7" x14ac:dyDescent="0.25">
      <c r="B1092" s="12"/>
      <c r="C1092" s="17" t="s">
        <v>720</v>
      </c>
      <c r="D1092" s="535"/>
      <c r="E1092" s="12"/>
      <c r="F1092" s="12"/>
      <c r="G1092" s="12"/>
    </row>
    <row r="1093" spans="2:7" x14ac:dyDescent="0.25">
      <c r="B1093" s="12"/>
      <c r="C1093" s="17" t="s">
        <v>1653</v>
      </c>
      <c r="D1093" s="391"/>
      <c r="E1093" s="115"/>
      <c r="F1093" s="12"/>
      <c r="G1093" s="12"/>
    </row>
    <row r="1094" spans="2:7" x14ac:dyDescent="0.25">
      <c r="B1094" s="12"/>
      <c r="C1094" s="17"/>
      <c r="D1094" s="29"/>
      <c r="E1094" s="12"/>
      <c r="F1094" s="12"/>
      <c r="G1094" s="12"/>
    </row>
    <row r="1095" spans="2:7" x14ac:dyDescent="0.25">
      <c r="B1095" s="22" t="s">
        <v>33</v>
      </c>
      <c r="C1095" s="23"/>
      <c r="D1095" s="531"/>
      <c r="E1095" s="24"/>
      <c r="F1095" s="25"/>
      <c r="G1095" s="26"/>
    </row>
    <row r="1096" spans="2:7" x14ac:dyDescent="0.25">
      <c r="B1096" s="22" t="s">
        <v>34</v>
      </c>
      <c r="C1096" s="22"/>
      <c r="D1096" s="532"/>
      <c r="E1096" s="25"/>
      <c r="F1096" s="25"/>
      <c r="G1096" s="26"/>
    </row>
    <row r="1097" spans="2:7" x14ac:dyDescent="0.25">
      <c r="B1097" s="22" t="s">
        <v>35</v>
      </c>
      <c r="C1097" s="23"/>
      <c r="D1097" s="532"/>
      <c r="E1097" s="25"/>
      <c r="F1097" s="25"/>
      <c r="G1097" s="26"/>
    </row>
    <row r="1098" spans="2:7" x14ac:dyDescent="0.25">
      <c r="B1098" s="22" t="s">
        <v>36</v>
      </c>
      <c r="C1098" s="23"/>
      <c r="D1098" s="532"/>
      <c r="E1098" s="25"/>
      <c r="F1098" s="27"/>
      <c r="G1098" s="28"/>
    </row>
    <row r="1099" spans="2:7" x14ac:dyDescent="0.25">
      <c r="B1099" s="12"/>
      <c r="C1099" s="18"/>
      <c r="D1099" s="29"/>
      <c r="E1099" s="12"/>
      <c r="F1099" s="12"/>
      <c r="G1099" s="12"/>
    </row>
    <row r="1100" spans="2:7" x14ac:dyDescent="0.25">
      <c r="B1100" s="14" t="s">
        <v>707</v>
      </c>
      <c r="C1100" s="116" t="s">
        <v>723</v>
      </c>
      <c r="D1100" s="391" t="s">
        <v>10</v>
      </c>
      <c r="E1100" s="16">
        <v>3</v>
      </c>
      <c r="F1100" s="380"/>
      <c r="G1100" s="382">
        <f>E1100*F1100</f>
        <v>0</v>
      </c>
    </row>
    <row r="1101" spans="2:7" ht="27" x14ac:dyDescent="0.25">
      <c r="B1101" s="14"/>
      <c r="C1101" s="18" t="s">
        <v>724</v>
      </c>
      <c r="D1101" s="391"/>
      <c r="E1101" s="16"/>
      <c r="F1101" s="34"/>
      <c r="G1101" s="16"/>
    </row>
    <row r="1102" spans="2:7" x14ac:dyDescent="0.25">
      <c r="B1102" s="14"/>
      <c r="C1102" s="18" t="s">
        <v>725</v>
      </c>
      <c r="D1102" s="391"/>
      <c r="E1102" s="16"/>
      <c r="F1102" s="34"/>
      <c r="G1102" s="16"/>
    </row>
    <row r="1103" spans="2:7" x14ac:dyDescent="0.25">
      <c r="B1103" s="14"/>
      <c r="C1103" s="18" t="s">
        <v>726</v>
      </c>
      <c r="D1103" s="391"/>
      <c r="E1103" s="16"/>
      <c r="F1103" s="34"/>
      <c r="G1103" s="16"/>
    </row>
    <row r="1104" spans="2:7" x14ac:dyDescent="0.25">
      <c r="B1104" s="14"/>
      <c r="C1104" s="18" t="s">
        <v>727</v>
      </c>
      <c r="D1104" s="391"/>
      <c r="E1104" s="16"/>
      <c r="F1104" s="34"/>
      <c r="G1104" s="16"/>
    </row>
    <row r="1105" spans="2:7" x14ac:dyDescent="0.25">
      <c r="B1105" s="14"/>
      <c r="C1105" s="18" t="s">
        <v>728</v>
      </c>
      <c r="D1105" s="391"/>
      <c r="E1105" s="16"/>
      <c r="F1105" s="34"/>
      <c r="G1105" s="16"/>
    </row>
    <row r="1106" spans="2:7" x14ac:dyDescent="0.25">
      <c r="B1106" s="14"/>
      <c r="C1106" s="18" t="s">
        <v>729</v>
      </c>
      <c r="D1106" s="391"/>
      <c r="E1106" s="16"/>
      <c r="F1106" s="34"/>
      <c r="G1106" s="16"/>
    </row>
    <row r="1107" spans="2:7" x14ac:dyDescent="0.25">
      <c r="B1107" s="14"/>
      <c r="C1107" s="18" t="s">
        <v>730</v>
      </c>
      <c r="D1107" s="391"/>
      <c r="E1107" s="16"/>
      <c r="F1107" s="34"/>
      <c r="G1107" s="16"/>
    </row>
    <row r="1108" spans="2:7" x14ac:dyDescent="0.25">
      <c r="B1108" s="14"/>
      <c r="C1108" s="18" t="s">
        <v>731</v>
      </c>
      <c r="D1108" s="391"/>
      <c r="E1108" s="16"/>
      <c r="F1108" s="34"/>
      <c r="G1108" s="16"/>
    </row>
    <row r="1109" spans="2:7" x14ac:dyDescent="0.25">
      <c r="B1109" s="14"/>
      <c r="C1109" s="18" t="s">
        <v>732</v>
      </c>
      <c r="D1109" s="391"/>
      <c r="E1109" s="16"/>
      <c r="F1109" s="34"/>
      <c r="G1109" s="16"/>
    </row>
    <row r="1110" spans="2:7" x14ac:dyDescent="0.25">
      <c r="B1110" s="14"/>
      <c r="C1110" s="18" t="s">
        <v>733</v>
      </c>
      <c r="D1110" s="391"/>
      <c r="E1110" s="16"/>
      <c r="F1110" s="34"/>
      <c r="G1110" s="16"/>
    </row>
    <row r="1111" spans="2:7" x14ac:dyDescent="0.25">
      <c r="B1111" s="14"/>
      <c r="C1111" s="18" t="s">
        <v>734</v>
      </c>
      <c r="D1111" s="391"/>
      <c r="E1111" s="16"/>
      <c r="F1111" s="34"/>
      <c r="G1111" s="16"/>
    </row>
    <row r="1112" spans="2:7" x14ac:dyDescent="0.25">
      <c r="B1112" s="14"/>
      <c r="C1112" s="18" t="s">
        <v>735</v>
      </c>
      <c r="D1112" s="391"/>
      <c r="E1112" s="16"/>
      <c r="F1112" s="34"/>
      <c r="G1112" s="16"/>
    </row>
    <row r="1113" spans="2:7" x14ac:dyDescent="0.25">
      <c r="B1113" s="14"/>
      <c r="C1113" s="18" t="s">
        <v>736</v>
      </c>
      <c r="D1113" s="391"/>
      <c r="E1113" s="16"/>
      <c r="F1113" s="34"/>
      <c r="G1113" s="16"/>
    </row>
    <row r="1114" spans="2:7" x14ac:dyDescent="0.25">
      <c r="B1114" s="14"/>
      <c r="C1114" s="18" t="s">
        <v>737</v>
      </c>
      <c r="D1114" s="391"/>
      <c r="E1114" s="16"/>
      <c r="F1114" s="34"/>
      <c r="G1114" s="16"/>
    </row>
    <row r="1115" spans="2:7" x14ac:dyDescent="0.25">
      <c r="B1115" s="14"/>
      <c r="C1115" s="18" t="s">
        <v>738</v>
      </c>
      <c r="D1115" s="391"/>
      <c r="E1115" s="16"/>
      <c r="F1115" s="34"/>
      <c r="G1115" s="16"/>
    </row>
    <row r="1116" spans="2:7" x14ac:dyDescent="0.25">
      <c r="B1116" s="14"/>
      <c r="C1116" s="18" t="s">
        <v>739</v>
      </c>
      <c r="D1116" s="391"/>
      <c r="E1116" s="16"/>
      <c r="F1116" s="34"/>
      <c r="G1116" s="16"/>
    </row>
    <row r="1117" spans="2:7" x14ac:dyDescent="0.25">
      <c r="B1117" s="14"/>
      <c r="C1117" s="18" t="s">
        <v>740</v>
      </c>
      <c r="D1117" s="391"/>
      <c r="E1117" s="16"/>
      <c r="F1117" s="34"/>
      <c r="G1117" s="16"/>
    </row>
    <row r="1118" spans="2:7" x14ac:dyDescent="0.25">
      <c r="B1118" s="14"/>
      <c r="C1118" s="18" t="s">
        <v>741</v>
      </c>
      <c r="D1118" s="391"/>
      <c r="E1118" s="16"/>
      <c r="F1118" s="34"/>
      <c r="G1118" s="16"/>
    </row>
    <row r="1119" spans="2:7" x14ac:dyDescent="0.25">
      <c r="B1119" s="14"/>
      <c r="C1119" s="18" t="s">
        <v>742</v>
      </c>
      <c r="D1119" s="391"/>
      <c r="E1119" s="16"/>
      <c r="F1119" s="34"/>
      <c r="G1119" s="16"/>
    </row>
    <row r="1120" spans="2:7" x14ac:dyDescent="0.25">
      <c r="B1120" s="14"/>
      <c r="C1120" s="18" t="s">
        <v>743</v>
      </c>
      <c r="D1120" s="391"/>
      <c r="E1120" s="16"/>
      <c r="F1120" s="34"/>
      <c r="G1120" s="16"/>
    </row>
    <row r="1121" spans="2:7" x14ac:dyDescent="0.25">
      <c r="B1121" s="14"/>
      <c r="C1121" s="18" t="s">
        <v>744</v>
      </c>
      <c r="D1121" s="391"/>
      <c r="E1121" s="16"/>
      <c r="F1121" s="34"/>
      <c r="G1121" s="16"/>
    </row>
    <row r="1122" spans="2:7" x14ac:dyDescent="0.25">
      <c r="B1122" s="14"/>
      <c r="C1122" s="18" t="s">
        <v>745</v>
      </c>
      <c r="D1122" s="391"/>
      <c r="E1122" s="16"/>
      <c r="F1122" s="34"/>
      <c r="G1122" s="16"/>
    </row>
    <row r="1123" spans="2:7" x14ac:dyDescent="0.25">
      <c r="B1123" s="14"/>
      <c r="C1123" s="18" t="s">
        <v>746</v>
      </c>
      <c r="D1123" s="391"/>
      <c r="E1123" s="16"/>
      <c r="F1123" s="34"/>
      <c r="G1123" s="16"/>
    </row>
    <row r="1124" spans="2:7" x14ac:dyDescent="0.25">
      <c r="B1124" s="14"/>
      <c r="C1124" s="18" t="s">
        <v>747</v>
      </c>
      <c r="D1124" s="391"/>
      <c r="E1124" s="16"/>
      <c r="F1124" s="34"/>
      <c r="G1124" s="16"/>
    </row>
    <row r="1125" spans="2:7" x14ac:dyDescent="0.25">
      <c r="B1125" s="14"/>
      <c r="C1125" s="117" t="s">
        <v>748</v>
      </c>
      <c r="D1125" s="391"/>
      <c r="E1125" s="16"/>
      <c r="F1125" s="34"/>
      <c r="G1125" s="16"/>
    </row>
    <row r="1126" spans="2:7" x14ac:dyDescent="0.25">
      <c r="B1126" s="14"/>
      <c r="C1126" s="117" t="s">
        <v>749</v>
      </c>
      <c r="D1126" s="391"/>
      <c r="E1126" s="16"/>
      <c r="F1126" s="34"/>
      <c r="G1126" s="16"/>
    </row>
    <row r="1127" spans="2:7" x14ac:dyDescent="0.25">
      <c r="B1127" s="14"/>
      <c r="C1127" s="117" t="s">
        <v>750</v>
      </c>
      <c r="D1127" s="391"/>
      <c r="E1127" s="16"/>
      <c r="F1127" s="34"/>
      <c r="G1127" s="16"/>
    </row>
    <row r="1128" spans="2:7" x14ac:dyDescent="0.25">
      <c r="B1128" s="14"/>
      <c r="C1128" s="117" t="s">
        <v>751</v>
      </c>
      <c r="D1128" s="391"/>
      <c r="E1128" s="16"/>
      <c r="F1128" s="34"/>
      <c r="G1128" s="16"/>
    </row>
    <row r="1129" spans="2:7" x14ac:dyDescent="0.25">
      <c r="B1129" s="14"/>
      <c r="C1129" s="117" t="s">
        <v>752</v>
      </c>
      <c r="D1129" s="391"/>
      <c r="E1129" s="16"/>
      <c r="F1129" s="34"/>
      <c r="G1129" s="16"/>
    </row>
    <row r="1130" spans="2:7" x14ac:dyDescent="0.25">
      <c r="B1130" s="14"/>
      <c r="C1130" s="117" t="s">
        <v>753</v>
      </c>
      <c r="D1130" s="391"/>
      <c r="E1130" s="16"/>
      <c r="F1130" s="34"/>
      <c r="G1130" s="16"/>
    </row>
    <row r="1131" spans="2:7" x14ac:dyDescent="0.25">
      <c r="B1131" s="14"/>
      <c r="C1131" s="117" t="s">
        <v>754</v>
      </c>
      <c r="D1131" s="391"/>
      <c r="E1131" s="16"/>
      <c r="F1131" s="34"/>
      <c r="G1131" s="16"/>
    </row>
    <row r="1132" spans="2:7" x14ac:dyDescent="0.25">
      <c r="B1132" s="14"/>
      <c r="C1132" s="117" t="s">
        <v>755</v>
      </c>
      <c r="D1132" s="391"/>
      <c r="E1132" s="16"/>
      <c r="F1132" s="34"/>
      <c r="G1132" s="16"/>
    </row>
    <row r="1133" spans="2:7" x14ac:dyDescent="0.25">
      <c r="B1133" s="14"/>
      <c r="C1133" s="117" t="s">
        <v>756</v>
      </c>
      <c r="D1133" s="391"/>
      <c r="E1133" s="16"/>
      <c r="F1133" s="34"/>
      <c r="G1133" s="16"/>
    </row>
    <row r="1134" spans="2:7" x14ac:dyDescent="0.25">
      <c r="B1134" s="14"/>
      <c r="C1134" s="118" t="s">
        <v>757</v>
      </c>
      <c r="D1134" s="391"/>
      <c r="E1134" s="16"/>
      <c r="F1134" s="34"/>
      <c r="G1134" s="16"/>
    </row>
    <row r="1135" spans="2:7" x14ac:dyDescent="0.25">
      <c r="B1135" s="14"/>
      <c r="C1135" s="117" t="s">
        <v>758</v>
      </c>
      <c r="D1135" s="391"/>
      <c r="E1135" s="16"/>
      <c r="F1135" s="34"/>
      <c r="G1135" s="16"/>
    </row>
    <row r="1136" spans="2:7" x14ac:dyDescent="0.25">
      <c r="B1136" s="14"/>
      <c r="C1136" s="118" t="s">
        <v>759</v>
      </c>
      <c r="D1136" s="391"/>
      <c r="E1136" s="16"/>
      <c r="F1136" s="34"/>
      <c r="G1136" s="16"/>
    </row>
    <row r="1137" spans="2:7" x14ac:dyDescent="0.25">
      <c r="B1137" s="14"/>
      <c r="C1137" s="117" t="s">
        <v>760</v>
      </c>
      <c r="D1137" s="391"/>
      <c r="E1137" s="16"/>
      <c r="F1137" s="34"/>
      <c r="G1137" s="16"/>
    </row>
    <row r="1138" spans="2:7" x14ac:dyDescent="0.25">
      <c r="B1138" s="14"/>
      <c r="C1138" s="117" t="s">
        <v>761</v>
      </c>
      <c r="D1138" s="391"/>
      <c r="E1138" s="16"/>
      <c r="F1138" s="34"/>
      <c r="G1138" s="16"/>
    </row>
    <row r="1139" spans="2:7" x14ac:dyDescent="0.25">
      <c r="B1139" s="14"/>
      <c r="C1139" s="117" t="s">
        <v>762</v>
      </c>
      <c r="D1139" s="391"/>
      <c r="E1139" s="16"/>
      <c r="F1139" s="34"/>
      <c r="G1139" s="16"/>
    </row>
    <row r="1140" spans="2:7" x14ac:dyDescent="0.25">
      <c r="B1140" s="14"/>
      <c r="C1140" s="117" t="s">
        <v>763</v>
      </c>
      <c r="D1140" s="391"/>
      <c r="E1140" s="16"/>
      <c r="F1140" s="34"/>
      <c r="G1140" s="16"/>
    </row>
    <row r="1141" spans="2:7" x14ac:dyDescent="0.25">
      <c r="B1141" s="14"/>
      <c r="C1141" s="117" t="s">
        <v>764</v>
      </c>
      <c r="D1141" s="391"/>
      <c r="E1141" s="16"/>
      <c r="F1141" s="34"/>
      <c r="G1141" s="16"/>
    </row>
    <row r="1142" spans="2:7" x14ac:dyDescent="0.25">
      <c r="B1142" s="14"/>
      <c r="C1142" s="117" t="s">
        <v>765</v>
      </c>
      <c r="D1142" s="391"/>
      <c r="E1142" s="16"/>
      <c r="F1142" s="34"/>
      <c r="G1142" s="16"/>
    </row>
    <row r="1143" spans="2:7" x14ac:dyDescent="0.25">
      <c r="B1143" s="14"/>
      <c r="C1143" s="119"/>
      <c r="D1143" s="29"/>
      <c r="E1143" s="16"/>
      <c r="F1143" s="34"/>
      <c r="G1143" s="16"/>
    </row>
    <row r="1144" spans="2:7" x14ac:dyDescent="0.25">
      <c r="B1144" s="22" t="s">
        <v>33</v>
      </c>
      <c r="C1144" s="23"/>
      <c r="D1144" s="531"/>
      <c r="E1144" s="24"/>
      <c r="F1144" s="25"/>
      <c r="G1144" s="26"/>
    </row>
    <row r="1145" spans="2:7" x14ac:dyDescent="0.25">
      <c r="B1145" s="22" t="s">
        <v>34</v>
      </c>
      <c r="C1145" s="22"/>
      <c r="D1145" s="532"/>
      <c r="E1145" s="25"/>
      <c r="F1145" s="25"/>
      <c r="G1145" s="26"/>
    </row>
    <row r="1146" spans="2:7" x14ac:dyDescent="0.25">
      <c r="B1146" s="22" t="s">
        <v>35</v>
      </c>
      <c r="C1146" s="23"/>
      <c r="D1146" s="532"/>
      <c r="E1146" s="25"/>
      <c r="F1146" s="25"/>
      <c r="G1146" s="26"/>
    </row>
    <row r="1147" spans="2:7" x14ac:dyDescent="0.25">
      <c r="B1147" s="22" t="s">
        <v>36</v>
      </c>
      <c r="C1147" s="23"/>
      <c r="D1147" s="532"/>
      <c r="E1147" s="25"/>
      <c r="F1147" s="27"/>
      <c r="G1147" s="28"/>
    </row>
    <row r="1148" spans="2:7" x14ac:dyDescent="0.25">
      <c r="B1148" s="14"/>
      <c r="C1148" s="116"/>
      <c r="D1148" s="29"/>
      <c r="E1148" s="16"/>
      <c r="F1148" s="34"/>
      <c r="G1148" s="16"/>
    </row>
    <row r="1149" spans="2:7" x14ac:dyDescent="0.25">
      <c r="B1149" s="14" t="s">
        <v>722</v>
      </c>
      <c r="C1149" s="116" t="s">
        <v>767</v>
      </c>
      <c r="D1149" s="391" t="s">
        <v>10</v>
      </c>
      <c r="E1149" s="16">
        <v>3</v>
      </c>
      <c r="F1149" s="380"/>
      <c r="G1149" s="382">
        <f>E1149*F1149</f>
        <v>0</v>
      </c>
    </row>
    <row r="1150" spans="2:7" ht="27" x14ac:dyDescent="0.25">
      <c r="B1150" s="14"/>
      <c r="C1150" s="118" t="s">
        <v>768</v>
      </c>
      <c r="D1150" s="391"/>
      <c r="E1150" s="16"/>
      <c r="F1150" s="34"/>
      <c r="G1150" s="16"/>
    </row>
    <row r="1151" spans="2:7" x14ac:dyDescent="0.25">
      <c r="B1151" s="14"/>
      <c r="C1151" s="118" t="s">
        <v>769</v>
      </c>
      <c r="D1151" s="391"/>
      <c r="E1151" s="16"/>
      <c r="F1151" s="34"/>
      <c r="G1151" s="16"/>
    </row>
    <row r="1152" spans="2:7" x14ac:dyDescent="0.25">
      <c r="B1152" s="14"/>
      <c r="C1152" s="118" t="s">
        <v>770</v>
      </c>
      <c r="D1152" s="391"/>
      <c r="E1152" s="16"/>
      <c r="F1152" s="34"/>
      <c r="G1152" s="16"/>
    </row>
    <row r="1153" spans="2:7" ht="27" x14ac:dyDescent="0.25">
      <c r="B1153" s="14"/>
      <c r="C1153" s="118" t="s">
        <v>771</v>
      </c>
      <c r="D1153" s="391"/>
      <c r="E1153" s="16"/>
      <c r="F1153" s="34"/>
      <c r="G1153" s="16"/>
    </row>
    <row r="1154" spans="2:7" x14ac:dyDescent="0.25">
      <c r="B1154" s="14"/>
      <c r="C1154" s="118" t="s">
        <v>772</v>
      </c>
      <c r="D1154" s="391"/>
      <c r="E1154" s="16"/>
      <c r="F1154" s="34"/>
      <c r="G1154" s="16"/>
    </row>
    <row r="1155" spans="2:7" x14ac:dyDescent="0.25">
      <c r="B1155" s="14"/>
      <c r="C1155" s="118" t="s">
        <v>773</v>
      </c>
      <c r="D1155" s="391"/>
      <c r="E1155" s="16"/>
      <c r="F1155" s="34"/>
      <c r="G1155" s="16"/>
    </row>
    <row r="1156" spans="2:7" x14ac:dyDescent="0.25">
      <c r="B1156" s="14"/>
      <c r="C1156" s="119"/>
      <c r="D1156" s="29"/>
      <c r="E1156" s="16"/>
      <c r="F1156" s="34"/>
      <c r="G1156" s="16"/>
    </row>
    <row r="1157" spans="2:7" x14ac:dyDescent="0.25">
      <c r="B1157" s="22" t="s">
        <v>33</v>
      </c>
      <c r="C1157" s="23"/>
      <c r="D1157" s="531"/>
      <c r="E1157" s="24"/>
      <c r="F1157" s="25"/>
      <c r="G1157" s="26"/>
    </row>
    <row r="1158" spans="2:7" x14ac:dyDescent="0.25">
      <c r="B1158" s="22" t="s">
        <v>34</v>
      </c>
      <c r="C1158" s="22"/>
      <c r="D1158" s="532"/>
      <c r="E1158" s="25"/>
      <c r="F1158" s="25"/>
      <c r="G1158" s="26"/>
    </row>
    <row r="1159" spans="2:7" x14ac:dyDescent="0.25">
      <c r="B1159" s="22" t="s">
        <v>35</v>
      </c>
      <c r="C1159" s="23"/>
      <c r="D1159" s="532"/>
      <c r="E1159" s="25"/>
      <c r="F1159" s="25"/>
      <c r="G1159" s="26"/>
    </row>
    <row r="1160" spans="2:7" x14ac:dyDescent="0.25">
      <c r="B1160" s="22" t="s">
        <v>36</v>
      </c>
      <c r="C1160" s="23"/>
      <c r="D1160" s="532"/>
      <c r="E1160" s="25"/>
      <c r="F1160" s="27"/>
      <c r="G1160" s="28"/>
    </row>
    <row r="1161" spans="2:7" x14ac:dyDescent="0.25">
      <c r="B1161" s="14"/>
      <c r="C1161" s="116"/>
      <c r="D1161" s="29"/>
      <c r="E1161" s="16"/>
      <c r="F1161" s="34"/>
      <c r="G1161" s="16"/>
    </row>
    <row r="1162" spans="2:7" x14ac:dyDescent="0.25">
      <c r="B1162" s="14" t="s">
        <v>766</v>
      </c>
      <c r="C1162" s="116" t="s">
        <v>775</v>
      </c>
      <c r="D1162" s="391" t="s">
        <v>10</v>
      </c>
      <c r="E1162" s="16">
        <v>3</v>
      </c>
      <c r="F1162" s="380"/>
      <c r="G1162" s="382">
        <f>E1162*F1162</f>
        <v>0</v>
      </c>
    </row>
    <row r="1163" spans="2:7" ht="27" x14ac:dyDescent="0.25">
      <c r="B1163" s="14"/>
      <c r="C1163" s="120" t="s">
        <v>776</v>
      </c>
      <c r="D1163" s="391"/>
      <c r="E1163" s="16"/>
      <c r="F1163" s="34"/>
      <c r="G1163" s="16"/>
    </row>
    <row r="1164" spans="2:7" ht="27" x14ac:dyDescent="0.25">
      <c r="B1164" s="14"/>
      <c r="C1164" s="121" t="s">
        <v>777</v>
      </c>
      <c r="D1164" s="391"/>
      <c r="E1164" s="16"/>
      <c r="F1164" s="34"/>
      <c r="G1164" s="16"/>
    </row>
    <row r="1165" spans="2:7" x14ac:dyDescent="0.25">
      <c r="B1165" s="14"/>
      <c r="C1165" s="121" t="s">
        <v>778</v>
      </c>
      <c r="D1165" s="391"/>
      <c r="E1165" s="16"/>
      <c r="F1165" s="34"/>
      <c r="G1165" s="16"/>
    </row>
    <row r="1166" spans="2:7" ht="27" x14ac:dyDescent="0.25">
      <c r="B1166" s="14"/>
      <c r="C1166" s="121" t="s">
        <v>779</v>
      </c>
      <c r="D1166" s="391"/>
      <c r="E1166" s="16"/>
      <c r="F1166" s="34"/>
      <c r="G1166" s="16"/>
    </row>
    <row r="1167" spans="2:7" x14ac:dyDescent="0.25">
      <c r="B1167" s="14"/>
      <c r="C1167" s="122"/>
      <c r="D1167" s="29"/>
      <c r="E1167" s="16"/>
      <c r="F1167" s="34"/>
      <c r="G1167" s="16"/>
    </row>
    <row r="1168" spans="2:7" x14ac:dyDescent="0.25">
      <c r="B1168" s="22" t="s">
        <v>33</v>
      </c>
      <c r="C1168" s="23"/>
      <c r="D1168" s="531"/>
      <c r="E1168" s="24"/>
      <c r="F1168" s="25"/>
      <c r="G1168" s="26"/>
    </row>
    <row r="1169" spans="2:7" x14ac:dyDescent="0.25">
      <c r="B1169" s="22" t="s">
        <v>34</v>
      </c>
      <c r="C1169" s="22"/>
      <c r="D1169" s="532"/>
      <c r="E1169" s="25"/>
      <c r="F1169" s="25"/>
      <c r="G1169" s="26"/>
    </row>
    <row r="1170" spans="2:7" x14ac:dyDescent="0.25">
      <c r="B1170" s="22" t="s">
        <v>35</v>
      </c>
      <c r="C1170" s="23"/>
      <c r="D1170" s="532"/>
      <c r="E1170" s="25"/>
      <c r="F1170" s="25"/>
      <c r="G1170" s="26"/>
    </row>
    <row r="1171" spans="2:7" x14ac:dyDescent="0.25">
      <c r="B1171" s="22" t="s">
        <v>36</v>
      </c>
      <c r="C1171" s="23"/>
      <c r="D1171" s="532"/>
      <c r="E1171" s="25"/>
      <c r="F1171" s="27"/>
      <c r="G1171" s="28"/>
    </row>
    <row r="1172" spans="2:7" x14ac:dyDescent="0.25">
      <c r="B1172" s="14"/>
      <c r="C1172" s="122"/>
      <c r="D1172" s="29"/>
      <c r="E1172" s="16"/>
      <c r="F1172" s="34"/>
      <c r="G1172" s="16"/>
    </row>
    <row r="1173" spans="2:7" x14ac:dyDescent="0.25">
      <c r="B1173" s="123" t="s">
        <v>774</v>
      </c>
      <c r="C1173" s="124" t="s">
        <v>781</v>
      </c>
      <c r="D1173" s="391" t="s">
        <v>782</v>
      </c>
      <c r="E1173" s="16">
        <v>13</v>
      </c>
      <c r="F1173" s="380"/>
      <c r="G1173" s="382">
        <f>E1173*F1173</f>
        <v>0</v>
      </c>
    </row>
    <row r="1174" spans="2:7" x14ac:dyDescent="0.25">
      <c r="B1174" s="127"/>
      <c r="C1174" s="128" t="s">
        <v>783</v>
      </c>
      <c r="D1174" s="544"/>
      <c r="E1174" s="129"/>
      <c r="F1174" s="130"/>
      <c r="G1174" s="131"/>
    </row>
    <row r="1175" spans="2:7" ht="27" x14ac:dyDescent="0.25">
      <c r="B1175" s="132"/>
      <c r="C1175" s="128" t="s">
        <v>784</v>
      </c>
      <c r="D1175" s="543"/>
      <c r="E1175" s="125"/>
      <c r="F1175" s="126"/>
      <c r="G1175" s="126"/>
    </row>
    <row r="1176" spans="2:7" x14ac:dyDescent="0.25">
      <c r="B1176" s="132"/>
      <c r="C1176" s="133" t="s">
        <v>785</v>
      </c>
      <c r="D1176" s="545"/>
      <c r="E1176" s="126"/>
      <c r="F1176" s="126"/>
      <c r="G1176" s="134"/>
    </row>
    <row r="1177" spans="2:7" x14ac:dyDescent="0.25">
      <c r="B1177" s="132"/>
      <c r="C1177" s="133" t="s">
        <v>786</v>
      </c>
      <c r="D1177" s="545"/>
      <c r="E1177" s="126"/>
      <c r="F1177" s="126"/>
      <c r="G1177" s="134"/>
    </row>
    <row r="1178" spans="2:7" x14ac:dyDescent="0.25">
      <c r="B1178" s="132"/>
      <c r="C1178" s="133" t="s">
        <v>787</v>
      </c>
      <c r="D1178" s="545"/>
      <c r="E1178" s="126"/>
      <c r="F1178" s="126"/>
      <c r="G1178" s="134"/>
    </row>
    <row r="1179" spans="2:7" x14ac:dyDescent="0.25">
      <c r="B1179" s="132"/>
      <c r="C1179" s="133" t="s">
        <v>788</v>
      </c>
      <c r="D1179" s="545"/>
      <c r="E1179" s="126"/>
      <c r="F1179" s="126"/>
      <c r="G1179" s="134"/>
    </row>
    <row r="1180" spans="2:7" ht="27" x14ac:dyDescent="0.25">
      <c r="B1180" s="132"/>
      <c r="C1180" s="135" t="s">
        <v>789</v>
      </c>
      <c r="D1180" s="545"/>
      <c r="E1180" s="126"/>
      <c r="F1180" s="126"/>
      <c r="G1180" s="134"/>
    </row>
    <row r="1181" spans="2:7" x14ac:dyDescent="0.25">
      <c r="B1181" s="132"/>
      <c r="C1181" s="133" t="s">
        <v>790</v>
      </c>
      <c r="D1181" s="545"/>
      <c r="E1181" s="126"/>
      <c r="F1181" s="126"/>
      <c r="G1181" s="134"/>
    </row>
    <row r="1182" spans="2:7" x14ac:dyDescent="0.25">
      <c r="B1182" s="132"/>
      <c r="C1182" s="133" t="s">
        <v>791</v>
      </c>
      <c r="D1182" s="545"/>
      <c r="E1182" s="126"/>
      <c r="F1182" s="126"/>
      <c r="G1182" s="134"/>
    </row>
    <row r="1183" spans="2:7" x14ac:dyDescent="0.25">
      <c r="B1183" s="132"/>
      <c r="C1183" s="135" t="s">
        <v>792</v>
      </c>
      <c r="D1183" s="543"/>
      <c r="E1183" s="125"/>
      <c r="F1183" s="126"/>
      <c r="G1183" s="126"/>
    </row>
    <row r="1184" spans="2:7" x14ac:dyDescent="0.25">
      <c r="B1184" s="132"/>
      <c r="C1184" s="135" t="s">
        <v>793</v>
      </c>
      <c r="D1184" s="543"/>
      <c r="E1184" s="125"/>
      <c r="F1184" s="126"/>
      <c r="G1184" s="126"/>
    </row>
    <row r="1185" spans="2:8" x14ac:dyDescent="0.25">
      <c r="B1185" s="132"/>
      <c r="C1185" s="135" t="s">
        <v>794</v>
      </c>
      <c r="D1185" s="546"/>
      <c r="E1185" s="136"/>
      <c r="F1185" s="126"/>
      <c r="G1185" s="126"/>
    </row>
    <row r="1186" spans="2:8" x14ac:dyDescent="0.25">
      <c r="B1186" s="132"/>
      <c r="C1186" s="133" t="s">
        <v>1658</v>
      </c>
      <c r="D1186" s="546"/>
      <c r="E1186" s="136"/>
      <c r="F1186" s="126"/>
      <c r="G1186" s="126"/>
    </row>
    <row r="1187" spans="2:8" x14ac:dyDescent="0.25">
      <c r="B1187" s="132"/>
      <c r="C1187" s="135" t="s">
        <v>796</v>
      </c>
      <c r="D1187" s="546"/>
      <c r="E1187" s="136"/>
      <c r="F1187" s="126"/>
      <c r="G1187" s="126"/>
    </row>
    <row r="1188" spans="2:8" x14ac:dyDescent="0.25">
      <c r="B1188" s="132"/>
      <c r="C1188" s="326" t="s">
        <v>1659</v>
      </c>
      <c r="D1188" s="546"/>
      <c r="E1188" s="136"/>
      <c r="F1188" s="126"/>
      <c r="G1188" s="126"/>
    </row>
    <row r="1189" spans="2:8" x14ac:dyDescent="0.25">
      <c r="B1189" s="132"/>
      <c r="C1189" s="327" t="s">
        <v>1660</v>
      </c>
      <c r="D1189" s="546"/>
      <c r="E1189" s="136"/>
      <c r="F1189" s="126"/>
      <c r="G1189" s="126"/>
    </row>
    <row r="1190" spans="2:8" x14ac:dyDescent="0.25">
      <c r="B1190" s="127"/>
      <c r="C1190" s="135" t="s">
        <v>799</v>
      </c>
      <c r="D1190" s="544"/>
      <c r="E1190" s="129"/>
      <c r="F1190" s="130"/>
      <c r="G1190" s="131"/>
    </row>
    <row r="1191" spans="2:8" x14ac:dyDescent="0.25">
      <c r="B1191" s="127"/>
      <c r="C1191" s="135" t="s">
        <v>800</v>
      </c>
      <c r="D1191" s="544"/>
      <c r="E1191" s="129"/>
      <c r="F1191" s="130"/>
      <c r="G1191" s="131"/>
    </row>
    <row r="1192" spans="2:8" x14ac:dyDescent="0.25">
      <c r="B1192" s="127"/>
      <c r="C1192" s="137"/>
      <c r="D1192" s="547"/>
      <c r="E1192" s="129"/>
      <c r="F1192" s="130"/>
      <c r="G1192" s="131"/>
    </row>
    <row r="1193" spans="2:8" x14ac:dyDescent="0.25">
      <c r="B1193" s="87" t="s">
        <v>33</v>
      </c>
      <c r="C1193" s="662"/>
      <c r="D1193" s="662"/>
      <c r="E1193" s="662"/>
      <c r="F1193" s="662"/>
      <c r="G1193" s="663"/>
    </row>
    <row r="1194" spans="2:8" x14ac:dyDescent="0.25">
      <c r="B1194" s="87" t="s">
        <v>34</v>
      </c>
      <c r="C1194" s="664"/>
      <c r="D1194" s="664"/>
      <c r="E1194" s="664"/>
      <c r="F1194" s="664"/>
      <c r="G1194" s="665"/>
    </row>
    <row r="1195" spans="2:8" x14ac:dyDescent="0.25">
      <c r="B1195" s="87" t="s">
        <v>35</v>
      </c>
      <c r="C1195" s="664"/>
      <c r="D1195" s="664"/>
      <c r="E1195" s="664"/>
      <c r="F1195" s="664"/>
      <c r="G1195" s="665"/>
    </row>
    <row r="1196" spans="2:8" x14ac:dyDescent="0.25">
      <c r="B1196" s="87" t="s">
        <v>36</v>
      </c>
      <c r="C1196" s="664"/>
      <c r="D1196" s="664"/>
      <c r="E1196" s="664"/>
      <c r="F1196" s="664"/>
      <c r="G1196" s="665"/>
    </row>
    <row r="1197" spans="2:8" x14ac:dyDescent="0.25">
      <c r="B1197" s="127"/>
      <c r="C1197" s="137"/>
      <c r="D1197" s="547"/>
      <c r="E1197" s="129"/>
      <c r="F1197" s="130"/>
      <c r="G1197" s="131"/>
    </row>
    <row r="1198" spans="2:8" x14ac:dyDescent="0.25">
      <c r="B1198" s="123" t="s">
        <v>780</v>
      </c>
      <c r="C1198" s="124" t="s">
        <v>1613</v>
      </c>
      <c r="D1198" s="391" t="s">
        <v>782</v>
      </c>
      <c r="E1198" s="16">
        <v>33</v>
      </c>
      <c r="F1198" s="380"/>
      <c r="G1198" s="382">
        <f>E1198*F1198</f>
        <v>0</v>
      </c>
      <c r="H1198" s="369"/>
    </row>
    <row r="1199" spans="2:8" x14ac:dyDescent="0.25">
      <c r="B1199" s="127"/>
      <c r="C1199" s="141" t="s">
        <v>1732</v>
      </c>
      <c r="D1199" s="544"/>
      <c r="E1199" s="129"/>
      <c r="F1199" s="130"/>
      <c r="G1199" s="131"/>
    </row>
    <row r="1200" spans="2:8" x14ac:dyDescent="0.25">
      <c r="B1200" s="127"/>
      <c r="C1200" s="128" t="s">
        <v>803</v>
      </c>
      <c r="D1200" s="544"/>
      <c r="E1200" s="129"/>
      <c r="F1200" s="130"/>
      <c r="G1200" s="131"/>
    </row>
    <row r="1201" spans="2:7" ht="27" x14ac:dyDescent="0.25">
      <c r="B1201" s="127"/>
      <c r="C1201" s="139" t="s">
        <v>804</v>
      </c>
      <c r="D1201" s="544"/>
      <c r="E1201" s="129"/>
      <c r="F1201" s="130"/>
      <c r="G1201" s="131"/>
    </row>
    <row r="1202" spans="2:7" x14ac:dyDescent="0.25">
      <c r="B1202" s="127"/>
      <c r="C1202" s="128" t="s">
        <v>805</v>
      </c>
      <c r="D1202" s="544"/>
      <c r="E1202" s="129"/>
      <c r="F1202" s="130"/>
      <c r="G1202" s="131"/>
    </row>
    <row r="1203" spans="2:7" x14ac:dyDescent="0.25">
      <c r="B1203" s="127"/>
      <c r="C1203" s="137"/>
      <c r="D1203" s="547"/>
      <c r="E1203" s="129"/>
      <c r="F1203" s="130"/>
      <c r="G1203" s="131"/>
    </row>
    <row r="1204" spans="2:7" x14ac:dyDescent="0.25">
      <c r="B1204" s="87" t="s">
        <v>33</v>
      </c>
      <c r="C1204" s="662"/>
      <c r="D1204" s="662"/>
      <c r="E1204" s="662"/>
      <c r="F1204" s="662"/>
      <c r="G1204" s="663"/>
    </row>
    <row r="1205" spans="2:7" x14ac:dyDescent="0.25">
      <c r="B1205" s="87" t="s">
        <v>34</v>
      </c>
      <c r="C1205" s="664"/>
      <c r="D1205" s="664"/>
      <c r="E1205" s="664"/>
      <c r="F1205" s="664"/>
      <c r="G1205" s="665"/>
    </row>
    <row r="1206" spans="2:7" x14ac:dyDescent="0.25">
      <c r="B1206" s="87" t="s">
        <v>35</v>
      </c>
      <c r="C1206" s="664"/>
      <c r="D1206" s="664"/>
      <c r="E1206" s="664"/>
      <c r="F1206" s="664"/>
      <c r="G1206" s="665"/>
    </row>
    <row r="1207" spans="2:7" x14ac:dyDescent="0.25">
      <c r="B1207" s="87" t="s">
        <v>36</v>
      </c>
      <c r="C1207" s="664"/>
      <c r="D1207" s="664"/>
      <c r="E1207" s="664"/>
      <c r="F1207" s="664"/>
      <c r="G1207" s="665"/>
    </row>
    <row r="1208" spans="2:7" x14ac:dyDescent="0.25">
      <c r="B1208" s="127"/>
      <c r="C1208" s="137"/>
      <c r="D1208" s="547"/>
      <c r="E1208" s="129"/>
      <c r="F1208" s="130"/>
      <c r="G1208" s="131"/>
    </row>
    <row r="1209" spans="2:7" x14ac:dyDescent="0.25">
      <c r="B1209" s="123" t="s">
        <v>801</v>
      </c>
      <c r="C1209" s="140" t="s">
        <v>1686</v>
      </c>
      <c r="D1209" s="391" t="s">
        <v>782</v>
      </c>
      <c r="E1209" s="16">
        <v>10</v>
      </c>
      <c r="F1209" s="380"/>
      <c r="G1209" s="382">
        <f>E1209*F1209</f>
        <v>0</v>
      </c>
    </row>
    <row r="1210" spans="2:7" x14ac:dyDescent="0.25">
      <c r="B1210" s="127"/>
      <c r="C1210" s="128" t="s">
        <v>808</v>
      </c>
      <c r="D1210" s="544"/>
      <c r="E1210" s="129"/>
      <c r="F1210" s="130"/>
      <c r="G1210" s="131"/>
    </row>
    <row r="1211" spans="2:7" x14ac:dyDescent="0.25">
      <c r="B1211" s="127"/>
      <c r="C1211" s="141" t="s">
        <v>809</v>
      </c>
      <c r="D1211" s="544"/>
      <c r="E1211" s="129"/>
      <c r="F1211" s="130"/>
      <c r="G1211" s="131"/>
    </row>
    <row r="1212" spans="2:7" ht="67.5" x14ac:dyDescent="0.25">
      <c r="B1212" s="127"/>
      <c r="C1212" s="142" t="s">
        <v>810</v>
      </c>
      <c r="D1212" s="544"/>
      <c r="E1212" s="129"/>
      <c r="F1212" s="130"/>
      <c r="G1212" s="131"/>
    </row>
    <row r="1213" spans="2:7" x14ac:dyDescent="0.25">
      <c r="B1213" s="127"/>
      <c r="C1213" s="143" t="s">
        <v>811</v>
      </c>
      <c r="D1213" s="544"/>
      <c r="E1213" s="129"/>
      <c r="F1213" s="130"/>
      <c r="G1213" s="131"/>
    </row>
    <row r="1214" spans="2:7" x14ac:dyDescent="0.25">
      <c r="B1214" s="127"/>
      <c r="C1214" s="144"/>
      <c r="D1214" s="547"/>
      <c r="E1214" s="129"/>
      <c r="F1214" s="130"/>
      <c r="G1214" s="131"/>
    </row>
    <row r="1215" spans="2:7" x14ac:dyDescent="0.25">
      <c r="B1215" s="87" t="s">
        <v>33</v>
      </c>
      <c r="C1215" s="662"/>
      <c r="D1215" s="662"/>
      <c r="E1215" s="662"/>
      <c r="F1215" s="662"/>
      <c r="G1215" s="663"/>
    </row>
    <row r="1216" spans="2:7" x14ac:dyDescent="0.25">
      <c r="B1216" s="87" t="s">
        <v>34</v>
      </c>
      <c r="C1216" s="664"/>
      <c r="D1216" s="664"/>
      <c r="E1216" s="664"/>
      <c r="F1216" s="664"/>
      <c r="G1216" s="665"/>
    </row>
    <row r="1217" spans="2:7" x14ac:dyDescent="0.25">
      <c r="B1217" s="87" t="s">
        <v>35</v>
      </c>
      <c r="C1217" s="664"/>
      <c r="D1217" s="664"/>
      <c r="E1217" s="664"/>
      <c r="F1217" s="664"/>
      <c r="G1217" s="665"/>
    </row>
    <row r="1218" spans="2:7" x14ac:dyDescent="0.25">
      <c r="B1218" s="87" t="s">
        <v>36</v>
      </c>
      <c r="C1218" s="664"/>
      <c r="D1218" s="664"/>
      <c r="E1218" s="664"/>
      <c r="F1218" s="664"/>
      <c r="G1218" s="665"/>
    </row>
    <row r="1219" spans="2:7" x14ac:dyDescent="0.25">
      <c r="B1219" s="127"/>
      <c r="C1219" s="144"/>
      <c r="D1219" s="547"/>
      <c r="E1219" s="129"/>
      <c r="F1219" s="130"/>
      <c r="G1219" s="131"/>
    </row>
    <row r="1220" spans="2:7" x14ac:dyDescent="0.25">
      <c r="B1220" s="123" t="s">
        <v>806</v>
      </c>
      <c r="C1220" s="124" t="s">
        <v>813</v>
      </c>
      <c r="D1220" s="391" t="s">
        <v>782</v>
      </c>
      <c r="E1220" s="16">
        <v>1</v>
      </c>
      <c r="F1220" s="380"/>
      <c r="G1220" s="382">
        <f>E1220*F1220</f>
        <v>0</v>
      </c>
    </row>
    <row r="1221" spans="2:7" x14ac:dyDescent="0.25">
      <c r="B1221" s="145"/>
      <c r="C1221" s="128" t="s">
        <v>814</v>
      </c>
      <c r="D1221" s="548"/>
      <c r="E1221" s="146"/>
      <c r="F1221" s="147"/>
      <c r="G1221" s="147"/>
    </row>
    <row r="1222" spans="2:7" x14ac:dyDescent="0.25">
      <c r="B1222" s="145"/>
      <c r="C1222" s="148" t="s">
        <v>815</v>
      </c>
      <c r="D1222" s="548"/>
      <c r="E1222" s="146"/>
      <c r="F1222" s="147"/>
      <c r="G1222" s="147"/>
    </row>
    <row r="1223" spans="2:7" x14ac:dyDescent="0.25">
      <c r="B1223" s="145"/>
      <c r="C1223" s="148" t="s">
        <v>816</v>
      </c>
      <c r="D1223" s="548"/>
      <c r="E1223" s="146"/>
      <c r="F1223" s="147"/>
      <c r="G1223" s="147"/>
    </row>
    <row r="1224" spans="2:7" ht="27" x14ac:dyDescent="0.25">
      <c r="B1224" s="145"/>
      <c r="C1224" s="148" t="s">
        <v>817</v>
      </c>
      <c r="D1224" s="548"/>
      <c r="E1224" s="146"/>
      <c r="F1224" s="147"/>
      <c r="G1224" s="147"/>
    </row>
    <row r="1225" spans="2:7" x14ac:dyDescent="0.25">
      <c r="B1225" s="145"/>
      <c r="C1225" s="148" t="s">
        <v>818</v>
      </c>
      <c r="D1225" s="548"/>
      <c r="E1225" s="146"/>
      <c r="F1225" s="147"/>
      <c r="G1225" s="147"/>
    </row>
    <row r="1226" spans="2:7" x14ac:dyDescent="0.25">
      <c r="B1226" s="145"/>
      <c r="C1226" s="148" t="s">
        <v>819</v>
      </c>
      <c r="D1226" s="548"/>
      <c r="E1226" s="146"/>
      <c r="F1226" s="147"/>
      <c r="G1226" s="147"/>
    </row>
    <row r="1227" spans="2:7" x14ac:dyDescent="0.25">
      <c r="B1227" s="145"/>
      <c r="C1227" s="148" t="s">
        <v>820</v>
      </c>
      <c r="D1227" s="548"/>
      <c r="E1227" s="146"/>
      <c r="F1227" s="147"/>
      <c r="G1227" s="147"/>
    </row>
    <row r="1228" spans="2:7" x14ac:dyDescent="0.25">
      <c r="B1228" s="145"/>
      <c r="C1228" s="148" t="s">
        <v>821</v>
      </c>
      <c r="D1228" s="548"/>
      <c r="E1228" s="146"/>
      <c r="F1228" s="147"/>
      <c r="G1228" s="147"/>
    </row>
    <row r="1229" spans="2:7" x14ac:dyDescent="0.25">
      <c r="B1229" s="127"/>
      <c r="C1229" s="137"/>
      <c r="D1229" s="547"/>
      <c r="E1229" s="129"/>
      <c r="F1229" s="130"/>
      <c r="G1229" s="131"/>
    </row>
    <row r="1230" spans="2:7" x14ac:dyDescent="0.25">
      <c r="B1230" s="87" t="s">
        <v>33</v>
      </c>
      <c r="C1230" s="662"/>
      <c r="D1230" s="662"/>
      <c r="E1230" s="662"/>
      <c r="F1230" s="662"/>
      <c r="G1230" s="663"/>
    </row>
    <row r="1231" spans="2:7" x14ac:dyDescent="0.25">
      <c r="B1231" s="87" t="s">
        <v>34</v>
      </c>
      <c r="C1231" s="664"/>
      <c r="D1231" s="664"/>
      <c r="E1231" s="664"/>
      <c r="F1231" s="664"/>
      <c r="G1231" s="665"/>
    </row>
    <row r="1232" spans="2:7" x14ac:dyDescent="0.25">
      <c r="B1232" s="87" t="s">
        <v>35</v>
      </c>
      <c r="C1232" s="664"/>
      <c r="D1232" s="664"/>
      <c r="E1232" s="664"/>
      <c r="F1232" s="664"/>
      <c r="G1232" s="665"/>
    </row>
    <row r="1233" spans="2:7" x14ac:dyDescent="0.25">
      <c r="B1233" s="87" t="s">
        <v>36</v>
      </c>
      <c r="C1233" s="664"/>
      <c r="D1233" s="664"/>
      <c r="E1233" s="664"/>
      <c r="F1233" s="664"/>
      <c r="G1233" s="665"/>
    </row>
    <row r="1234" spans="2:7" x14ac:dyDescent="0.25">
      <c r="B1234" s="127"/>
      <c r="C1234" s="137"/>
      <c r="D1234" s="547"/>
      <c r="E1234" s="129"/>
      <c r="F1234" s="130"/>
      <c r="G1234" s="131"/>
    </row>
    <row r="1235" spans="2:7" x14ac:dyDescent="0.25">
      <c r="B1235" s="149" t="s">
        <v>812</v>
      </c>
      <c r="C1235" s="150" t="s">
        <v>825</v>
      </c>
      <c r="D1235" s="391" t="s">
        <v>823</v>
      </c>
      <c r="E1235" s="16">
        <v>3</v>
      </c>
      <c r="F1235" s="380"/>
      <c r="G1235" s="382">
        <f>E1235*F1235</f>
        <v>0</v>
      </c>
    </row>
    <row r="1236" spans="2:7" ht="27" x14ac:dyDescent="0.25">
      <c r="B1236" s="153"/>
      <c r="C1236" s="164" t="s">
        <v>826</v>
      </c>
      <c r="D1236" s="158"/>
      <c r="E1236" s="155"/>
      <c r="F1236" s="156"/>
      <c r="G1236" s="157"/>
    </row>
    <row r="1237" spans="2:7" x14ac:dyDescent="0.25">
      <c r="B1237" s="153"/>
      <c r="C1237" s="164" t="s">
        <v>827</v>
      </c>
      <c r="D1237" s="158"/>
      <c r="E1237" s="155"/>
      <c r="F1237" s="156"/>
      <c r="G1237" s="157"/>
    </row>
    <row r="1238" spans="2:7" x14ac:dyDescent="0.25">
      <c r="B1238" s="152"/>
      <c r="C1238" s="3"/>
      <c r="D1238" s="158"/>
      <c r="E1238" s="155"/>
      <c r="F1238" s="3"/>
      <c r="G1238" s="3"/>
    </row>
    <row r="1239" spans="2:7" x14ac:dyDescent="0.25">
      <c r="B1239" s="159" t="s">
        <v>33</v>
      </c>
      <c r="C1239" s="160"/>
      <c r="D1239" s="525"/>
      <c r="E1239" s="161"/>
      <c r="F1239" s="162"/>
      <c r="G1239" s="163"/>
    </row>
    <row r="1240" spans="2:7" x14ac:dyDescent="0.25">
      <c r="B1240" s="159" t="s">
        <v>34</v>
      </c>
      <c r="C1240" s="159"/>
      <c r="D1240" s="526"/>
      <c r="E1240" s="162"/>
      <c r="F1240" s="162"/>
      <c r="G1240" s="163"/>
    </row>
    <row r="1241" spans="2:7" x14ac:dyDescent="0.25">
      <c r="B1241" s="159" t="s">
        <v>35</v>
      </c>
      <c r="C1241" s="160"/>
      <c r="D1241" s="526"/>
      <c r="E1241" s="162"/>
      <c r="F1241" s="162"/>
      <c r="G1241" s="163"/>
    </row>
    <row r="1242" spans="2:7" x14ac:dyDescent="0.25">
      <c r="B1242" s="159" t="s">
        <v>36</v>
      </c>
      <c r="C1242" s="160"/>
      <c r="D1242" s="526"/>
      <c r="E1242" s="162"/>
      <c r="F1242" s="162"/>
      <c r="G1242" s="163"/>
    </row>
    <row r="1243" spans="2:7" x14ac:dyDescent="0.25">
      <c r="B1243" s="152"/>
      <c r="C1243" s="165"/>
      <c r="D1243" s="158"/>
      <c r="E1243" s="155"/>
      <c r="F1243" s="3"/>
      <c r="G1243" s="3"/>
    </row>
    <row r="1244" spans="2:7" x14ac:dyDescent="0.25">
      <c r="B1244" s="149" t="s">
        <v>822</v>
      </c>
      <c r="C1244" s="150" t="s">
        <v>829</v>
      </c>
      <c r="D1244" s="391" t="s">
        <v>823</v>
      </c>
      <c r="E1244" s="16">
        <v>5</v>
      </c>
      <c r="F1244" s="380"/>
      <c r="G1244" s="382">
        <f>E1244*F1244</f>
        <v>0</v>
      </c>
    </row>
    <row r="1245" spans="2:7" ht="80.25" customHeight="1" x14ac:dyDescent="0.25">
      <c r="B1245" s="153"/>
      <c r="C1245" s="165" t="s">
        <v>830</v>
      </c>
      <c r="D1245" s="158"/>
      <c r="E1245" s="155"/>
      <c r="F1245" s="156"/>
      <c r="G1245" s="157"/>
    </row>
    <row r="1246" spans="2:7" ht="27" x14ac:dyDescent="0.25">
      <c r="B1246" s="152"/>
      <c r="C1246" s="3" t="s">
        <v>831</v>
      </c>
      <c r="D1246" s="158"/>
      <c r="E1246" s="155"/>
      <c r="F1246" s="3"/>
      <c r="G1246" s="3"/>
    </row>
    <row r="1247" spans="2:7" x14ac:dyDescent="0.25">
      <c r="B1247" s="152"/>
      <c r="C1247" s="165"/>
      <c r="D1247" s="158"/>
      <c r="E1247" s="155"/>
      <c r="F1247" s="3"/>
      <c r="G1247" s="3"/>
    </row>
    <row r="1248" spans="2:7" x14ac:dyDescent="0.25">
      <c r="B1248" s="159" t="s">
        <v>33</v>
      </c>
      <c r="C1248" s="160"/>
      <c r="D1248" s="525"/>
      <c r="E1248" s="161"/>
      <c r="F1248" s="162"/>
      <c r="G1248" s="163"/>
    </row>
    <row r="1249" spans="2:7" x14ac:dyDescent="0.25">
      <c r="B1249" s="159" t="s">
        <v>34</v>
      </c>
      <c r="C1249" s="159"/>
      <c r="D1249" s="526"/>
      <c r="E1249" s="162"/>
      <c r="F1249" s="162"/>
      <c r="G1249" s="163"/>
    </row>
    <row r="1250" spans="2:7" x14ac:dyDescent="0.25">
      <c r="B1250" s="159" t="s">
        <v>35</v>
      </c>
      <c r="C1250" s="160"/>
      <c r="D1250" s="526"/>
      <c r="E1250" s="162"/>
      <c r="F1250" s="162"/>
      <c r="G1250" s="163"/>
    </row>
    <row r="1251" spans="2:7" x14ac:dyDescent="0.25">
      <c r="B1251" s="159" t="s">
        <v>36</v>
      </c>
      <c r="C1251" s="160"/>
      <c r="D1251" s="526"/>
      <c r="E1251" s="162"/>
      <c r="F1251" s="162"/>
      <c r="G1251" s="163"/>
    </row>
    <row r="1252" spans="2:7" x14ac:dyDescent="0.25">
      <c r="B1252" s="152"/>
      <c r="C1252" s="165"/>
      <c r="D1252" s="158"/>
      <c r="E1252" s="155"/>
      <c r="F1252" s="3"/>
      <c r="G1252" s="3"/>
    </row>
    <row r="1253" spans="2:7" x14ac:dyDescent="0.25">
      <c r="B1253" s="149" t="s">
        <v>824</v>
      </c>
      <c r="C1253" s="150" t="s">
        <v>833</v>
      </c>
      <c r="D1253" s="391" t="s">
        <v>823</v>
      </c>
      <c r="E1253" s="16">
        <v>8</v>
      </c>
      <c r="F1253" s="380"/>
      <c r="G1253" s="382">
        <f>E1253*F1253</f>
        <v>0</v>
      </c>
    </row>
    <row r="1254" spans="2:7" ht="27" x14ac:dyDescent="0.25">
      <c r="B1254" s="153"/>
      <c r="C1254" s="154" t="s">
        <v>834</v>
      </c>
      <c r="D1254" s="158"/>
      <c r="E1254" s="155"/>
      <c r="F1254" s="156"/>
      <c r="G1254" s="157"/>
    </row>
    <row r="1255" spans="2:7" ht="15.75" customHeight="1" x14ac:dyDescent="0.25">
      <c r="B1255" s="153"/>
      <c r="C1255" s="166" t="s">
        <v>835</v>
      </c>
      <c r="D1255" s="158"/>
      <c r="E1255" s="155"/>
      <c r="F1255" s="156"/>
      <c r="G1255" s="157"/>
    </row>
    <row r="1256" spans="2:7" x14ac:dyDescent="0.25">
      <c r="B1256" s="152"/>
      <c r="C1256" s="165"/>
      <c r="D1256" s="158"/>
      <c r="E1256" s="155"/>
      <c r="F1256" s="3"/>
      <c r="G1256" s="3"/>
    </row>
    <row r="1257" spans="2:7" x14ac:dyDescent="0.25">
      <c r="B1257" s="159" t="s">
        <v>33</v>
      </c>
      <c r="C1257" s="160"/>
      <c r="D1257" s="525"/>
      <c r="E1257" s="161"/>
      <c r="F1257" s="162"/>
      <c r="G1257" s="163"/>
    </row>
    <row r="1258" spans="2:7" x14ac:dyDescent="0.25">
      <c r="B1258" s="159" t="s">
        <v>34</v>
      </c>
      <c r="C1258" s="159"/>
      <c r="D1258" s="526"/>
      <c r="E1258" s="162"/>
      <c r="F1258" s="162"/>
      <c r="G1258" s="163"/>
    </row>
    <row r="1259" spans="2:7" x14ac:dyDescent="0.25">
      <c r="B1259" s="159" t="s">
        <v>35</v>
      </c>
      <c r="C1259" s="160"/>
      <c r="D1259" s="526"/>
      <c r="E1259" s="162"/>
      <c r="F1259" s="162"/>
      <c r="G1259" s="163"/>
    </row>
    <row r="1260" spans="2:7" x14ac:dyDescent="0.25">
      <c r="B1260" s="159" t="s">
        <v>36</v>
      </c>
      <c r="C1260" s="160"/>
      <c r="D1260" s="526"/>
      <c r="E1260" s="162"/>
      <c r="F1260" s="162"/>
      <c r="G1260" s="163"/>
    </row>
    <row r="1261" spans="2:7" x14ac:dyDescent="0.25">
      <c r="B1261" s="152"/>
      <c r="C1261" s="165"/>
      <c r="D1261" s="158"/>
      <c r="E1261" s="155"/>
      <c r="F1261" s="3"/>
      <c r="G1261" s="3"/>
    </row>
    <row r="1262" spans="2:7" x14ac:dyDescent="0.25">
      <c r="B1262" s="149" t="s">
        <v>828</v>
      </c>
      <c r="C1262" s="150" t="s">
        <v>837</v>
      </c>
      <c r="D1262" s="391" t="s">
        <v>823</v>
      </c>
      <c r="E1262" s="16">
        <v>8</v>
      </c>
      <c r="F1262" s="380"/>
      <c r="G1262" s="382">
        <f>E1262*F1262</f>
        <v>0</v>
      </c>
    </row>
    <row r="1263" spans="2:7" ht="67.5" x14ac:dyDescent="0.25">
      <c r="B1263" s="153"/>
      <c r="C1263" s="165" t="s">
        <v>838</v>
      </c>
      <c r="D1263" s="158"/>
      <c r="E1263" s="155"/>
      <c r="F1263" s="156"/>
      <c r="G1263" s="157"/>
    </row>
    <row r="1264" spans="2:7" ht="15.75" customHeight="1" x14ac:dyDescent="0.25">
      <c r="B1264" s="153"/>
      <c r="C1264" s="166" t="s">
        <v>839</v>
      </c>
      <c r="D1264" s="158"/>
      <c r="E1264" s="155"/>
      <c r="F1264" s="156"/>
      <c r="G1264" s="157"/>
    </row>
    <row r="1265" spans="2:7" x14ac:dyDescent="0.25">
      <c r="B1265" s="152"/>
      <c r="C1265" s="165"/>
      <c r="D1265" s="158"/>
      <c r="E1265" s="155"/>
      <c r="F1265" s="156"/>
      <c r="G1265" s="157"/>
    </row>
    <row r="1266" spans="2:7" x14ac:dyDescent="0.25">
      <c r="B1266" s="159" t="s">
        <v>33</v>
      </c>
      <c r="C1266" s="160"/>
      <c r="D1266" s="525"/>
      <c r="E1266" s="161"/>
      <c r="F1266" s="162"/>
      <c r="G1266" s="163"/>
    </row>
    <row r="1267" spans="2:7" x14ac:dyDescent="0.25">
      <c r="B1267" s="159" t="s">
        <v>34</v>
      </c>
      <c r="C1267" s="159"/>
      <c r="D1267" s="526"/>
      <c r="E1267" s="162"/>
      <c r="F1267" s="162"/>
      <c r="G1267" s="163"/>
    </row>
    <row r="1268" spans="2:7" x14ac:dyDescent="0.25">
      <c r="B1268" s="159" t="s">
        <v>35</v>
      </c>
      <c r="C1268" s="160"/>
      <c r="D1268" s="526"/>
      <c r="E1268" s="162"/>
      <c r="F1268" s="162"/>
      <c r="G1268" s="163"/>
    </row>
    <row r="1269" spans="2:7" x14ac:dyDescent="0.25">
      <c r="B1269" s="159" t="s">
        <v>36</v>
      </c>
      <c r="C1269" s="160"/>
      <c r="D1269" s="526"/>
      <c r="E1269" s="162"/>
      <c r="F1269" s="162"/>
      <c r="G1269" s="163"/>
    </row>
    <row r="1270" spans="2:7" x14ac:dyDescent="0.25">
      <c r="B1270" s="152"/>
      <c r="C1270" s="165"/>
      <c r="D1270" s="158"/>
      <c r="E1270" s="155"/>
      <c r="F1270" s="156"/>
      <c r="G1270" s="157"/>
    </row>
    <row r="1271" spans="2:7" x14ac:dyDescent="0.25">
      <c r="B1271" s="149" t="s">
        <v>832</v>
      </c>
      <c r="C1271" s="150" t="s">
        <v>841</v>
      </c>
      <c r="D1271" s="391" t="s">
        <v>823</v>
      </c>
      <c r="E1271" s="16">
        <v>2</v>
      </c>
      <c r="F1271" s="380"/>
      <c r="G1271" s="382">
        <f>E1271*F1271</f>
        <v>0</v>
      </c>
    </row>
    <row r="1272" spans="2:7" ht="81" x14ac:dyDescent="0.25">
      <c r="B1272" s="153"/>
      <c r="C1272" s="166" t="s">
        <v>842</v>
      </c>
      <c r="D1272" s="158"/>
      <c r="E1272" s="155"/>
      <c r="F1272" s="156"/>
      <c r="G1272" s="157"/>
    </row>
    <row r="1273" spans="2:7" ht="13.5" customHeight="1" x14ac:dyDescent="0.25">
      <c r="B1273" s="153"/>
      <c r="C1273" s="166" t="s">
        <v>843</v>
      </c>
      <c r="D1273" s="158"/>
      <c r="E1273" s="155"/>
      <c r="F1273" s="156"/>
      <c r="G1273" s="157"/>
    </row>
    <row r="1274" spans="2:7" ht="9" customHeight="1" x14ac:dyDescent="0.25">
      <c r="B1274" s="152"/>
      <c r="C1274" s="165"/>
      <c r="D1274" s="158"/>
      <c r="E1274" s="155"/>
      <c r="F1274" s="156"/>
      <c r="G1274" s="157"/>
    </row>
    <row r="1275" spans="2:7" x14ac:dyDescent="0.25">
      <c r="B1275" s="159" t="s">
        <v>33</v>
      </c>
      <c r="C1275" s="160"/>
      <c r="D1275" s="525"/>
      <c r="E1275" s="161"/>
      <c r="F1275" s="162"/>
      <c r="G1275" s="163"/>
    </row>
    <row r="1276" spans="2:7" x14ac:dyDescent="0.25">
      <c r="B1276" s="159" t="s">
        <v>34</v>
      </c>
      <c r="C1276" s="159"/>
      <c r="D1276" s="526"/>
      <c r="E1276" s="162"/>
      <c r="F1276" s="162"/>
      <c r="G1276" s="163"/>
    </row>
    <row r="1277" spans="2:7" x14ac:dyDescent="0.25">
      <c r="B1277" s="159" t="s">
        <v>35</v>
      </c>
      <c r="C1277" s="160"/>
      <c r="D1277" s="526"/>
      <c r="E1277" s="162"/>
      <c r="F1277" s="162"/>
      <c r="G1277" s="163"/>
    </row>
    <row r="1278" spans="2:7" x14ac:dyDescent="0.25">
      <c r="B1278" s="159" t="s">
        <v>36</v>
      </c>
      <c r="C1278" s="160"/>
      <c r="D1278" s="526"/>
      <c r="E1278" s="162"/>
      <c r="F1278" s="162"/>
      <c r="G1278" s="163"/>
    </row>
    <row r="1279" spans="2:7" x14ac:dyDescent="0.25">
      <c r="B1279" s="167"/>
      <c r="C1279" s="168"/>
      <c r="D1279" s="549"/>
      <c r="E1279" s="169"/>
      <c r="F1279" s="169"/>
      <c r="G1279" s="169"/>
    </row>
    <row r="1280" spans="2:7" ht="15.75" thickBot="1" x14ac:dyDescent="0.3">
      <c r="B1280" s="170"/>
      <c r="C1280" s="171" t="s">
        <v>844</v>
      </c>
      <c r="D1280" s="391"/>
      <c r="E1280" s="16"/>
      <c r="F1280" s="16"/>
      <c r="G1280" s="382">
        <f>G1271+G1262+G1253+G1244+G1235+G1220+G1209+G1198+G1173+G1162+G1149+G1100+G1078+G1047+G993+G977+G943+G925+G898+G878+G852+G841+G819+G811+G795+G783+G771+G746+G682+G652+G619+G597+G576+G559+G527+G502+G478+G440+G410+G381+G360+G343+G311+G286+G262+G225+G194+G166+G146+G115+G91+G55+G8</f>
        <v>0</v>
      </c>
    </row>
    <row r="1281" ht="15.75" thickTop="1" x14ac:dyDescent="0.25"/>
  </sheetData>
  <sheetProtection algorithmName="SHA-512" hashValue="bN0OVsWMkmMGqBDkDMJ6d1TdsUySYsARQ0zBrj8e5tR9XvXpMijlLCNEcgoDQULWPZWiZTtw7bqvro9j0v7/Mg==" saltValue="p2itSmlPBUfdEVnZO9WLiA==" spinCount="100000" sheet="1" objects="1" scenarios="1" selectLockedCells="1"/>
  <mergeCells count="17">
    <mergeCell ref="C1205:G1205"/>
    <mergeCell ref="E820:F820"/>
    <mergeCell ref="C1193:G1193"/>
    <mergeCell ref="C1194:G1194"/>
    <mergeCell ref="C1195:G1195"/>
    <mergeCell ref="C1196:G1196"/>
    <mergeCell ref="C1204:G1204"/>
    <mergeCell ref="C1230:G1230"/>
    <mergeCell ref="C1231:G1231"/>
    <mergeCell ref="C1232:G1232"/>
    <mergeCell ref="C1233:G1233"/>
    <mergeCell ref="C1206:G1206"/>
    <mergeCell ref="C1207:G1207"/>
    <mergeCell ref="C1215:G1215"/>
    <mergeCell ref="C1216:G1216"/>
    <mergeCell ref="C1217:G1217"/>
    <mergeCell ref="C1218:G1218"/>
  </mergeCells>
  <pageMargins left="0.70866141732283472" right="0.11811023622047245" top="0.55118110236220474" bottom="0.55118110236220474" header="0.31496062992125984" footer="0.31496062992125984"/>
  <pageSetup paperSize="9" scale="66" fitToHeight="0" orientation="portrait" r:id="rId1"/>
  <headerFooter>
    <oddFooter>&amp;R&amp;P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pageSetUpPr fitToPage="1"/>
  </sheetPr>
  <dimension ref="A1:H99"/>
  <sheetViews>
    <sheetView zoomScale="110" zoomScaleNormal="110" workbookViewId="0">
      <selection activeCell="C101" sqref="C101"/>
    </sheetView>
  </sheetViews>
  <sheetFormatPr defaultRowHeight="15" x14ac:dyDescent="0.25"/>
  <cols>
    <col min="1" max="1" width="7.5703125" customWidth="1"/>
    <col min="2" max="2" width="5.85546875" customWidth="1"/>
    <col min="3" max="3" width="65.28515625" customWidth="1"/>
    <col min="4" max="4" width="5.28515625" customWidth="1"/>
    <col min="5" max="5" width="10.7109375" customWidth="1"/>
    <col min="6" max="6" width="9.85546875" customWidth="1"/>
    <col min="7" max="7" width="17.85546875" customWidth="1"/>
    <col min="8" max="8" width="17.42578125" customWidth="1"/>
  </cols>
  <sheetData>
    <row r="1" spans="1:8" x14ac:dyDescent="0.25">
      <c r="B1" s="2"/>
      <c r="C1" s="484" t="s">
        <v>1741</v>
      </c>
      <c r="D1" s="7"/>
      <c r="E1" s="7"/>
      <c r="F1" s="6"/>
      <c r="G1" s="4"/>
    </row>
    <row r="2" spans="1:8" s="337" customFormat="1" x14ac:dyDescent="0.25">
      <c r="B2" s="2"/>
      <c r="C2" s="485"/>
      <c r="D2" s="7"/>
      <c r="E2" s="7"/>
      <c r="F2" s="6"/>
      <c r="G2" s="4"/>
    </row>
    <row r="3" spans="1:8" ht="40.5" x14ac:dyDescent="0.25">
      <c r="B3" s="569" t="s">
        <v>845</v>
      </c>
      <c r="C3" s="569" t="s">
        <v>1</v>
      </c>
      <c r="D3" s="569" t="s">
        <v>1844</v>
      </c>
      <c r="E3" s="570" t="s">
        <v>846</v>
      </c>
      <c r="F3" s="569" t="s">
        <v>1847</v>
      </c>
      <c r="G3" s="569" t="s">
        <v>1846</v>
      </c>
    </row>
    <row r="4" spans="1:8" x14ac:dyDescent="0.25">
      <c r="B4" s="594" t="s">
        <v>6</v>
      </c>
      <c r="C4" s="595" t="s">
        <v>1890</v>
      </c>
      <c r="D4" s="596"/>
      <c r="E4" s="597"/>
      <c r="F4" s="598"/>
      <c r="G4" s="597"/>
      <c r="H4" s="622"/>
    </row>
    <row r="5" spans="1:8" x14ac:dyDescent="0.25">
      <c r="B5" s="500"/>
      <c r="C5" s="500"/>
      <c r="D5" s="521"/>
      <c r="E5" s="500"/>
      <c r="F5" s="500"/>
      <c r="G5" s="500"/>
    </row>
    <row r="6" spans="1:8" x14ac:dyDescent="0.25">
      <c r="B6" s="503" t="s">
        <v>137</v>
      </c>
      <c r="C6" s="504" t="s">
        <v>138</v>
      </c>
      <c r="D6" s="514"/>
      <c r="E6" s="515"/>
      <c r="F6" s="516"/>
      <c r="G6" s="515"/>
    </row>
    <row r="7" spans="1:8" x14ac:dyDescent="0.25">
      <c r="B7" s="505" t="s">
        <v>140</v>
      </c>
      <c r="C7" s="348" t="s">
        <v>141</v>
      </c>
      <c r="D7" s="487" t="s">
        <v>10</v>
      </c>
      <c r="E7" s="578">
        <v>1</v>
      </c>
      <c r="F7" s="571">
        <f>'2a ENDOSKOPIJA '!F8</f>
        <v>0</v>
      </c>
      <c r="G7" s="574">
        <f t="shared" ref="G7:G13" si="0">E7*F7</f>
        <v>0</v>
      </c>
    </row>
    <row r="8" spans="1:8" x14ac:dyDescent="0.25">
      <c r="B8" s="505" t="s">
        <v>180</v>
      </c>
      <c r="C8" s="348" t="s">
        <v>181</v>
      </c>
      <c r="D8" s="487" t="s">
        <v>10</v>
      </c>
      <c r="E8" s="578">
        <v>1</v>
      </c>
      <c r="F8" s="571">
        <f>'2a ENDOSKOPIJA '!F55</f>
        <v>0</v>
      </c>
      <c r="G8" s="574">
        <f t="shared" si="0"/>
        <v>0</v>
      </c>
    </row>
    <row r="9" spans="1:8" x14ac:dyDescent="0.25">
      <c r="B9" s="505" t="s">
        <v>206</v>
      </c>
      <c r="C9" s="348" t="s">
        <v>207</v>
      </c>
      <c r="D9" s="487" t="s">
        <v>10</v>
      </c>
      <c r="E9" s="578">
        <v>1</v>
      </c>
      <c r="F9" s="571">
        <f>'2a ENDOSKOPIJA '!F91</f>
        <v>0</v>
      </c>
      <c r="G9" s="574">
        <f t="shared" si="0"/>
        <v>0</v>
      </c>
    </row>
    <row r="10" spans="1:8" x14ac:dyDescent="0.25">
      <c r="B10" s="505" t="s">
        <v>220</v>
      </c>
      <c r="C10" s="348" t="s">
        <v>221</v>
      </c>
      <c r="D10" s="487" t="s">
        <v>10</v>
      </c>
      <c r="E10" s="578">
        <v>1</v>
      </c>
      <c r="F10" s="571">
        <f>'2a ENDOSKOPIJA '!F115</f>
        <v>0</v>
      </c>
      <c r="G10" s="574">
        <f t="shared" si="0"/>
        <v>0</v>
      </c>
    </row>
    <row r="11" spans="1:8" x14ac:dyDescent="0.25">
      <c r="B11" s="505" t="s">
        <v>239</v>
      </c>
      <c r="C11" s="348" t="s">
        <v>240</v>
      </c>
      <c r="D11" s="487" t="s">
        <v>10</v>
      </c>
      <c r="E11" s="578">
        <v>2</v>
      </c>
      <c r="F11" s="571">
        <f>'2a ENDOSKOPIJA '!F146</f>
        <v>0</v>
      </c>
      <c r="G11" s="574">
        <f t="shared" si="0"/>
        <v>0</v>
      </c>
    </row>
    <row r="12" spans="1:8" x14ac:dyDescent="0.25">
      <c r="A12" s="552"/>
      <c r="B12" s="553" t="s">
        <v>1840</v>
      </c>
      <c r="C12" s="502" t="s">
        <v>255</v>
      </c>
      <c r="D12" s="487" t="s">
        <v>10</v>
      </c>
      <c r="E12" s="578">
        <v>1</v>
      </c>
      <c r="F12" s="571">
        <f>'2a ENDOSKOPIJA '!F166</f>
        <v>0</v>
      </c>
      <c r="G12" s="574">
        <f t="shared" si="0"/>
        <v>0</v>
      </c>
    </row>
    <row r="13" spans="1:8" x14ac:dyDescent="0.25">
      <c r="B13" s="553" t="s">
        <v>254</v>
      </c>
      <c r="C13" s="502" t="s">
        <v>1634</v>
      </c>
      <c r="D13" s="487" t="s">
        <v>10</v>
      </c>
      <c r="E13" s="578">
        <v>1</v>
      </c>
      <c r="F13" s="571">
        <f>'2a ENDOSKOPIJA '!F194</f>
        <v>0</v>
      </c>
      <c r="G13" s="574">
        <f t="shared" si="0"/>
        <v>0</v>
      </c>
    </row>
    <row r="14" spans="1:8" x14ac:dyDescent="0.25">
      <c r="B14" s="502"/>
      <c r="C14" s="350" t="s">
        <v>1690</v>
      </c>
      <c r="D14" s="522"/>
      <c r="E14" s="502"/>
      <c r="F14" s="502"/>
      <c r="G14" s="585">
        <f>SUM(G7:G13)</f>
        <v>0</v>
      </c>
    </row>
    <row r="15" spans="1:8" x14ac:dyDescent="0.25">
      <c r="B15" s="500"/>
      <c r="C15" s="500"/>
      <c r="D15" s="500"/>
      <c r="E15" s="500"/>
      <c r="F15" s="500"/>
      <c r="G15" s="500"/>
    </row>
    <row r="16" spans="1:8" x14ac:dyDescent="0.25">
      <c r="B16" s="503" t="s">
        <v>285</v>
      </c>
      <c r="C16" s="504" t="s">
        <v>286</v>
      </c>
      <c r="D16" s="514"/>
      <c r="E16" s="515"/>
      <c r="F16" s="516"/>
      <c r="G16" s="515"/>
    </row>
    <row r="17" spans="2:7" x14ac:dyDescent="0.25">
      <c r="B17" s="505" t="s">
        <v>288</v>
      </c>
      <c r="C17" s="348" t="s">
        <v>1636</v>
      </c>
      <c r="D17" s="487" t="s">
        <v>10</v>
      </c>
      <c r="E17" s="578">
        <v>1</v>
      </c>
      <c r="F17" s="571">
        <f>'2a ENDOSKOPIJA '!F225</f>
        <v>0</v>
      </c>
      <c r="G17" s="574">
        <f t="shared" ref="G17:G22" si="1">E17*F17</f>
        <v>0</v>
      </c>
    </row>
    <row r="18" spans="2:7" x14ac:dyDescent="0.25">
      <c r="B18" s="505" t="s">
        <v>294</v>
      </c>
      <c r="C18" s="348" t="s">
        <v>1637</v>
      </c>
      <c r="D18" s="487" t="s">
        <v>10</v>
      </c>
      <c r="E18" s="578">
        <v>1</v>
      </c>
      <c r="F18" s="571">
        <f>'2a ENDOSKOPIJA '!F262</f>
        <v>0</v>
      </c>
      <c r="G18" s="574">
        <f t="shared" si="1"/>
        <v>0</v>
      </c>
    </row>
    <row r="19" spans="2:7" x14ac:dyDescent="0.25">
      <c r="B19" s="505" t="s">
        <v>300</v>
      </c>
      <c r="C19" s="348" t="s">
        <v>240</v>
      </c>
      <c r="D19" s="487" t="s">
        <v>10</v>
      </c>
      <c r="E19" s="578">
        <v>2</v>
      </c>
      <c r="F19" s="571">
        <f>'2a ENDOSKOPIJA '!F286</f>
        <v>0</v>
      </c>
      <c r="G19" s="574">
        <f t="shared" si="1"/>
        <v>0</v>
      </c>
    </row>
    <row r="20" spans="2:7" x14ac:dyDescent="0.25">
      <c r="B20" s="505" t="s">
        <v>304</v>
      </c>
      <c r="C20" s="348" t="s">
        <v>305</v>
      </c>
      <c r="D20" s="487" t="s">
        <v>10</v>
      </c>
      <c r="E20" s="578">
        <v>1</v>
      </c>
      <c r="F20" s="571">
        <f>'2a ENDOSKOPIJA '!F311</f>
        <v>0</v>
      </c>
      <c r="G20" s="574">
        <f t="shared" si="1"/>
        <v>0</v>
      </c>
    </row>
    <row r="21" spans="2:7" x14ac:dyDescent="0.25">
      <c r="B21" s="505" t="s">
        <v>321</v>
      </c>
      <c r="C21" s="348" t="s">
        <v>322</v>
      </c>
      <c r="D21" s="487" t="s">
        <v>10</v>
      </c>
      <c r="E21" s="578">
        <v>1</v>
      </c>
      <c r="F21" s="571">
        <f>'2a ENDOSKOPIJA '!F343</f>
        <v>0</v>
      </c>
      <c r="G21" s="574">
        <f t="shared" si="1"/>
        <v>0</v>
      </c>
    </row>
    <row r="22" spans="2:7" x14ac:dyDescent="0.25">
      <c r="B22" s="505" t="s">
        <v>332</v>
      </c>
      <c r="C22" s="348" t="s">
        <v>333</v>
      </c>
      <c r="D22" s="487" t="s">
        <v>10</v>
      </c>
      <c r="E22" s="578">
        <v>1</v>
      </c>
      <c r="F22" s="571">
        <f>'2a ENDOSKOPIJA '!F360</f>
        <v>0</v>
      </c>
      <c r="G22" s="574">
        <f t="shared" si="1"/>
        <v>0</v>
      </c>
    </row>
    <row r="23" spans="2:7" x14ac:dyDescent="0.25">
      <c r="B23" s="553" t="s">
        <v>1841</v>
      </c>
      <c r="C23" s="348" t="s">
        <v>345</v>
      </c>
      <c r="D23" s="487" t="s">
        <v>10</v>
      </c>
      <c r="E23" s="578">
        <v>5</v>
      </c>
      <c r="F23" s="571">
        <f>'2a ENDOSKOPIJA '!F381</f>
        <v>0</v>
      </c>
      <c r="G23" s="574">
        <f>E23*F23</f>
        <v>0</v>
      </c>
    </row>
    <row r="24" spans="2:7" x14ac:dyDescent="0.25">
      <c r="B24" s="553" t="s">
        <v>344</v>
      </c>
      <c r="C24" s="348" t="s">
        <v>364</v>
      </c>
      <c r="D24" s="487" t="s">
        <v>10</v>
      </c>
      <c r="E24" s="578">
        <v>1</v>
      </c>
      <c r="F24" s="571">
        <f>'2a ENDOSKOPIJA '!F410</f>
        <v>0</v>
      </c>
      <c r="G24" s="574">
        <f>E24*F24</f>
        <v>0</v>
      </c>
    </row>
    <row r="25" spans="2:7" x14ac:dyDescent="0.25">
      <c r="B25" s="502"/>
      <c r="C25" s="350" t="s">
        <v>1690</v>
      </c>
      <c r="D25" s="502"/>
      <c r="E25" s="502"/>
      <c r="F25" s="502"/>
      <c r="G25" s="585">
        <f>SUM(G17:G24)</f>
        <v>0</v>
      </c>
    </row>
    <row r="26" spans="2:7" x14ac:dyDescent="0.25">
      <c r="B26" s="500"/>
      <c r="C26" s="500"/>
      <c r="D26" s="500"/>
      <c r="E26" s="500"/>
      <c r="F26" s="500"/>
      <c r="G26" s="500"/>
    </row>
    <row r="27" spans="2:7" x14ac:dyDescent="0.25">
      <c r="B27" s="503" t="s">
        <v>373</v>
      </c>
      <c r="C27" s="504" t="s">
        <v>374</v>
      </c>
      <c r="D27" s="514"/>
      <c r="E27" s="515"/>
      <c r="F27" s="516"/>
      <c r="G27" s="515"/>
    </row>
    <row r="28" spans="2:7" x14ac:dyDescent="0.25">
      <c r="B28" s="505" t="s">
        <v>376</v>
      </c>
      <c r="C28" s="348" t="s">
        <v>1642</v>
      </c>
      <c r="D28" s="487" t="s">
        <v>10</v>
      </c>
      <c r="E28" s="578">
        <v>1</v>
      </c>
      <c r="F28" s="571">
        <f>'2a ENDOSKOPIJA '!F440</f>
        <v>0</v>
      </c>
      <c r="G28" s="574">
        <f t="shared" ref="G28:G34" si="2">E28*F28</f>
        <v>0</v>
      </c>
    </row>
    <row r="29" spans="2:7" x14ac:dyDescent="0.25">
      <c r="B29" s="505" t="s">
        <v>379</v>
      </c>
      <c r="C29" s="348" t="s">
        <v>1643</v>
      </c>
      <c r="D29" s="487" t="s">
        <v>10</v>
      </c>
      <c r="E29" s="578">
        <v>1</v>
      </c>
      <c r="F29" s="571">
        <f>'2a ENDOSKOPIJA '!F478</f>
        <v>0</v>
      </c>
      <c r="G29" s="574">
        <f t="shared" si="2"/>
        <v>0</v>
      </c>
    </row>
    <row r="30" spans="2:7" x14ac:dyDescent="0.25">
      <c r="B30" s="505" t="s">
        <v>382</v>
      </c>
      <c r="C30" s="348" t="s">
        <v>240</v>
      </c>
      <c r="D30" s="487" t="s">
        <v>10</v>
      </c>
      <c r="E30" s="578">
        <v>1</v>
      </c>
      <c r="F30" s="571">
        <f>'2a ENDOSKOPIJA '!F502</f>
        <v>0</v>
      </c>
      <c r="G30" s="574">
        <f t="shared" si="2"/>
        <v>0</v>
      </c>
    </row>
    <row r="31" spans="2:7" x14ac:dyDescent="0.25">
      <c r="B31" s="505" t="s">
        <v>386</v>
      </c>
      <c r="C31" s="348" t="s">
        <v>1644</v>
      </c>
      <c r="D31" s="487" t="s">
        <v>10</v>
      </c>
      <c r="E31" s="578">
        <v>1</v>
      </c>
      <c r="F31" s="571">
        <f>'2a ENDOSKOPIJA '!F527</f>
        <v>0</v>
      </c>
      <c r="G31" s="574">
        <f t="shared" si="2"/>
        <v>0</v>
      </c>
    </row>
    <row r="32" spans="2:7" x14ac:dyDescent="0.25">
      <c r="B32" s="505" t="s">
        <v>388</v>
      </c>
      <c r="C32" s="348" t="s">
        <v>322</v>
      </c>
      <c r="D32" s="487" t="s">
        <v>10</v>
      </c>
      <c r="E32" s="578">
        <v>1</v>
      </c>
      <c r="F32" s="571">
        <f>'2a ENDOSKOPIJA '!F559</f>
        <v>0</v>
      </c>
      <c r="G32" s="574">
        <f t="shared" si="2"/>
        <v>0</v>
      </c>
    </row>
    <row r="33" spans="2:7" x14ac:dyDescent="0.25">
      <c r="B33" s="505" t="s">
        <v>391</v>
      </c>
      <c r="C33" s="348" t="s">
        <v>1645</v>
      </c>
      <c r="D33" s="487" t="s">
        <v>10</v>
      </c>
      <c r="E33" s="578">
        <v>1</v>
      </c>
      <c r="F33" s="571">
        <f>'2a ENDOSKOPIJA '!F576</f>
        <v>0</v>
      </c>
      <c r="G33" s="574">
        <f t="shared" si="2"/>
        <v>0</v>
      </c>
    </row>
    <row r="34" spans="2:7" x14ac:dyDescent="0.25">
      <c r="B34" s="505" t="s">
        <v>394</v>
      </c>
      <c r="C34" s="348" t="s">
        <v>395</v>
      </c>
      <c r="D34" s="487" t="s">
        <v>10</v>
      </c>
      <c r="E34" s="578">
        <v>1</v>
      </c>
      <c r="F34" s="571">
        <f>'2a ENDOSKOPIJA '!F597</f>
        <v>0</v>
      </c>
      <c r="G34" s="574">
        <f t="shared" si="2"/>
        <v>0</v>
      </c>
    </row>
    <row r="35" spans="2:7" x14ac:dyDescent="0.25">
      <c r="B35" s="553" t="s">
        <v>1842</v>
      </c>
      <c r="C35" s="489" t="s">
        <v>408</v>
      </c>
      <c r="D35" s="487" t="s">
        <v>10</v>
      </c>
      <c r="E35" s="579">
        <v>1</v>
      </c>
      <c r="F35" s="571">
        <f>'2a ENDOSKOPIJA '!F619</f>
        <v>0</v>
      </c>
      <c r="G35" s="574">
        <f>E35*F35</f>
        <v>0</v>
      </c>
    </row>
    <row r="36" spans="2:7" x14ac:dyDescent="0.25">
      <c r="B36" s="553" t="s">
        <v>407</v>
      </c>
      <c r="C36" s="348" t="s">
        <v>432</v>
      </c>
      <c r="D36" s="487" t="s">
        <v>10</v>
      </c>
      <c r="E36" s="578">
        <v>4</v>
      </c>
      <c r="F36" s="571">
        <f>'2a ENDOSKOPIJA '!F652</f>
        <v>0</v>
      </c>
      <c r="G36" s="574">
        <f>E36*F36</f>
        <v>0</v>
      </c>
    </row>
    <row r="37" spans="2:7" x14ac:dyDescent="0.25">
      <c r="B37" s="502"/>
      <c r="C37" s="350" t="s">
        <v>1690</v>
      </c>
      <c r="D37" s="502"/>
      <c r="E37" s="502"/>
      <c r="F37" s="502"/>
      <c r="G37" s="585">
        <f>SUM(G28:G36)</f>
        <v>0</v>
      </c>
    </row>
    <row r="38" spans="2:7" x14ac:dyDescent="0.25">
      <c r="B38" s="500"/>
      <c r="C38" s="500"/>
      <c r="D38" s="500"/>
      <c r="E38" s="500"/>
      <c r="F38" s="500"/>
      <c r="G38" s="500"/>
    </row>
    <row r="39" spans="2:7" x14ac:dyDescent="0.25">
      <c r="B39" s="506" t="s">
        <v>442</v>
      </c>
      <c r="C39" s="351" t="s">
        <v>1691</v>
      </c>
      <c r="D39" s="519" t="s">
        <v>10</v>
      </c>
      <c r="E39" s="580">
        <v>2</v>
      </c>
      <c r="F39" s="573">
        <f>'2a ENDOSKOPIJA '!F682</f>
        <v>0</v>
      </c>
      <c r="G39" s="576">
        <f>E39*F39</f>
        <v>0</v>
      </c>
    </row>
    <row r="40" spans="2:7" x14ac:dyDescent="0.25">
      <c r="B40" s="500"/>
      <c r="C40" s="500"/>
      <c r="D40" s="513"/>
      <c r="E40" s="581"/>
      <c r="F40" s="500"/>
      <c r="G40" s="500"/>
    </row>
    <row r="41" spans="2:7" x14ac:dyDescent="0.25">
      <c r="B41" s="505" t="s">
        <v>472</v>
      </c>
      <c r="C41" s="348" t="s">
        <v>473</v>
      </c>
      <c r="D41" s="487" t="s">
        <v>10</v>
      </c>
      <c r="E41" s="578">
        <v>3</v>
      </c>
      <c r="F41" s="571">
        <f>'2a ENDOSKOPIJA '!F746</f>
        <v>0</v>
      </c>
      <c r="G41" s="574">
        <f>E41*F41</f>
        <v>0</v>
      </c>
    </row>
    <row r="42" spans="2:7" x14ac:dyDescent="0.25">
      <c r="B42" s="500"/>
      <c r="C42" s="500"/>
      <c r="D42" s="513"/>
      <c r="E42" s="581"/>
      <c r="F42" s="500"/>
      <c r="G42" s="500"/>
    </row>
    <row r="43" spans="2:7" x14ac:dyDescent="0.25">
      <c r="B43" s="505" t="s">
        <v>489</v>
      </c>
      <c r="C43" s="348" t="s">
        <v>490</v>
      </c>
      <c r="D43" s="487" t="s">
        <v>10</v>
      </c>
      <c r="E43" s="578">
        <v>1</v>
      </c>
      <c r="F43" s="571">
        <f>'2a ENDOSKOPIJA '!F771</f>
        <v>0</v>
      </c>
      <c r="G43" s="574">
        <f>E43*F43</f>
        <v>0</v>
      </c>
    </row>
    <row r="44" spans="2:7" x14ac:dyDescent="0.25">
      <c r="B44" s="500"/>
      <c r="C44" s="500"/>
      <c r="D44" s="513"/>
      <c r="E44" s="581"/>
      <c r="F44" s="500"/>
      <c r="G44" s="500"/>
    </row>
    <row r="45" spans="2:7" x14ac:dyDescent="0.25">
      <c r="B45" s="505" t="s">
        <v>496</v>
      </c>
      <c r="C45" s="348" t="s">
        <v>497</v>
      </c>
      <c r="D45" s="487" t="s">
        <v>10</v>
      </c>
      <c r="E45" s="578">
        <v>1</v>
      </c>
      <c r="F45" s="571">
        <f>'2a ENDOSKOPIJA '!F783</f>
        <v>0</v>
      </c>
      <c r="G45" s="574">
        <f>E45*F45</f>
        <v>0</v>
      </c>
    </row>
    <row r="46" spans="2:7" x14ac:dyDescent="0.25">
      <c r="B46" s="500"/>
      <c r="C46" s="500"/>
      <c r="D46" s="513"/>
      <c r="E46" s="581"/>
      <c r="F46" s="500"/>
      <c r="G46" s="500"/>
    </row>
    <row r="47" spans="2:7" x14ac:dyDescent="0.25">
      <c r="B47" s="505" t="s">
        <v>500</v>
      </c>
      <c r="C47" s="348" t="s">
        <v>501</v>
      </c>
      <c r="D47" s="487" t="s">
        <v>10</v>
      </c>
      <c r="E47" s="578">
        <v>1</v>
      </c>
      <c r="F47" s="571">
        <f>'2a ENDOSKOPIJA '!F795</f>
        <v>0</v>
      </c>
      <c r="G47" s="574">
        <f>E47*F47</f>
        <v>0</v>
      </c>
    </row>
    <row r="48" spans="2:7" x14ac:dyDescent="0.25">
      <c r="B48" s="500"/>
      <c r="C48" s="500"/>
      <c r="D48" s="513"/>
      <c r="E48" s="581"/>
      <c r="F48" s="500"/>
      <c r="G48" s="500"/>
    </row>
    <row r="49" spans="2:7" x14ac:dyDescent="0.25">
      <c r="B49" s="505" t="s">
        <v>508</v>
      </c>
      <c r="C49" s="348" t="s">
        <v>509</v>
      </c>
      <c r="D49" s="487" t="s">
        <v>10</v>
      </c>
      <c r="E49" s="578">
        <v>1</v>
      </c>
      <c r="F49" s="571">
        <f>'2a ENDOSKOPIJA '!F811</f>
        <v>0</v>
      </c>
      <c r="G49" s="574">
        <f>E49*F49</f>
        <v>0</v>
      </c>
    </row>
    <row r="50" spans="2:7" x14ac:dyDescent="0.25">
      <c r="B50" s="500"/>
      <c r="C50" s="500"/>
      <c r="D50" s="513"/>
      <c r="E50" s="581"/>
      <c r="F50" s="500"/>
      <c r="G50" s="500"/>
    </row>
    <row r="51" spans="2:7" x14ac:dyDescent="0.25">
      <c r="B51" s="505" t="s">
        <v>511</v>
      </c>
      <c r="C51" s="348" t="s">
        <v>512</v>
      </c>
      <c r="D51" s="487" t="s">
        <v>10</v>
      </c>
      <c r="E51" s="578">
        <v>2</v>
      </c>
      <c r="F51" s="571">
        <f>'2a ENDOSKOPIJA '!F819</f>
        <v>0</v>
      </c>
      <c r="G51" s="574">
        <f>E51*F51</f>
        <v>0</v>
      </c>
    </row>
    <row r="52" spans="2:7" x14ac:dyDescent="0.25">
      <c r="B52" s="500"/>
      <c r="C52" s="500"/>
      <c r="D52" s="513"/>
      <c r="E52" s="581"/>
      <c r="F52" s="500"/>
      <c r="G52" s="500"/>
    </row>
    <row r="53" spans="2:7" x14ac:dyDescent="0.25">
      <c r="B53" s="505" t="s">
        <v>526</v>
      </c>
      <c r="C53" s="348" t="s">
        <v>527</v>
      </c>
      <c r="D53" s="487" t="s">
        <v>10</v>
      </c>
      <c r="E53" s="578">
        <v>8</v>
      </c>
      <c r="F53" s="571">
        <f>'2a ENDOSKOPIJA '!F841</f>
        <v>0</v>
      </c>
      <c r="G53" s="574">
        <f>E53*F53</f>
        <v>0</v>
      </c>
    </row>
    <row r="54" spans="2:7" x14ac:dyDescent="0.25">
      <c r="B54" s="500"/>
      <c r="C54" s="500"/>
      <c r="D54" s="513"/>
      <c r="E54" s="581"/>
      <c r="F54" s="500"/>
      <c r="G54" s="500"/>
    </row>
    <row r="55" spans="2:7" x14ac:dyDescent="0.25">
      <c r="B55" s="505" t="s">
        <v>531</v>
      </c>
      <c r="C55" s="348" t="s">
        <v>532</v>
      </c>
      <c r="D55" s="487" t="s">
        <v>10</v>
      </c>
      <c r="E55" s="578">
        <v>4</v>
      </c>
      <c r="F55" s="571">
        <f>'2a ENDOSKOPIJA '!F852</f>
        <v>0</v>
      </c>
      <c r="G55" s="574">
        <f>E55*F55</f>
        <v>0</v>
      </c>
    </row>
    <row r="56" spans="2:7" x14ac:dyDescent="0.25">
      <c r="B56" s="500"/>
      <c r="C56" s="500"/>
      <c r="D56" s="513"/>
      <c r="E56" s="581"/>
      <c r="F56" s="500"/>
      <c r="G56" s="500"/>
    </row>
    <row r="57" spans="2:7" x14ac:dyDescent="0.25">
      <c r="B57" s="505" t="s">
        <v>550</v>
      </c>
      <c r="C57" s="348" t="s">
        <v>551</v>
      </c>
      <c r="D57" s="487"/>
      <c r="E57" s="578">
        <v>2</v>
      </c>
      <c r="F57" s="571">
        <f>'2a ENDOSKOPIJA '!F878</f>
        <v>0</v>
      </c>
      <c r="G57" s="574">
        <f>E57*F57</f>
        <v>0</v>
      </c>
    </row>
    <row r="58" spans="2:7" x14ac:dyDescent="0.25">
      <c r="B58" s="500"/>
      <c r="C58" s="500"/>
      <c r="D58" s="513"/>
      <c r="E58" s="581"/>
      <c r="F58" s="500"/>
      <c r="G58" s="500"/>
    </row>
    <row r="59" spans="2:7" x14ac:dyDescent="0.25">
      <c r="B59" s="507" t="s">
        <v>564</v>
      </c>
      <c r="C59" s="352" t="s">
        <v>565</v>
      </c>
      <c r="D59" s="520" t="s">
        <v>10</v>
      </c>
      <c r="E59" s="582">
        <v>1</v>
      </c>
      <c r="F59" s="572">
        <f>'2a ENDOSKOPIJA '!F898</f>
        <v>0</v>
      </c>
      <c r="G59" s="577">
        <f>E59*F59</f>
        <v>0</v>
      </c>
    </row>
    <row r="60" spans="2:7" x14ac:dyDescent="0.25">
      <c r="B60" s="500"/>
      <c r="C60" s="500"/>
      <c r="D60" s="513"/>
      <c r="E60" s="581"/>
      <c r="F60" s="500"/>
      <c r="G60" s="500"/>
    </row>
    <row r="61" spans="2:7" x14ac:dyDescent="0.25">
      <c r="B61" s="505" t="s">
        <v>581</v>
      </c>
      <c r="C61" s="348" t="s">
        <v>582</v>
      </c>
      <c r="D61" s="487" t="s">
        <v>10</v>
      </c>
      <c r="E61" s="578">
        <v>3</v>
      </c>
      <c r="F61" s="571">
        <f>'2a ENDOSKOPIJA '!F925</f>
        <v>0</v>
      </c>
      <c r="G61" s="574">
        <f>E61*F61</f>
        <v>0</v>
      </c>
    </row>
    <row r="62" spans="2:7" x14ac:dyDescent="0.25">
      <c r="B62" s="500"/>
      <c r="C62" s="500"/>
      <c r="D62" s="513"/>
      <c r="E62" s="581"/>
      <c r="F62" s="500"/>
      <c r="G62" s="500"/>
    </row>
    <row r="63" spans="2:7" x14ac:dyDescent="0.25">
      <c r="B63" s="505" t="s">
        <v>594</v>
      </c>
      <c r="C63" s="353" t="s">
        <v>595</v>
      </c>
      <c r="D63" s="487" t="s">
        <v>10</v>
      </c>
      <c r="E63" s="578">
        <v>1</v>
      </c>
      <c r="F63" s="558">
        <f>'2a ENDOSKOPIJA '!F943</f>
        <v>0</v>
      </c>
      <c r="G63" s="574">
        <f>E63*F63</f>
        <v>0</v>
      </c>
    </row>
    <row r="64" spans="2:7" x14ac:dyDescent="0.25">
      <c r="B64" s="500"/>
      <c r="C64" s="500"/>
      <c r="D64" s="513"/>
      <c r="E64" s="581"/>
      <c r="F64" s="500"/>
      <c r="G64" s="500"/>
    </row>
    <row r="65" spans="2:7" x14ac:dyDescent="0.25">
      <c r="B65" s="505" t="s">
        <v>622</v>
      </c>
      <c r="C65" s="353" t="s">
        <v>623</v>
      </c>
      <c r="D65" s="487" t="s">
        <v>10</v>
      </c>
      <c r="E65" s="578">
        <v>3</v>
      </c>
      <c r="F65" s="558">
        <f>'2a ENDOSKOPIJA '!F977</f>
        <v>0</v>
      </c>
      <c r="G65" s="574">
        <f>E65*F65</f>
        <v>0</v>
      </c>
    </row>
    <row r="66" spans="2:7" x14ac:dyDescent="0.25">
      <c r="B66" s="500"/>
      <c r="C66" s="500"/>
      <c r="D66" s="513"/>
      <c r="E66" s="581"/>
      <c r="F66" s="500"/>
      <c r="G66" s="500"/>
    </row>
    <row r="67" spans="2:7" x14ac:dyDescent="0.25">
      <c r="B67" s="507" t="s">
        <v>633</v>
      </c>
      <c r="C67" s="352" t="s">
        <v>635</v>
      </c>
      <c r="D67" s="520" t="s">
        <v>10</v>
      </c>
      <c r="E67" s="582">
        <v>1</v>
      </c>
      <c r="F67" s="558">
        <f>'2a ENDOSKOPIJA '!F993</f>
        <v>0</v>
      </c>
      <c r="G67" s="577">
        <f>E67*F67</f>
        <v>0</v>
      </c>
    </row>
    <row r="68" spans="2:7" x14ac:dyDescent="0.25">
      <c r="B68" s="500"/>
      <c r="C68" s="500"/>
      <c r="D68" s="513"/>
      <c r="E68" s="581"/>
      <c r="F68" s="500"/>
      <c r="G68" s="500"/>
    </row>
    <row r="69" spans="2:7" x14ac:dyDescent="0.25">
      <c r="B69" s="505" t="s">
        <v>634</v>
      </c>
      <c r="C69" s="508" t="s">
        <v>682</v>
      </c>
      <c r="D69" s="519" t="s">
        <v>10</v>
      </c>
      <c r="E69" s="578">
        <v>12</v>
      </c>
      <c r="F69" s="558">
        <f>'2a ENDOSKOPIJA '!F1047</f>
        <v>0</v>
      </c>
      <c r="G69" s="574">
        <f>E69*F69</f>
        <v>0</v>
      </c>
    </row>
    <row r="70" spans="2:7" x14ac:dyDescent="0.25">
      <c r="B70" s="500"/>
      <c r="C70" s="500"/>
      <c r="D70" s="513"/>
      <c r="E70" s="581"/>
      <c r="F70" s="500"/>
      <c r="G70" s="500"/>
    </row>
    <row r="71" spans="2:7" x14ac:dyDescent="0.25">
      <c r="B71" s="505" t="s">
        <v>681</v>
      </c>
      <c r="C71" s="508" t="s">
        <v>708</v>
      </c>
      <c r="D71" s="519" t="s">
        <v>10</v>
      </c>
      <c r="E71" s="578">
        <v>12</v>
      </c>
      <c r="F71" s="558">
        <f>'2a ENDOSKOPIJA '!F1078</f>
        <v>0</v>
      </c>
      <c r="G71" s="574">
        <f>E71*F71</f>
        <v>0</v>
      </c>
    </row>
    <row r="72" spans="2:7" x14ac:dyDescent="0.25">
      <c r="B72" s="500"/>
      <c r="C72" s="500"/>
      <c r="D72" s="513"/>
      <c r="E72" s="581"/>
      <c r="F72" s="500"/>
      <c r="G72" s="500"/>
    </row>
    <row r="73" spans="2:7" x14ac:dyDescent="0.25">
      <c r="B73" s="505" t="s">
        <v>707</v>
      </c>
      <c r="C73" s="509" t="s">
        <v>723</v>
      </c>
      <c r="D73" s="519" t="s">
        <v>10</v>
      </c>
      <c r="E73" s="578">
        <v>3</v>
      </c>
      <c r="F73" s="558">
        <f>'2a ENDOSKOPIJA '!F1100</f>
        <v>0</v>
      </c>
      <c r="G73" s="574">
        <f>E73*F73</f>
        <v>0</v>
      </c>
    </row>
    <row r="74" spans="2:7" x14ac:dyDescent="0.25">
      <c r="B74" s="500"/>
      <c r="C74" s="500"/>
      <c r="D74" s="513"/>
      <c r="E74" s="581"/>
      <c r="F74" s="500"/>
      <c r="G74" s="500"/>
    </row>
    <row r="75" spans="2:7" x14ac:dyDescent="0.25">
      <c r="B75" s="505" t="s">
        <v>722</v>
      </c>
      <c r="C75" s="509" t="s">
        <v>767</v>
      </c>
      <c r="D75" s="519" t="s">
        <v>10</v>
      </c>
      <c r="E75" s="578">
        <v>3</v>
      </c>
      <c r="F75" s="558">
        <f>'2a ENDOSKOPIJA '!F1149</f>
        <v>0</v>
      </c>
      <c r="G75" s="574">
        <f>E75*F75</f>
        <v>0</v>
      </c>
    </row>
    <row r="76" spans="2:7" x14ac:dyDescent="0.25">
      <c r="B76" s="500"/>
      <c r="C76" s="500"/>
      <c r="D76" s="513"/>
      <c r="E76" s="581"/>
      <c r="F76" s="500"/>
      <c r="G76" s="500"/>
    </row>
    <row r="77" spans="2:7" x14ac:dyDescent="0.25">
      <c r="B77" s="505" t="s">
        <v>766</v>
      </c>
      <c r="C77" s="509" t="s">
        <v>775</v>
      </c>
      <c r="D77" s="519" t="s">
        <v>10</v>
      </c>
      <c r="E77" s="578">
        <v>3</v>
      </c>
      <c r="F77" s="558">
        <f>'2a ENDOSKOPIJA '!F1162</f>
        <v>0</v>
      </c>
      <c r="G77" s="574">
        <f>E77*F77</f>
        <v>0</v>
      </c>
    </row>
    <row r="78" spans="2:7" x14ac:dyDescent="0.25">
      <c r="B78" s="500"/>
      <c r="C78" s="500"/>
      <c r="D78" s="513"/>
      <c r="E78" s="581"/>
      <c r="F78" s="500"/>
      <c r="G78" s="500"/>
    </row>
    <row r="79" spans="2:7" x14ac:dyDescent="0.25">
      <c r="B79" s="510" t="s">
        <v>774</v>
      </c>
      <c r="C79" s="511" t="s">
        <v>781</v>
      </c>
      <c r="D79" s="523" t="s">
        <v>782</v>
      </c>
      <c r="E79" s="583">
        <v>13</v>
      </c>
      <c r="F79" s="558">
        <f>'2a ENDOSKOPIJA '!F1173</f>
        <v>0</v>
      </c>
      <c r="G79" s="574">
        <f>E79*F79</f>
        <v>0</v>
      </c>
    </row>
    <row r="80" spans="2:7" x14ac:dyDescent="0.25">
      <c r="B80" s="500"/>
      <c r="C80" s="500"/>
      <c r="D80" s="513"/>
      <c r="E80" s="581"/>
      <c r="F80" s="500"/>
      <c r="G80" s="500"/>
    </row>
    <row r="81" spans="2:7" x14ac:dyDescent="0.25">
      <c r="B81" s="510" t="s">
        <v>780</v>
      </c>
      <c r="C81" s="511" t="s">
        <v>802</v>
      </c>
      <c r="D81" s="523" t="s">
        <v>782</v>
      </c>
      <c r="E81" s="584">
        <v>33</v>
      </c>
      <c r="F81" s="558">
        <f>'2a ENDOSKOPIJA '!F1198</f>
        <v>0</v>
      </c>
      <c r="G81" s="574">
        <f>E81*F81</f>
        <v>0</v>
      </c>
    </row>
    <row r="82" spans="2:7" x14ac:dyDescent="0.25">
      <c r="B82" s="500"/>
      <c r="C82" s="500"/>
      <c r="D82" s="513"/>
      <c r="E82" s="581"/>
      <c r="F82" s="500"/>
      <c r="G82" s="500"/>
    </row>
    <row r="83" spans="2:7" x14ac:dyDescent="0.25">
      <c r="B83" s="510" t="s">
        <v>801</v>
      </c>
      <c r="C83" s="512" t="s">
        <v>807</v>
      </c>
      <c r="D83" s="523" t="s">
        <v>782</v>
      </c>
      <c r="E83" s="584">
        <v>10</v>
      </c>
      <c r="F83" s="559">
        <f>'2a ENDOSKOPIJA '!F1209</f>
        <v>0</v>
      </c>
      <c r="G83" s="574">
        <f>E83*F83</f>
        <v>0</v>
      </c>
    </row>
    <row r="84" spans="2:7" x14ac:dyDescent="0.25">
      <c r="B84" s="500"/>
      <c r="C84" s="500"/>
      <c r="D84" s="513"/>
      <c r="E84" s="581"/>
      <c r="F84" s="500"/>
      <c r="G84" s="500"/>
    </row>
    <row r="85" spans="2:7" x14ac:dyDescent="0.25">
      <c r="B85" s="510" t="s">
        <v>806</v>
      </c>
      <c r="C85" s="511" t="s">
        <v>813</v>
      </c>
      <c r="D85" s="523" t="s">
        <v>782</v>
      </c>
      <c r="E85" s="584">
        <v>1</v>
      </c>
      <c r="F85" s="558">
        <f>'2a ENDOSKOPIJA '!F1220</f>
        <v>0</v>
      </c>
      <c r="G85" s="574">
        <f>E85*F85</f>
        <v>0</v>
      </c>
    </row>
    <row r="86" spans="2:7" x14ac:dyDescent="0.25">
      <c r="D86" s="486"/>
    </row>
    <row r="87" spans="2:7" x14ac:dyDescent="0.25">
      <c r="B87" s="354" t="s">
        <v>812</v>
      </c>
      <c r="C87" s="355" t="s">
        <v>825</v>
      </c>
      <c r="D87" s="488" t="s">
        <v>823</v>
      </c>
      <c r="E87" s="356">
        <v>3</v>
      </c>
      <c r="F87" s="556">
        <f>'2a ENDOSKOPIJA '!F1235</f>
        <v>0</v>
      </c>
      <c r="G87" s="574">
        <f>E87*F87</f>
        <v>0</v>
      </c>
    </row>
    <row r="88" spans="2:7" x14ac:dyDescent="0.25">
      <c r="D88" s="513"/>
      <c r="E88" s="500"/>
      <c r="F88" s="500"/>
      <c r="G88" s="500"/>
    </row>
    <row r="89" spans="2:7" x14ac:dyDescent="0.25">
      <c r="B89" s="354" t="s">
        <v>822</v>
      </c>
      <c r="C89" s="355" t="s">
        <v>829</v>
      </c>
      <c r="D89" s="488" t="s">
        <v>823</v>
      </c>
      <c r="E89" s="356">
        <v>5</v>
      </c>
      <c r="F89" s="556">
        <f>'2a ENDOSKOPIJA '!F1244</f>
        <v>0</v>
      </c>
      <c r="G89" s="574">
        <f>E89*F89</f>
        <v>0</v>
      </c>
    </row>
    <row r="90" spans="2:7" x14ac:dyDescent="0.25">
      <c r="D90" s="513"/>
      <c r="E90" s="500"/>
      <c r="F90" s="500"/>
      <c r="G90" s="500"/>
    </row>
    <row r="91" spans="2:7" x14ac:dyDescent="0.25">
      <c r="B91" s="354" t="s">
        <v>824</v>
      </c>
      <c r="C91" s="355" t="s">
        <v>833</v>
      </c>
      <c r="D91" s="488" t="s">
        <v>823</v>
      </c>
      <c r="E91" s="356">
        <v>8</v>
      </c>
      <c r="F91" s="556">
        <f>'2a ENDOSKOPIJA '!F1253</f>
        <v>0</v>
      </c>
      <c r="G91" s="574">
        <f>E91*F91</f>
        <v>0</v>
      </c>
    </row>
    <row r="92" spans="2:7" x14ac:dyDescent="0.25">
      <c r="D92" s="513"/>
      <c r="E92" s="500"/>
      <c r="F92" s="500"/>
      <c r="G92" s="500"/>
    </row>
    <row r="93" spans="2:7" x14ac:dyDescent="0.25">
      <c r="B93" s="354" t="s">
        <v>828</v>
      </c>
      <c r="C93" s="355" t="s">
        <v>837</v>
      </c>
      <c r="D93" s="488" t="s">
        <v>823</v>
      </c>
      <c r="E93" s="356">
        <v>8</v>
      </c>
      <c r="F93" s="556">
        <f>'2a ENDOSKOPIJA '!F1262</f>
        <v>0</v>
      </c>
      <c r="G93" s="574">
        <f>E93*F93</f>
        <v>0</v>
      </c>
    </row>
    <row r="94" spans="2:7" x14ac:dyDescent="0.25">
      <c r="D94" s="513"/>
      <c r="E94" s="500"/>
      <c r="F94" s="500"/>
      <c r="G94" s="500"/>
    </row>
    <row r="95" spans="2:7" x14ac:dyDescent="0.25">
      <c r="B95" s="354" t="s">
        <v>832</v>
      </c>
      <c r="C95" s="355" t="s">
        <v>841</v>
      </c>
      <c r="D95" s="488" t="s">
        <v>823</v>
      </c>
      <c r="E95" s="356">
        <v>2</v>
      </c>
      <c r="F95" s="556">
        <f>'2a ENDOSKOPIJA '!F1271</f>
        <v>0</v>
      </c>
      <c r="G95" s="574">
        <f>E95*F95</f>
        <v>0</v>
      </c>
    </row>
    <row r="96" spans="2:7" ht="7.5" customHeight="1" x14ac:dyDescent="0.25"/>
    <row r="97" spans="2:8" s="347" customFormat="1" ht="15.75" x14ac:dyDescent="0.25">
      <c r="B97" s="358"/>
      <c r="C97" s="631" t="s">
        <v>1692</v>
      </c>
      <c r="D97" s="358"/>
      <c r="E97" s="358"/>
      <c r="F97" s="358"/>
      <c r="G97" s="632">
        <f>G14+G25+G37+SUM(G39:G95)</f>
        <v>0</v>
      </c>
      <c r="H97" s="491"/>
    </row>
    <row r="98" spans="2:8" x14ac:dyDescent="0.25">
      <c r="G98" s="490"/>
    </row>
    <row r="99" spans="2:8" x14ac:dyDescent="0.25">
      <c r="G99" s="490"/>
    </row>
  </sheetData>
  <sheetProtection algorithmName="SHA-512" hashValue="7wbbmhK7r9YSc35GaPmgJoo+3AXgXcKnKa3pPbfnJTarGyLkYFkk01VL2ypiZ43QZCgdDtrSMyYzWEDYI/RX9Q==" saltValue="nPHKwNpRsnUwBa+gO4nJJA==" spinCount="100000" sheet="1" objects="1" scenarios="1" selectLockedCells="1" selectUnlockedCells="1"/>
  <pageMargins left="0.70866141732283472" right="0.11811023622047245" top="0.74803149606299213" bottom="0.74803149606299213" header="0.31496062992125984" footer="0.31496062992125984"/>
  <pageSetup paperSize="9" scale="50" fitToHeight="0" orientation="portrait" r:id="rId1"/>
  <headerFooter>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57"/>
  <sheetViews>
    <sheetView zoomScale="110" zoomScaleNormal="110" workbookViewId="0">
      <selection activeCell="F218" sqref="F218"/>
    </sheetView>
  </sheetViews>
  <sheetFormatPr defaultRowHeight="15" x14ac:dyDescent="0.25"/>
  <cols>
    <col min="1" max="1" width="2.28515625" customWidth="1"/>
    <col min="2" max="2" width="5.85546875" customWidth="1"/>
    <col min="3" max="3" width="82" customWidth="1"/>
    <col min="4" max="4" width="5.28515625" customWidth="1"/>
    <col min="5" max="5" width="10.7109375" customWidth="1"/>
    <col min="6" max="6" width="9.85546875" customWidth="1"/>
    <col min="7" max="7" width="12" customWidth="1"/>
    <col min="8" max="8" width="3.28515625" customWidth="1"/>
  </cols>
  <sheetData>
    <row r="1" spans="2:7" x14ac:dyDescent="0.25">
      <c r="B1" s="174"/>
      <c r="C1" s="484" t="s">
        <v>1853</v>
      </c>
      <c r="D1" s="44"/>
      <c r="E1" s="174"/>
      <c r="F1" s="174"/>
      <c r="G1" s="174"/>
    </row>
    <row r="2" spans="2:7" ht="81" x14ac:dyDescent="0.25">
      <c r="B2" s="2"/>
      <c r="C2" s="492" t="s">
        <v>1838</v>
      </c>
      <c r="D2" s="527"/>
      <c r="E2" s="7"/>
      <c r="F2" s="6"/>
      <c r="G2" s="4"/>
    </row>
    <row r="3" spans="2:7" ht="33.75" x14ac:dyDescent="0.25">
      <c r="B3" s="178" t="s">
        <v>0</v>
      </c>
      <c r="C3" s="178" t="s">
        <v>1</v>
      </c>
      <c r="D3" s="528" t="s">
        <v>2</v>
      </c>
      <c r="E3" s="178" t="s">
        <v>3</v>
      </c>
      <c r="F3" s="178" t="s">
        <v>4</v>
      </c>
      <c r="G3" s="178" t="s">
        <v>1693</v>
      </c>
    </row>
    <row r="4" spans="2:7" x14ac:dyDescent="0.25">
      <c r="B4" s="8" t="s">
        <v>6</v>
      </c>
      <c r="C4" s="9" t="s">
        <v>7</v>
      </c>
      <c r="D4" s="529"/>
      <c r="E4" s="10"/>
      <c r="F4" s="11"/>
      <c r="G4" s="10"/>
    </row>
    <row r="5" spans="2:7" x14ac:dyDescent="0.25">
      <c r="B5" s="12"/>
      <c r="C5" s="13" t="s">
        <v>8</v>
      </c>
      <c r="D5" s="29"/>
      <c r="E5" s="12"/>
      <c r="F5" s="12"/>
      <c r="G5" s="12"/>
    </row>
    <row r="6" spans="2:7" x14ac:dyDescent="0.25">
      <c r="B6" s="12"/>
      <c r="C6" s="17" t="s">
        <v>1698</v>
      </c>
      <c r="D6" s="29"/>
      <c r="E6" s="12"/>
      <c r="F6" s="12"/>
      <c r="G6" s="12"/>
    </row>
    <row r="7" spans="2:7" x14ac:dyDescent="0.25">
      <c r="B7" s="626" t="s">
        <v>1854</v>
      </c>
      <c r="C7" s="51" t="s">
        <v>9</v>
      </c>
      <c r="D7" s="397" t="s">
        <v>10</v>
      </c>
      <c r="E7" s="16">
        <v>1</v>
      </c>
      <c r="F7" s="381"/>
      <c r="G7" s="382">
        <f>E7*F7</f>
        <v>0</v>
      </c>
    </row>
    <row r="8" spans="2:7" x14ac:dyDescent="0.25">
      <c r="B8" s="12"/>
      <c r="C8" s="17" t="s">
        <v>11</v>
      </c>
      <c r="D8" s="391"/>
      <c r="E8" s="12"/>
      <c r="F8" s="12"/>
      <c r="G8" s="12"/>
    </row>
    <row r="9" spans="2:7" x14ac:dyDescent="0.25">
      <c r="B9" s="12"/>
      <c r="C9" s="17" t="s">
        <v>12</v>
      </c>
      <c r="D9" s="391"/>
      <c r="E9" s="12"/>
      <c r="F9" s="12"/>
      <c r="G9" s="12"/>
    </row>
    <row r="10" spans="2:7" x14ac:dyDescent="0.25">
      <c r="B10" s="12"/>
      <c r="C10" s="20" t="s">
        <v>1703</v>
      </c>
      <c r="D10" s="391"/>
      <c r="E10" s="12"/>
      <c r="F10" s="12"/>
      <c r="G10" s="12"/>
    </row>
    <row r="11" spans="2:7" x14ac:dyDescent="0.25">
      <c r="B11" s="12"/>
      <c r="C11" s="17" t="s">
        <v>13</v>
      </c>
      <c r="D11" s="391"/>
      <c r="E11" s="12"/>
      <c r="F11" s="12"/>
      <c r="G11" s="12"/>
    </row>
    <row r="12" spans="2:7" x14ac:dyDescent="0.25">
      <c r="B12" s="12"/>
      <c r="C12" s="17" t="s">
        <v>1704</v>
      </c>
      <c r="D12" s="391"/>
      <c r="E12" s="12"/>
      <c r="F12" s="12"/>
      <c r="G12" s="12"/>
    </row>
    <row r="13" spans="2:7" x14ac:dyDescent="0.25">
      <c r="B13" s="12"/>
      <c r="C13" s="17" t="s">
        <v>1705</v>
      </c>
      <c r="D13" s="391"/>
      <c r="E13" s="12"/>
      <c r="F13" s="12"/>
      <c r="G13" s="12"/>
    </row>
    <row r="14" spans="2:7" x14ac:dyDescent="0.25">
      <c r="B14" s="12"/>
      <c r="C14" s="17" t="s">
        <v>1702</v>
      </c>
      <c r="D14" s="391"/>
      <c r="E14" s="12"/>
      <c r="F14" s="12"/>
      <c r="G14" s="12"/>
    </row>
    <row r="15" spans="2:7" x14ac:dyDescent="0.25">
      <c r="B15" s="12"/>
      <c r="C15" s="17" t="s">
        <v>14</v>
      </c>
      <c r="D15" s="391"/>
      <c r="E15" s="12"/>
      <c r="F15" s="12"/>
      <c r="G15" s="12"/>
    </row>
    <row r="16" spans="2:7" x14ac:dyDescent="0.25">
      <c r="B16" s="12"/>
      <c r="C16" s="17" t="s">
        <v>15</v>
      </c>
      <c r="D16" s="391"/>
      <c r="E16" s="12"/>
      <c r="F16" s="12"/>
      <c r="G16" s="12"/>
    </row>
    <row r="17" spans="2:7" x14ac:dyDescent="0.25">
      <c r="B17" s="12"/>
      <c r="C17" s="17" t="s">
        <v>16</v>
      </c>
      <c r="D17" s="391"/>
      <c r="E17" s="12"/>
      <c r="F17" s="12"/>
      <c r="G17" s="12"/>
    </row>
    <row r="18" spans="2:7" x14ac:dyDescent="0.25">
      <c r="B18" s="12"/>
      <c r="C18" s="17" t="s">
        <v>17</v>
      </c>
      <c r="D18" s="391"/>
      <c r="E18" s="12"/>
      <c r="F18" s="12"/>
      <c r="G18" s="12"/>
    </row>
    <row r="19" spans="2:7" x14ac:dyDescent="0.25">
      <c r="B19" s="12"/>
      <c r="C19" s="17" t="s">
        <v>18</v>
      </c>
      <c r="D19" s="391"/>
      <c r="E19" s="12"/>
      <c r="F19" s="12"/>
      <c r="G19" s="12"/>
    </row>
    <row r="20" spans="2:7" x14ac:dyDescent="0.25">
      <c r="B20" s="12"/>
      <c r="C20" s="18" t="s">
        <v>19</v>
      </c>
      <c r="D20" s="391"/>
      <c r="E20" s="12"/>
      <c r="F20" s="12"/>
      <c r="G20" s="12"/>
    </row>
    <row r="21" spans="2:7" x14ac:dyDescent="0.25">
      <c r="B21" s="12"/>
      <c r="C21" s="17" t="s">
        <v>20</v>
      </c>
      <c r="D21" s="391"/>
      <c r="E21" s="12"/>
      <c r="F21" s="12"/>
      <c r="G21" s="12"/>
    </row>
    <row r="22" spans="2:7" x14ac:dyDescent="0.25">
      <c r="B22" s="12"/>
      <c r="C22" s="17" t="s">
        <v>1706</v>
      </c>
      <c r="D22" s="391"/>
      <c r="E22" s="12"/>
      <c r="F22" s="12"/>
      <c r="G22" s="12"/>
    </row>
    <row r="23" spans="2:7" x14ac:dyDescent="0.25">
      <c r="B23" s="12"/>
      <c r="C23" s="17" t="s">
        <v>21</v>
      </c>
      <c r="D23" s="391"/>
      <c r="E23" s="12"/>
      <c r="F23" s="12"/>
      <c r="G23" s="12"/>
    </row>
    <row r="24" spans="2:7" x14ac:dyDescent="0.25">
      <c r="B24" s="12"/>
      <c r="C24" s="17" t="s">
        <v>22</v>
      </c>
      <c r="D24" s="391"/>
      <c r="E24" s="12"/>
      <c r="F24" s="12"/>
      <c r="G24" s="12"/>
    </row>
    <row r="25" spans="2:7" x14ac:dyDescent="0.25">
      <c r="B25" s="12"/>
      <c r="C25" s="17" t="s">
        <v>23</v>
      </c>
      <c r="D25" s="391"/>
      <c r="E25" s="12"/>
      <c r="F25" s="12"/>
      <c r="G25" s="12"/>
    </row>
    <row r="26" spans="2:7" x14ac:dyDescent="0.25">
      <c r="B26" s="12"/>
      <c r="C26" s="18" t="s">
        <v>24</v>
      </c>
      <c r="D26" s="391"/>
      <c r="E26" s="12"/>
      <c r="F26" s="12"/>
      <c r="G26" s="12"/>
    </row>
    <row r="27" spans="2:7" x14ac:dyDescent="0.25">
      <c r="B27" s="12"/>
      <c r="C27" s="372" t="s">
        <v>1695</v>
      </c>
      <c r="D27" s="391"/>
      <c r="E27" s="12"/>
      <c r="F27" s="12"/>
      <c r="G27" s="12"/>
    </row>
    <row r="28" spans="2:7" x14ac:dyDescent="0.25">
      <c r="B28" s="12"/>
      <c r="C28" s="372" t="s">
        <v>1700</v>
      </c>
      <c r="D28" s="391"/>
      <c r="E28" s="12"/>
      <c r="F28" s="12"/>
      <c r="G28" s="12"/>
    </row>
    <row r="29" spans="2:7" x14ac:dyDescent="0.25">
      <c r="B29" s="12"/>
      <c r="C29" s="372" t="s">
        <v>1701</v>
      </c>
      <c r="D29" s="391"/>
      <c r="E29" s="12"/>
      <c r="F29" s="12"/>
      <c r="G29" s="12"/>
    </row>
    <row r="30" spans="2:7" x14ac:dyDescent="0.25">
      <c r="B30" s="12"/>
      <c r="C30" s="372" t="s">
        <v>1708</v>
      </c>
      <c r="D30" s="391"/>
      <c r="E30" s="12"/>
      <c r="F30" s="12"/>
      <c r="G30" s="12"/>
    </row>
    <row r="31" spans="2:7" x14ac:dyDescent="0.25">
      <c r="B31" s="12"/>
      <c r="C31" s="372" t="s">
        <v>1707</v>
      </c>
      <c r="D31" s="391"/>
      <c r="E31" s="12"/>
      <c r="F31" s="12"/>
      <c r="G31" s="12"/>
    </row>
    <row r="32" spans="2:7" x14ac:dyDescent="0.25">
      <c r="B32" s="12"/>
      <c r="C32" s="17" t="s">
        <v>25</v>
      </c>
      <c r="D32" s="391"/>
      <c r="E32" s="12"/>
      <c r="F32" s="12"/>
      <c r="G32" s="12"/>
    </row>
    <row r="33" spans="2:7" x14ac:dyDescent="0.25">
      <c r="B33" s="12"/>
      <c r="C33" s="18" t="s">
        <v>26</v>
      </c>
      <c r="D33" s="391"/>
      <c r="E33" s="12"/>
      <c r="F33" s="12"/>
      <c r="G33" s="12"/>
    </row>
    <row r="34" spans="2:7" x14ac:dyDescent="0.25">
      <c r="B34" s="12"/>
      <c r="C34" s="17" t="s">
        <v>1711</v>
      </c>
      <c r="D34" s="391"/>
      <c r="E34" s="12"/>
      <c r="F34" s="12"/>
      <c r="G34" s="12"/>
    </row>
    <row r="35" spans="2:7" x14ac:dyDescent="0.25">
      <c r="B35" s="12"/>
      <c r="C35" s="17" t="s">
        <v>1709</v>
      </c>
      <c r="D35" s="391"/>
      <c r="E35" s="12"/>
      <c r="F35" s="12"/>
      <c r="G35" s="12"/>
    </row>
    <row r="36" spans="2:7" x14ac:dyDescent="0.25">
      <c r="B36" s="12"/>
      <c r="C36" s="17" t="s">
        <v>1710</v>
      </c>
      <c r="D36" s="391"/>
      <c r="E36" s="12"/>
      <c r="F36" s="12"/>
      <c r="G36" s="12"/>
    </row>
    <row r="37" spans="2:7" x14ac:dyDescent="0.25">
      <c r="B37" s="12"/>
      <c r="C37" s="17" t="s">
        <v>27</v>
      </c>
      <c r="D37" s="391"/>
      <c r="E37" s="12"/>
      <c r="F37" s="12"/>
      <c r="G37" s="12"/>
    </row>
    <row r="38" spans="2:7" x14ac:dyDescent="0.25">
      <c r="B38" s="19"/>
      <c r="C38" s="20" t="s">
        <v>28</v>
      </c>
      <c r="D38" s="530"/>
      <c r="E38" s="19"/>
      <c r="F38" s="19"/>
      <c r="G38" s="19"/>
    </row>
    <row r="39" spans="2:7" x14ac:dyDescent="0.25">
      <c r="B39" s="12"/>
      <c r="C39" s="21" t="s">
        <v>29</v>
      </c>
      <c r="D39" s="391"/>
      <c r="E39" s="12"/>
      <c r="F39" s="12"/>
      <c r="G39" s="12"/>
    </row>
    <row r="40" spans="2:7" x14ac:dyDescent="0.25">
      <c r="B40" s="12"/>
      <c r="C40" s="17" t="s">
        <v>1712</v>
      </c>
      <c r="D40" s="391"/>
      <c r="E40" s="12"/>
      <c r="F40" s="12"/>
      <c r="G40" s="12"/>
    </row>
    <row r="41" spans="2:7" x14ac:dyDescent="0.25">
      <c r="B41" s="12"/>
      <c r="C41" s="17" t="s">
        <v>30</v>
      </c>
      <c r="D41" s="391"/>
      <c r="E41" s="12"/>
      <c r="F41" s="12"/>
      <c r="G41" s="12"/>
    </row>
    <row r="42" spans="2:7" x14ac:dyDescent="0.25">
      <c r="B42" s="12"/>
      <c r="C42" s="17" t="s">
        <v>31</v>
      </c>
      <c r="D42" s="391"/>
      <c r="E42" s="12"/>
      <c r="F42" s="12"/>
      <c r="G42" s="12"/>
    </row>
    <row r="43" spans="2:7" x14ac:dyDescent="0.25">
      <c r="B43" s="12"/>
      <c r="C43" s="17" t="s">
        <v>32</v>
      </c>
      <c r="D43" s="391"/>
      <c r="E43" s="12"/>
      <c r="F43" s="12"/>
      <c r="G43" s="12"/>
    </row>
    <row r="44" spans="2:7" x14ac:dyDescent="0.25">
      <c r="B44" s="12"/>
      <c r="C44" s="17"/>
      <c r="D44" s="29"/>
      <c r="E44" s="12"/>
      <c r="F44" s="12"/>
      <c r="G44" s="12"/>
    </row>
    <row r="45" spans="2:7" x14ac:dyDescent="0.25">
      <c r="B45" s="22" t="s">
        <v>33</v>
      </c>
      <c r="C45" s="23"/>
      <c r="D45" s="531"/>
      <c r="E45" s="24"/>
      <c r="F45" s="25"/>
      <c r="G45" s="26"/>
    </row>
    <row r="46" spans="2:7" x14ac:dyDescent="0.25">
      <c r="B46" s="22" t="s">
        <v>34</v>
      </c>
      <c r="C46" s="22"/>
      <c r="D46" s="532"/>
      <c r="E46" s="25"/>
      <c r="F46" s="25"/>
      <c r="G46" s="26"/>
    </row>
    <row r="47" spans="2:7" x14ac:dyDescent="0.25">
      <c r="B47" s="22" t="s">
        <v>35</v>
      </c>
      <c r="C47" s="23"/>
      <c r="D47" s="532"/>
      <c r="E47" s="25"/>
      <c r="F47" s="25"/>
      <c r="G47" s="26"/>
    </row>
    <row r="48" spans="2:7" x14ac:dyDescent="0.25">
      <c r="B48" s="22" t="s">
        <v>36</v>
      </c>
      <c r="C48" s="23"/>
      <c r="D48" s="532"/>
      <c r="E48" s="25"/>
      <c r="F48" s="27"/>
      <c r="G48" s="28"/>
    </row>
    <row r="49" spans="2:7" s="337" customFormat="1" x14ac:dyDescent="0.25">
      <c r="B49" s="599"/>
      <c r="C49" s="600"/>
      <c r="D49" s="601"/>
      <c r="E49" s="602"/>
      <c r="F49" s="603"/>
      <c r="G49" s="604"/>
    </row>
    <row r="50" spans="2:7" s="337" customFormat="1" x14ac:dyDescent="0.25">
      <c r="B50" s="626" t="s">
        <v>1855</v>
      </c>
      <c r="C50" s="627" t="s">
        <v>240</v>
      </c>
      <c r="D50" s="605" t="s">
        <v>10</v>
      </c>
      <c r="E50" s="606">
        <v>1</v>
      </c>
      <c r="F50" s="607"/>
      <c r="G50" s="608">
        <f>E50*F50</f>
        <v>0</v>
      </c>
    </row>
    <row r="51" spans="2:7" s="337" customFormat="1" x14ac:dyDescent="0.25">
      <c r="B51" s="599"/>
      <c r="C51" s="373" t="s">
        <v>241</v>
      </c>
      <c r="D51" s="601"/>
      <c r="E51" s="602"/>
      <c r="F51" s="603"/>
      <c r="G51" s="604"/>
    </row>
    <row r="52" spans="2:7" s="337" customFormat="1" x14ac:dyDescent="0.25">
      <c r="B52" s="599"/>
      <c r="C52" s="373" t="s">
        <v>242</v>
      </c>
      <c r="D52" s="601"/>
      <c r="E52" s="602"/>
      <c r="F52" s="603"/>
      <c r="G52" s="604"/>
    </row>
    <row r="53" spans="2:7" s="337" customFormat="1" x14ac:dyDescent="0.25">
      <c r="B53" s="599"/>
      <c r="C53" s="373" t="s">
        <v>243</v>
      </c>
      <c r="D53" s="601"/>
      <c r="E53" s="602"/>
      <c r="F53" s="603"/>
      <c r="G53" s="604"/>
    </row>
    <row r="54" spans="2:7" s="337" customFormat="1" x14ac:dyDescent="0.25">
      <c r="B54" s="599"/>
      <c r="C54" s="373" t="s">
        <v>1856</v>
      </c>
      <c r="D54" s="601"/>
      <c r="E54" s="602"/>
      <c r="F54" s="603"/>
      <c r="G54" s="604"/>
    </row>
    <row r="55" spans="2:7" s="337" customFormat="1" x14ac:dyDescent="0.25">
      <c r="B55" s="599"/>
      <c r="C55" s="373" t="s">
        <v>245</v>
      </c>
      <c r="D55" s="601"/>
      <c r="E55" s="602"/>
      <c r="F55" s="603"/>
      <c r="G55" s="604"/>
    </row>
    <row r="56" spans="2:7" s="337" customFormat="1" x14ac:dyDescent="0.25">
      <c r="B56" s="599"/>
      <c r="C56" s="373" t="s">
        <v>246</v>
      </c>
      <c r="D56" s="601"/>
      <c r="E56" s="602"/>
      <c r="F56" s="603"/>
      <c r="G56" s="604"/>
    </row>
    <row r="57" spans="2:7" s="337" customFormat="1" x14ac:dyDescent="0.25">
      <c r="B57" s="599"/>
      <c r="C57" s="373" t="s">
        <v>247</v>
      </c>
      <c r="D57" s="601"/>
      <c r="E57" s="602"/>
      <c r="F57" s="603"/>
      <c r="G57" s="604"/>
    </row>
    <row r="58" spans="2:7" s="337" customFormat="1" x14ac:dyDescent="0.25">
      <c r="B58" s="599"/>
      <c r="C58" s="373" t="s">
        <v>248</v>
      </c>
      <c r="D58" s="601"/>
      <c r="E58" s="602"/>
      <c r="F58" s="603"/>
      <c r="G58" s="604"/>
    </row>
    <row r="59" spans="2:7" s="337" customFormat="1" x14ac:dyDescent="0.25">
      <c r="B59" s="599"/>
      <c r="C59" s="373" t="s">
        <v>249</v>
      </c>
      <c r="D59" s="601"/>
      <c r="E59" s="602"/>
      <c r="F59" s="603"/>
      <c r="G59" s="604"/>
    </row>
    <row r="60" spans="2:7" s="337" customFormat="1" x14ac:dyDescent="0.25">
      <c r="B60" s="599"/>
      <c r="C60" s="373" t="s">
        <v>1857</v>
      </c>
      <c r="D60" s="601"/>
      <c r="E60" s="602"/>
      <c r="F60" s="603"/>
      <c r="G60" s="604"/>
    </row>
    <row r="61" spans="2:7" s="337" customFormat="1" x14ac:dyDescent="0.25">
      <c r="B61" s="599"/>
      <c r="C61" s="373" t="s">
        <v>1858</v>
      </c>
      <c r="D61" s="601"/>
      <c r="E61" s="602"/>
      <c r="F61" s="603"/>
      <c r="G61" s="604"/>
    </row>
    <row r="62" spans="2:7" s="337" customFormat="1" x14ac:dyDescent="0.25">
      <c r="B62" s="599"/>
      <c r="C62" s="17"/>
      <c r="D62" s="601"/>
      <c r="E62" s="602"/>
      <c r="F62" s="603"/>
      <c r="G62" s="604"/>
    </row>
    <row r="63" spans="2:7" s="337" customFormat="1" x14ac:dyDescent="0.25">
      <c r="B63" s="22" t="s">
        <v>33</v>
      </c>
      <c r="C63" s="23"/>
      <c r="D63" s="531"/>
      <c r="E63" s="24"/>
      <c r="F63" s="25"/>
      <c r="G63" s="26"/>
    </row>
    <row r="64" spans="2:7" s="337" customFormat="1" x14ac:dyDescent="0.25">
      <c r="B64" s="22" t="s">
        <v>34</v>
      </c>
      <c r="C64" s="22"/>
      <c r="D64" s="532"/>
      <c r="E64" s="25"/>
      <c r="F64" s="25"/>
      <c r="G64" s="26"/>
    </row>
    <row r="65" spans="2:7" s="337" customFormat="1" x14ac:dyDescent="0.25">
      <c r="B65" s="22" t="s">
        <v>35</v>
      </c>
      <c r="C65" s="23"/>
      <c r="D65" s="532"/>
      <c r="E65" s="25"/>
      <c r="F65" s="25"/>
      <c r="G65" s="26"/>
    </row>
    <row r="66" spans="2:7" s="337" customFormat="1" x14ac:dyDescent="0.25">
      <c r="B66" s="22" t="s">
        <v>36</v>
      </c>
      <c r="C66" s="23"/>
      <c r="D66" s="532"/>
      <c r="E66" s="25"/>
      <c r="F66" s="27"/>
      <c r="G66" s="28"/>
    </row>
    <row r="67" spans="2:7" s="337" customFormat="1" x14ac:dyDescent="0.25">
      <c r="B67" s="599"/>
      <c r="C67" s="600"/>
      <c r="D67" s="601"/>
      <c r="E67" s="602"/>
      <c r="F67" s="603"/>
      <c r="G67" s="604"/>
    </row>
    <row r="68" spans="2:7" x14ac:dyDescent="0.25">
      <c r="B68" s="12"/>
      <c r="C68" s="17"/>
      <c r="D68" s="29"/>
      <c r="E68" s="12"/>
      <c r="F68" s="12"/>
      <c r="G68" s="12"/>
    </row>
    <row r="69" spans="2:7" x14ac:dyDescent="0.25">
      <c r="B69" s="14" t="s">
        <v>37</v>
      </c>
      <c r="C69" s="15" t="s">
        <v>38</v>
      </c>
      <c r="D69" s="397" t="s">
        <v>10</v>
      </c>
      <c r="E69" s="16">
        <v>1</v>
      </c>
      <c r="F69" s="380"/>
      <c r="G69" s="382">
        <f>E69*F69</f>
        <v>0</v>
      </c>
    </row>
    <row r="70" spans="2:7" x14ac:dyDescent="0.25">
      <c r="B70" s="12"/>
      <c r="C70" s="17" t="s">
        <v>39</v>
      </c>
      <c r="D70" s="391"/>
      <c r="E70" s="12"/>
      <c r="F70" s="12"/>
      <c r="G70" s="12"/>
    </row>
    <row r="71" spans="2:7" x14ac:dyDescent="0.25">
      <c r="B71" s="12"/>
      <c r="C71" s="17" t="s">
        <v>1713</v>
      </c>
      <c r="D71" s="391"/>
      <c r="E71" s="12"/>
      <c r="F71" s="12"/>
      <c r="G71" s="12"/>
    </row>
    <row r="72" spans="2:7" x14ac:dyDescent="0.25">
      <c r="B72" s="12"/>
      <c r="C72" s="17" t="s">
        <v>1714</v>
      </c>
      <c r="D72" s="391"/>
      <c r="E72" s="12"/>
      <c r="F72" s="12"/>
      <c r="G72" s="12"/>
    </row>
    <row r="73" spans="2:7" x14ac:dyDescent="0.25">
      <c r="B73" s="12"/>
      <c r="C73" s="18" t="s">
        <v>40</v>
      </c>
      <c r="D73" s="391"/>
      <c r="E73" s="12"/>
      <c r="F73" s="12"/>
      <c r="G73" s="12"/>
    </row>
    <row r="74" spans="2:7" x14ac:dyDescent="0.25">
      <c r="B74" s="12"/>
      <c r="C74" s="17"/>
      <c r="D74" s="29"/>
      <c r="E74" s="12"/>
      <c r="F74" s="12"/>
      <c r="G74" s="12"/>
    </row>
    <row r="75" spans="2:7" x14ac:dyDescent="0.25">
      <c r="B75" s="22" t="s">
        <v>33</v>
      </c>
      <c r="C75" s="23"/>
      <c r="D75" s="531"/>
      <c r="E75" s="24"/>
      <c r="F75" s="25"/>
      <c r="G75" s="26"/>
    </row>
    <row r="76" spans="2:7" x14ac:dyDescent="0.25">
      <c r="B76" s="22" t="s">
        <v>34</v>
      </c>
      <c r="C76" s="22"/>
      <c r="D76" s="532"/>
      <c r="E76" s="25"/>
      <c r="F76" s="25"/>
      <c r="G76" s="26"/>
    </row>
    <row r="77" spans="2:7" x14ac:dyDescent="0.25">
      <c r="B77" s="22" t="s">
        <v>35</v>
      </c>
      <c r="C77" s="23"/>
      <c r="D77" s="532"/>
      <c r="E77" s="25"/>
      <c r="F77" s="25"/>
      <c r="G77" s="26"/>
    </row>
    <row r="78" spans="2:7" x14ac:dyDescent="0.25">
      <c r="B78" s="22" t="s">
        <v>36</v>
      </c>
      <c r="C78" s="23"/>
      <c r="D78" s="532"/>
      <c r="E78" s="25"/>
      <c r="F78" s="27"/>
      <c r="G78" s="28"/>
    </row>
    <row r="79" spans="2:7" x14ac:dyDescent="0.25">
      <c r="B79" s="12"/>
      <c r="C79" s="17"/>
      <c r="D79" s="29"/>
      <c r="E79" s="12"/>
      <c r="F79" s="12"/>
      <c r="G79" s="12"/>
    </row>
    <row r="80" spans="2:7" x14ac:dyDescent="0.25">
      <c r="B80" s="14" t="s">
        <v>41</v>
      </c>
      <c r="C80" s="15" t="s">
        <v>42</v>
      </c>
      <c r="D80" s="397" t="s">
        <v>10</v>
      </c>
      <c r="E80" s="16">
        <v>1</v>
      </c>
      <c r="F80" s="380"/>
      <c r="G80" s="382">
        <f>E80*F80</f>
        <v>0</v>
      </c>
    </row>
    <row r="81" spans="2:7" x14ac:dyDescent="0.25">
      <c r="B81" s="12"/>
      <c r="C81" s="18" t="s">
        <v>1716</v>
      </c>
      <c r="D81" s="391"/>
      <c r="E81" s="12"/>
      <c r="F81" s="12"/>
      <c r="G81" s="12"/>
    </row>
    <row r="82" spans="2:7" x14ac:dyDescent="0.25">
      <c r="B82" s="12"/>
      <c r="C82" s="17" t="s">
        <v>1715</v>
      </c>
      <c r="D82" s="391"/>
      <c r="E82" s="12"/>
      <c r="F82" s="12"/>
      <c r="G82" s="12"/>
    </row>
    <row r="83" spans="2:7" x14ac:dyDescent="0.25">
      <c r="B83" s="12"/>
      <c r="C83" s="17" t="s">
        <v>43</v>
      </c>
      <c r="D83" s="391"/>
      <c r="E83" s="12"/>
      <c r="F83" s="12"/>
      <c r="G83" s="12"/>
    </row>
    <row r="84" spans="2:7" x14ac:dyDescent="0.25">
      <c r="B84" s="12"/>
      <c r="C84" s="17"/>
      <c r="D84" s="29"/>
      <c r="E84" s="12"/>
      <c r="F84" s="12"/>
      <c r="G84" s="12"/>
    </row>
    <row r="85" spans="2:7" x14ac:dyDescent="0.25">
      <c r="B85" s="22" t="s">
        <v>33</v>
      </c>
      <c r="C85" s="23"/>
      <c r="D85" s="531"/>
      <c r="E85" s="24"/>
      <c r="F85" s="25"/>
      <c r="G85" s="26"/>
    </row>
    <row r="86" spans="2:7" x14ac:dyDescent="0.25">
      <c r="B86" s="22" t="s">
        <v>34</v>
      </c>
      <c r="C86" s="22"/>
      <c r="D86" s="532"/>
      <c r="E86" s="25"/>
      <c r="F86" s="25"/>
      <c r="G86" s="26"/>
    </row>
    <row r="87" spans="2:7" x14ac:dyDescent="0.25">
      <c r="B87" s="22" t="s">
        <v>35</v>
      </c>
      <c r="C87" s="23"/>
      <c r="D87" s="532"/>
      <c r="E87" s="25"/>
      <c r="F87" s="25"/>
      <c r="G87" s="26"/>
    </row>
    <row r="88" spans="2:7" x14ac:dyDescent="0.25">
      <c r="B88" s="22" t="s">
        <v>36</v>
      </c>
      <c r="C88" s="23"/>
      <c r="D88" s="532"/>
      <c r="E88" s="25"/>
      <c r="F88" s="27"/>
      <c r="G88" s="28"/>
    </row>
    <row r="89" spans="2:7" x14ac:dyDescent="0.25">
      <c r="B89" s="12"/>
      <c r="C89" s="17"/>
      <c r="D89" s="29"/>
      <c r="E89" s="12"/>
      <c r="F89" s="12"/>
      <c r="G89" s="12"/>
    </row>
    <row r="90" spans="2:7" x14ac:dyDescent="0.25">
      <c r="B90" s="14" t="s">
        <v>44</v>
      </c>
      <c r="C90" s="15" t="s">
        <v>1629</v>
      </c>
      <c r="D90" s="397" t="s">
        <v>10</v>
      </c>
      <c r="E90" s="16">
        <v>1</v>
      </c>
      <c r="F90" s="380"/>
      <c r="G90" s="382">
        <f>E90*F90</f>
        <v>0</v>
      </c>
    </row>
    <row r="91" spans="2:7" x14ac:dyDescent="0.25">
      <c r="B91" s="12"/>
      <c r="C91" s="17" t="s">
        <v>45</v>
      </c>
      <c r="D91" s="391"/>
      <c r="E91" s="12"/>
      <c r="F91" s="12"/>
      <c r="G91" s="12"/>
    </row>
    <row r="92" spans="2:7" x14ac:dyDescent="0.25">
      <c r="B92" s="12"/>
      <c r="C92" s="17" t="s">
        <v>1717</v>
      </c>
      <c r="D92" s="391"/>
      <c r="E92" s="12"/>
      <c r="F92" s="12"/>
      <c r="G92" s="12"/>
    </row>
    <row r="93" spans="2:7" x14ac:dyDescent="0.25">
      <c r="B93" s="12"/>
      <c r="C93" s="17" t="s">
        <v>46</v>
      </c>
      <c r="D93" s="391"/>
      <c r="E93" s="12"/>
      <c r="F93" s="12"/>
      <c r="G93" s="12"/>
    </row>
    <row r="94" spans="2:7" x14ac:dyDescent="0.25">
      <c r="B94" s="12"/>
      <c r="C94" s="29" t="s">
        <v>47</v>
      </c>
      <c r="D94" s="391"/>
      <c r="E94" s="12"/>
      <c r="F94" s="12"/>
      <c r="G94" s="12"/>
    </row>
    <row r="95" spans="2:7" x14ac:dyDescent="0.25">
      <c r="B95" s="12"/>
      <c r="C95" s="29" t="s">
        <v>1697</v>
      </c>
      <c r="D95" s="391"/>
      <c r="E95" s="12"/>
      <c r="F95" s="12"/>
      <c r="G95" s="12"/>
    </row>
    <row r="96" spans="2:7" x14ac:dyDescent="0.25">
      <c r="B96" s="12"/>
      <c r="C96" s="29" t="s">
        <v>1696</v>
      </c>
      <c r="D96" s="391"/>
      <c r="E96" s="12"/>
      <c r="F96" s="12"/>
      <c r="G96" s="12"/>
    </row>
    <row r="97" spans="2:7" x14ac:dyDescent="0.25">
      <c r="B97" s="12"/>
      <c r="C97" s="29" t="s">
        <v>48</v>
      </c>
      <c r="D97" s="391"/>
      <c r="E97" s="12"/>
      <c r="F97" s="12"/>
      <c r="G97" s="12"/>
    </row>
    <row r="98" spans="2:7" x14ac:dyDescent="0.25">
      <c r="B98" s="12"/>
      <c r="C98" s="29" t="s">
        <v>1718</v>
      </c>
      <c r="D98" s="391"/>
      <c r="E98" s="12"/>
      <c r="F98" s="12"/>
      <c r="G98" s="12"/>
    </row>
    <row r="99" spans="2:7" x14ac:dyDescent="0.25">
      <c r="B99" s="12"/>
      <c r="C99" s="29" t="s">
        <v>49</v>
      </c>
      <c r="D99" s="391"/>
      <c r="E99" s="12"/>
      <c r="F99" s="12"/>
      <c r="G99" s="12"/>
    </row>
    <row r="100" spans="2:7" x14ac:dyDescent="0.25">
      <c r="B100" s="12"/>
      <c r="C100" s="29" t="s">
        <v>50</v>
      </c>
      <c r="D100" s="391"/>
      <c r="E100" s="12"/>
      <c r="F100" s="12"/>
      <c r="G100" s="12"/>
    </row>
    <row r="101" spans="2:7" x14ac:dyDescent="0.25">
      <c r="B101" s="12"/>
      <c r="C101" s="29" t="s">
        <v>51</v>
      </c>
      <c r="D101" s="391"/>
      <c r="E101" s="12"/>
      <c r="F101" s="12"/>
      <c r="G101" s="12"/>
    </row>
    <row r="102" spans="2:7" x14ac:dyDescent="0.25">
      <c r="B102" s="12"/>
      <c r="C102" s="29" t="s">
        <v>52</v>
      </c>
      <c r="D102" s="391"/>
      <c r="E102" s="12"/>
      <c r="F102" s="12"/>
      <c r="G102" s="12"/>
    </row>
    <row r="103" spans="2:7" x14ac:dyDescent="0.25">
      <c r="B103" s="12"/>
      <c r="C103" s="29" t="s">
        <v>53</v>
      </c>
      <c r="D103" s="391"/>
      <c r="E103" s="12"/>
      <c r="F103" s="12"/>
      <c r="G103" s="12"/>
    </row>
    <row r="104" spans="2:7" x14ac:dyDescent="0.25">
      <c r="B104" s="12"/>
      <c r="C104" s="29" t="s">
        <v>54</v>
      </c>
      <c r="D104" s="391"/>
      <c r="E104" s="12"/>
      <c r="F104" s="12"/>
      <c r="G104" s="12"/>
    </row>
    <row r="105" spans="2:7" x14ac:dyDescent="0.25">
      <c r="B105" s="12"/>
      <c r="C105" s="29" t="s">
        <v>55</v>
      </c>
      <c r="D105" s="391"/>
      <c r="E105" s="12"/>
      <c r="F105" s="12"/>
      <c r="G105" s="12"/>
    </row>
    <row r="106" spans="2:7" x14ac:dyDescent="0.25">
      <c r="B106" s="12"/>
      <c r="C106" s="29" t="s">
        <v>56</v>
      </c>
      <c r="D106" s="391"/>
      <c r="E106" s="12"/>
      <c r="F106" s="12"/>
      <c r="G106" s="12"/>
    </row>
    <row r="107" spans="2:7" x14ac:dyDescent="0.25">
      <c r="B107" s="12"/>
      <c r="C107" s="29" t="s">
        <v>57</v>
      </c>
      <c r="D107" s="391"/>
      <c r="E107" s="12"/>
      <c r="F107" s="12"/>
      <c r="G107" s="12"/>
    </row>
    <row r="108" spans="2:7" x14ac:dyDescent="0.25">
      <c r="B108" s="12"/>
      <c r="C108" s="29" t="s">
        <v>58</v>
      </c>
      <c r="D108" s="391"/>
      <c r="E108" s="12"/>
      <c r="F108" s="12"/>
      <c r="G108" s="12"/>
    </row>
    <row r="109" spans="2:7" x14ac:dyDescent="0.25">
      <c r="B109" s="12"/>
      <c r="C109" s="29" t="s">
        <v>59</v>
      </c>
      <c r="D109" s="391"/>
      <c r="E109" s="12"/>
      <c r="F109" s="12"/>
      <c r="G109" s="12"/>
    </row>
    <row r="110" spans="2:7" x14ac:dyDescent="0.25">
      <c r="B110" s="12"/>
      <c r="C110" s="29" t="s">
        <v>60</v>
      </c>
      <c r="D110" s="391"/>
      <c r="E110" s="12"/>
      <c r="F110" s="12"/>
      <c r="G110" s="12"/>
    </row>
    <row r="111" spans="2:7" x14ac:dyDescent="0.25">
      <c r="B111" s="12"/>
      <c r="C111" s="29" t="s">
        <v>61</v>
      </c>
      <c r="D111" s="391"/>
      <c r="E111" s="12"/>
      <c r="F111" s="12"/>
      <c r="G111" s="12"/>
    </row>
    <row r="112" spans="2:7" x14ac:dyDescent="0.25">
      <c r="B112" s="12"/>
      <c r="C112" s="17"/>
      <c r="D112" s="29"/>
      <c r="E112" s="12"/>
      <c r="F112" s="12"/>
      <c r="G112" s="12"/>
    </row>
    <row r="113" spans="2:7" x14ac:dyDescent="0.25">
      <c r="B113" s="22" t="s">
        <v>33</v>
      </c>
      <c r="C113" s="23"/>
      <c r="D113" s="531"/>
      <c r="E113" s="24"/>
      <c r="F113" s="25"/>
      <c r="G113" s="26"/>
    </row>
    <row r="114" spans="2:7" x14ac:dyDescent="0.25">
      <c r="B114" s="22" t="s">
        <v>34</v>
      </c>
      <c r="C114" s="22"/>
      <c r="D114" s="532"/>
      <c r="E114" s="25"/>
      <c r="F114" s="25"/>
      <c r="G114" s="26"/>
    </row>
    <row r="115" spans="2:7" x14ac:dyDescent="0.25">
      <c r="B115" s="22" t="s">
        <v>35</v>
      </c>
      <c r="C115" s="23"/>
      <c r="D115" s="532"/>
      <c r="E115" s="25"/>
      <c r="F115" s="25"/>
      <c r="G115" s="26"/>
    </row>
    <row r="116" spans="2:7" x14ac:dyDescent="0.25">
      <c r="B116" s="22" t="s">
        <v>36</v>
      </c>
      <c r="C116" s="23"/>
      <c r="D116" s="532"/>
      <c r="E116" s="25"/>
      <c r="F116" s="27"/>
      <c r="G116" s="28"/>
    </row>
    <row r="117" spans="2:7" x14ac:dyDescent="0.25">
      <c r="B117" s="12"/>
      <c r="C117" s="17"/>
      <c r="D117" s="29"/>
      <c r="E117" s="12"/>
      <c r="F117" s="12"/>
      <c r="G117" s="12"/>
    </row>
    <row r="118" spans="2:7" x14ac:dyDescent="0.25">
      <c r="B118" s="14" t="s">
        <v>62</v>
      </c>
      <c r="C118" s="15" t="s">
        <v>63</v>
      </c>
      <c r="D118" s="397" t="s">
        <v>10</v>
      </c>
      <c r="E118" s="16">
        <v>1</v>
      </c>
      <c r="F118" s="380"/>
      <c r="G118" s="382">
        <f>E118*F118</f>
        <v>0</v>
      </c>
    </row>
    <row r="119" spans="2:7" x14ac:dyDescent="0.25">
      <c r="B119" s="12"/>
      <c r="C119" s="29" t="s">
        <v>64</v>
      </c>
      <c r="D119" s="391"/>
      <c r="E119" s="12"/>
      <c r="F119" s="12"/>
      <c r="G119" s="12"/>
    </row>
    <row r="120" spans="2:7" x14ac:dyDescent="0.25">
      <c r="B120" s="12"/>
      <c r="C120" s="29" t="s">
        <v>1719</v>
      </c>
      <c r="D120" s="391"/>
      <c r="E120" s="12"/>
      <c r="F120" s="12"/>
      <c r="G120" s="12"/>
    </row>
    <row r="121" spans="2:7" x14ac:dyDescent="0.25">
      <c r="B121" s="12"/>
      <c r="C121" s="29" t="s">
        <v>1720</v>
      </c>
      <c r="D121" s="391"/>
      <c r="E121" s="12"/>
      <c r="F121" s="12"/>
      <c r="G121" s="12"/>
    </row>
    <row r="122" spans="2:7" x14ac:dyDescent="0.25">
      <c r="B122" s="12"/>
      <c r="C122" s="29" t="s">
        <v>65</v>
      </c>
      <c r="D122" s="391"/>
      <c r="E122" s="12"/>
      <c r="F122" s="12"/>
      <c r="G122" s="12"/>
    </row>
    <row r="123" spans="2:7" x14ac:dyDescent="0.25">
      <c r="B123" s="12"/>
      <c r="C123" s="29" t="s">
        <v>66</v>
      </c>
      <c r="D123" s="391"/>
      <c r="E123" s="12"/>
      <c r="F123" s="12"/>
      <c r="G123" s="12"/>
    </row>
    <row r="124" spans="2:7" x14ac:dyDescent="0.25">
      <c r="B124" s="12"/>
      <c r="C124" s="29" t="s">
        <v>67</v>
      </c>
      <c r="D124" s="391"/>
      <c r="E124" s="12"/>
      <c r="F124" s="12"/>
      <c r="G124" s="12"/>
    </row>
    <row r="125" spans="2:7" x14ac:dyDescent="0.25">
      <c r="B125" s="12"/>
      <c r="C125" s="29" t="s">
        <v>68</v>
      </c>
      <c r="D125" s="391"/>
      <c r="E125" s="12"/>
      <c r="F125" s="12"/>
      <c r="G125" s="12"/>
    </row>
    <row r="126" spans="2:7" x14ac:dyDescent="0.25">
      <c r="B126" s="12"/>
      <c r="C126" s="17"/>
      <c r="D126" s="29"/>
      <c r="E126" s="12"/>
      <c r="F126" s="12"/>
      <c r="G126" s="12"/>
    </row>
    <row r="127" spans="2:7" x14ac:dyDescent="0.25">
      <c r="B127" s="22" t="s">
        <v>33</v>
      </c>
      <c r="C127" s="23"/>
      <c r="D127" s="531"/>
      <c r="E127" s="24"/>
      <c r="F127" s="25"/>
      <c r="G127" s="26"/>
    </row>
    <row r="128" spans="2:7" x14ac:dyDescent="0.25">
      <c r="B128" s="22" t="s">
        <v>34</v>
      </c>
      <c r="C128" s="22"/>
      <c r="D128" s="532"/>
      <c r="E128" s="25"/>
      <c r="F128" s="25"/>
      <c r="G128" s="26"/>
    </row>
    <row r="129" spans="2:8" x14ac:dyDescent="0.25">
      <c r="B129" s="22" t="s">
        <v>35</v>
      </c>
      <c r="C129" s="23"/>
      <c r="D129" s="532"/>
      <c r="E129" s="25"/>
      <c r="F129" s="25"/>
      <c r="G129" s="26"/>
    </row>
    <row r="130" spans="2:8" x14ac:dyDescent="0.25">
      <c r="B130" s="22" t="s">
        <v>36</v>
      </c>
      <c r="C130" s="23"/>
      <c r="D130" s="532"/>
      <c r="E130" s="25"/>
      <c r="F130" s="27"/>
      <c r="G130" s="28"/>
    </row>
    <row r="131" spans="2:8" x14ac:dyDescent="0.25">
      <c r="B131" s="12"/>
      <c r="C131" s="17"/>
      <c r="D131" s="29"/>
      <c r="E131" s="12"/>
      <c r="F131" s="12"/>
      <c r="G131" s="12"/>
    </row>
    <row r="132" spans="2:8" x14ac:dyDescent="0.25">
      <c r="B132" s="14" t="s">
        <v>69</v>
      </c>
      <c r="C132" s="30" t="s">
        <v>1721</v>
      </c>
      <c r="D132" s="397" t="s">
        <v>10</v>
      </c>
      <c r="E132" s="16">
        <v>2</v>
      </c>
      <c r="F132" s="380"/>
      <c r="G132" s="382">
        <f>E132*F132</f>
        <v>0</v>
      </c>
      <c r="H132" s="369"/>
    </row>
    <row r="133" spans="2:8" x14ac:dyDescent="0.25">
      <c r="B133" s="12"/>
      <c r="C133" s="325" t="s">
        <v>1628</v>
      </c>
      <c r="D133" s="391"/>
      <c r="E133" s="12"/>
      <c r="F133" s="12"/>
      <c r="G133" s="12"/>
    </row>
    <row r="134" spans="2:8" x14ac:dyDescent="0.25">
      <c r="B134" s="12"/>
      <c r="C134" s="29" t="s">
        <v>70</v>
      </c>
      <c r="D134" s="391"/>
      <c r="E134" s="12"/>
      <c r="F134" s="12"/>
      <c r="G134" s="12"/>
    </row>
    <row r="135" spans="2:8" x14ac:dyDescent="0.25">
      <c r="B135" s="12"/>
      <c r="C135" s="29" t="s">
        <v>71</v>
      </c>
      <c r="D135" s="391"/>
      <c r="E135" s="12"/>
      <c r="F135" s="12"/>
      <c r="G135" s="12"/>
    </row>
    <row r="136" spans="2:8" x14ac:dyDescent="0.25">
      <c r="B136" s="12"/>
      <c r="C136" s="29" t="s">
        <v>1630</v>
      </c>
      <c r="D136" s="391"/>
      <c r="E136" s="12"/>
      <c r="F136" s="12"/>
      <c r="G136" s="12"/>
    </row>
    <row r="137" spans="2:8" x14ac:dyDescent="0.25">
      <c r="B137" s="12"/>
      <c r="C137" s="29" t="s">
        <v>72</v>
      </c>
      <c r="D137" s="391"/>
      <c r="E137" s="12"/>
      <c r="F137" s="12"/>
      <c r="G137" s="12"/>
    </row>
    <row r="138" spans="2:8" x14ac:dyDescent="0.25">
      <c r="B138" s="12"/>
      <c r="C138" s="31" t="s">
        <v>73</v>
      </c>
      <c r="D138" s="391"/>
      <c r="E138" s="12"/>
      <c r="F138" s="12"/>
      <c r="G138" s="12"/>
    </row>
    <row r="139" spans="2:8" x14ac:dyDescent="0.25">
      <c r="B139" s="12"/>
      <c r="C139" s="29" t="s">
        <v>74</v>
      </c>
      <c r="D139" s="391"/>
      <c r="E139" s="12"/>
      <c r="F139" s="12"/>
      <c r="G139" s="12"/>
    </row>
    <row r="140" spans="2:8" x14ac:dyDescent="0.25">
      <c r="B140" s="12"/>
      <c r="C140" s="29" t="s">
        <v>75</v>
      </c>
      <c r="D140" s="391"/>
      <c r="E140" s="12"/>
      <c r="F140" s="12"/>
      <c r="G140" s="12"/>
    </row>
    <row r="141" spans="2:8" x14ac:dyDescent="0.25">
      <c r="B141" s="12"/>
      <c r="C141" s="29" t="s">
        <v>76</v>
      </c>
      <c r="D141" s="391"/>
      <c r="E141" s="12"/>
      <c r="F141" s="12"/>
      <c r="G141" s="12"/>
    </row>
    <row r="142" spans="2:8" x14ac:dyDescent="0.25">
      <c r="B142" s="12"/>
      <c r="C142" s="29" t="s">
        <v>77</v>
      </c>
      <c r="D142" s="391"/>
      <c r="E142" s="12"/>
      <c r="F142" s="12"/>
      <c r="G142" s="12"/>
    </row>
    <row r="143" spans="2:8" x14ac:dyDescent="0.25">
      <c r="B143" s="12"/>
      <c r="C143" s="29" t="s">
        <v>78</v>
      </c>
      <c r="D143" s="391"/>
      <c r="E143" s="12"/>
      <c r="F143" s="12"/>
      <c r="G143" s="12"/>
    </row>
    <row r="144" spans="2:8" x14ac:dyDescent="0.25">
      <c r="B144" s="12"/>
      <c r="C144" s="31" t="s">
        <v>79</v>
      </c>
      <c r="D144" s="391"/>
      <c r="E144" s="12"/>
      <c r="F144" s="12"/>
      <c r="G144" s="12"/>
    </row>
    <row r="145" spans="1:8" x14ac:dyDescent="0.25">
      <c r="B145" s="12"/>
      <c r="C145" s="29" t="s">
        <v>80</v>
      </c>
      <c r="D145" s="391"/>
      <c r="E145" s="12"/>
      <c r="F145" s="12"/>
      <c r="G145" s="12"/>
    </row>
    <row r="146" spans="1:8" x14ac:dyDescent="0.25">
      <c r="B146" s="12"/>
      <c r="C146" s="29" t="s">
        <v>81</v>
      </c>
      <c r="D146" s="391"/>
      <c r="E146" s="12"/>
      <c r="F146" s="12"/>
      <c r="G146" s="12"/>
    </row>
    <row r="147" spans="1:8" x14ac:dyDescent="0.25">
      <c r="B147" s="12"/>
      <c r="C147" s="29" t="s">
        <v>82</v>
      </c>
      <c r="D147" s="391"/>
      <c r="E147" s="12"/>
      <c r="F147" s="12"/>
      <c r="G147" s="12"/>
    </row>
    <row r="148" spans="1:8" x14ac:dyDescent="0.25">
      <c r="B148" s="12"/>
      <c r="C148" s="29" t="s">
        <v>83</v>
      </c>
      <c r="D148" s="391"/>
      <c r="E148" s="12"/>
      <c r="F148" s="12"/>
      <c r="G148" s="12"/>
    </row>
    <row r="149" spans="1:8" x14ac:dyDescent="0.25">
      <c r="B149" s="12"/>
      <c r="C149" s="29" t="s">
        <v>84</v>
      </c>
      <c r="D149" s="391"/>
      <c r="E149" s="12"/>
      <c r="F149" s="12"/>
      <c r="G149" s="12"/>
    </row>
    <row r="150" spans="1:8" x14ac:dyDescent="0.25">
      <c r="B150" s="12"/>
      <c r="C150" s="29" t="s">
        <v>85</v>
      </c>
      <c r="D150" s="391"/>
      <c r="E150" s="12"/>
      <c r="F150" s="12"/>
      <c r="G150" s="12"/>
    </row>
    <row r="151" spans="1:8" x14ac:dyDescent="0.25">
      <c r="B151" s="12"/>
      <c r="C151" s="29" t="s">
        <v>86</v>
      </c>
      <c r="D151" s="391"/>
      <c r="E151" s="12"/>
      <c r="F151" s="12"/>
      <c r="G151" s="12"/>
    </row>
    <row r="152" spans="1:8" x14ac:dyDescent="0.25">
      <c r="B152" s="12"/>
      <c r="C152" s="29" t="s">
        <v>87</v>
      </c>
      <c r="D152" s="391"/>
      <c r="E152" s="12"/>
      <c r="F152" s="12"/>
      <c r="G152" s="12"/>
    </row>
    <row r="153" spans="1:8" x14ac:dyDescent="0.25">
      <c r="B153" s="12"/>
      <c r="C153" s="29" t="s">
        <v>88</v>
      </c>
      <c r="D153" s="391"/>
      <c r="E153" s="12"/>
      <c r="F153" s="12"/>
      <c r="G153" s="12"/>
    </row>
    <row r="154" spans="1:8" x14ac:dyDescent="0.25">
      <c r="B154" s="12"/>
      <c r="C154" s="29" t="s">
        <v>89</v>
      </c>
      <c r="D154" s="391"/>
      <c r="E154" s="12"/>
      <c r="F154" s="12"/>
      <c r="G154" s="12"/>
    </row>
    <row r="155" spans="1:8" x14ac:dyDescent="0.25">
      <c r="B155" s="12"/>
      <c r="C155" s="29" t="s">
        <v>90</v>
      </c>
      <c r="D155" s="391"/>
      <c r="E155" s="12"/>
      <c r="F155" s="12"/>
      <c r="G155" s="12"/>
    </row>
    <row r="156" spans="1:8" x14ac:dyDescent="0.25">
      <c r="B156" s="12"/>
      <c r="C156" s="29" t="s">
        <v>91</v>
      </c>
      <c r="D156" s="391"/>
      <c r="E156" s="12"/>
      <c r="F156" s="12"/>
      <c r="G156" s="12"/>
    </row>
    <row r="157" spans="1:8" x14ac:dyDescent="0.25">
      <c r="B157" s="12"/>
      <c r="C157" s="29" t="s">
        <v>92</v>
      </c>
      <c r="D157" s="391"/>
      <c r="E157" s="12"/>
      <c r="F157" s="12"/>
      <c r="G157" s="12"/>
    </row>
    <row r="158" spans="1:8" x14ac:dyDescent="0.25">
      <c r="B158" s="12"/>
      <c r="C158" s="32" t="s">
        <v>93</v>
      </c>
      <c r="D158" s="391"/>
      <c r="E158" s="12"/>
      <c r="F158" s="12"/>
      <c r="G158" s="12"/>
    </row>
    <row r="159" spans="1:8" x14ac:dyDescent="0.25">
      <c r="A159" s="374"/>
      <c r="B159" s="12"/>
      <c r="C159" s="29" t="s">
        <v>1722</v>
      </c>
      <c r="D159" s="391"/>
      <c r="E159" s="12"/>
      <c r="F159" s="12"/>
      <c r="G159" s="12"/>
      <c r="H159" s="374"/>
    </row>
    <row r="160" spans="1:8" x14ac:dyDescent="0.25">
      <c r="B160" s="12"/>
      <c r="C160" s="29" t="s">
        <v>94</v>
      </c>
      <c r="D160" s="391"/>
      <c r="E160" s="12"/>
      <c r="F160" s="12"/>
      <c r="G160" s="12"/>
    </row>
    <row r="161" spans="2:7" x14ac:dyDescent="0.25">
      <c r="B161" s="12"/>
      <c r="C161" s="32" t="s">
        <v>95</v>
      </c>
      <c r="D161" s="391"/>
      <c r="E161" s="12"/>
      <c r="F161" s="12"/>
      <c r="G161" s="12"/>
    </row>
    <row r="162" spans="2:7" x14ac:dyDescent="0.25">
      <c r="B162" s="12"/>
      <c r="C162" s="29" t="s">
        <v>96</v>
      </c>
      <c r="D162" s="391"/>
      <c r="E162" s="12"/>
      <c r="F162" s="12"/>
      <c r="G162" s="12"/>
    </row>
    <row r="163" spans="2:7" x14ac:dyDescent="0.25">
      <c r="B163" s="12"/>
      <c r="C163" s="29" t="s">
        <v>97</v>
      </c>
      <c r="D163" s="391"/>
      <c r="E163" s="12"/>
      <c r="F163" s="12"/>
      <c r="G163" s="12"/>
    </row>
    <row r="164" spans="2:7" x14ac:dyDescent="0.25">
      <c r="B164" s="12"/>
      <c r="C164" s="29" t="s">
        <v>98</v>
      </c>
      <c r="D164" s="391"/>
      <c r="E164" s="12"/>
      <c r="F164" s="12"/>
      <c r="G164" s="12"/>
    </row>
    <row r="165" spans="2:7" x14ac:dyDescent="0.25">
      <c r="B165" s="12"/>
      <c r="C165" s="29" t="s">
        <v>99</v>
      </c>
      <c r="D165" s="391"/>
      <c r="E165" s="12"/>
      <c r="F165" s="12"/>
      <c r="G165" s="12"/>
    </row>
    <row r="166" spans="2:7" x14ac:dyDescent="0.25">
      <c r="B166" s="12"/>
      <c r="C166" s="29" t="s">
        <v>100</v>
      </c>
      <c r="D166" s="391"/>
      <c r="E166" s="12"/>
      <c r="F166" s="12"/>
      <c r="G166" s="12"/>
    </row>
    <row r="167" spans="2:7" x14ac:dyDescent="0.25">
      <c r="B167" s="12"/>
      <c r="C167" s="29" t="s">
        <v>101</v>
      </c>
      <c r="D167" s="391"/>
      <c r="E167" s="12"/>
      <c r="F167" s="12"/>
      <c r="G167" s="12"/>
    </row>
    <row r="168" spans="2:7" x14ac:dyDescent="0.25">
      <c r="B168" s="33"/>
      <c r="C168" s="17" t="s">
        <v>102</v>
      </c>
      <c r="D168" s="372"/>
      <c r="E168" s="33"/>
      <c r="F168" s="33"/>
      <c r="G168" s="33"/>
    </row>
    <row r="169" spans="2:7" x14ac:dyDescent="0.25">
      <c r="B169" s="33"/>
      <c r="C169" s="17" t="s">
        <v>103</v>
      </c>
      <c r="D169" s="372"/>
      <c r="E169" s="33"/>
      <c r="F169" s="33"/>
      <c r="G169" s="33"/>
    </row>
    <row r="170" spans="2:7" x14ac:dyDescent="0.25">
      <c r="B170" s="33"/>
      <c r="C170" s="17"/>
      <c r="D170" s="17"/>
      <c r="E170" s="33"/>
      <c r="F170" s="33"/>
      <c r="G170" s="33"/>
    </row>
    <row r="171" spans="2:7" x14ac:dyDescent="0.25">
      <c r="B171" s="22" t="s">
        <v>33</v>
      </c>
      <c r="C171" s="23"/>
      <c r="D171" s="531"/>
      <c r="E171" s="24"/>
      <c r="F171" s="25"/>
      <c r="G171" s="26"/>
    </row>
    <row r="172" spans="2:7" x14ac:dyDescent="0.25">
      <c r="B172" s="22" t="s">
        <v>34</v>
      </c>
      <c r="C172" s="22"/>
      <c r="D172" s="532"/>
      <c r="E172" s="25"/>
      <c r="F172" s="25"/>
      <c r="G172" s="26"/>
    </row>
    <row r="173" spans="2:7" x14ac:dyDescent="0.25">
      <c r="B173" s="22" t="s">
        <v>35</v>
      </c>
      <c r="C173" s="23"/>
      <c r="D173" s="532"/>
      <c r="E173" s="25"/>
      <c r="F173" s="25"/>
      <c r="G173" s="26"/>
    </row>
    <row r="174" spans="2:7" x14ac:dyDescent="0.25">
      <c r="B174" s="22" t="s">
        <v>36</v>
      </c>
      <c r="C174" s="23"/>
      <c r="D174" s="532"/>
      <c r="E174" s="25"/>
      <c r="F174" s="27"/>
      <c r="G174" s="28"/>
    </row>
    <row r="175" spans="2:7" x14ac:dyDescent="0.25">
      <c r="B175" s="33"/>
      <c r="C175" s="17"/>
      <c r="D175" s="17"/>
      <c r="E175" s="33"/>
      <c r="F175" s="33"/>
      <c r="G175" s="33"/>
    </row>
    <row r="176" spans="2:7" x14ac:dyDescent="0.25">
      <c r="B176" s="14" t="s">
        <v>104</v>
      </c>
      <c r="C176" s="15" t="s">
        <v>105</v>
      </c>
      <c r="D176" s="397"/>
      <c r="E176" s="375"/>
      <c r="F176" s="376"/>
      <c r="G176" s="385">
        <f>SUM(G178:G180)</f>
        <v>0</v>
      </c>
    </row>
    <row r="177" spans="2:7" x14ac:dyDescent="0.25">
      <c r="B177" s="35"/>
      <c r="C177" s="21" t="s">
        <v>106</v>
      </c>
      <c r="D177" s="372"/>
      <c r="E177" s="33"/>
      <c r="F177" s="33"/>
      <c r="G177" s="33"/>
    </row>
    <row r="178" spans="2:7" x14ac:dyDescent="0.25">
      <c r="B178" s="36" t="s">
        <v>107</v>
      </c>
      <c r="C178" s="18" t="s">
        <v>108</v>
      </c>
      <c r="D178" s="397" t="s">
        <v>10</v>
      </c>
      <c r="E178" s="16">
        <v>2</v>
      </c>
      <c r="F178" s="380"/>
      <c r="G178" s="382">
        <f t="shared" ref="G178:G180" si="0">E178*F178</f>
        <v>0</v>
      </c>
    </row>
    <row r="179" spans="2:7" x14ac:dyDescent="0.25">
      <c r="B179" s="36" t="s">
        <v>109</v>
      </c>
      <c r="C179" s="18" t="s">
        <v>1723</v>
      </c>
      <c r="D179" s="397" t="s">
        <v>10</v>
      </c>
      <c r="E179" s="16">
        <v>2</v>
      </c>
      <c r="F179" s="380"/>
      <c r="G179" s="382">
        <f t="shared" si="0"/>
        <v>0</v>
      </c>
    </row>
    <row r="180" spans="2:7" x14ac:dyDescent="0.25">
      <c r="B180" s="36" t="s">
        <v>107</v>
      </c>
      <c r="C180" s="18" t="s">
        <v>110</v>
      </c>
      <c r="D180" s="397" t="s">
        <v>10</v>
      </c>
      <c r="E180" s="16">
        <v>2</v>
      </c>
      <c r="F180" s="380"/>
      <c r="G180" s="382">
        <f t="shared" si="0"/>
        <v>0</v>
      </c>
    </row>
    <row r="181" spans="2:7" x14ac:dyDescent="0.25">
      <c r="B181" s="33"/>
      <c r="C181" s="17"/>
      <c r="D181" s="17"/>
      <c r="E181" s="33"/>
      <c r="F181" s="33"/>
      <c r="G181" s="384"/>
    </row>
    <row r="182" spans="2:7" x14ac:dyDescent="0.25">
      <c r="B182" s="22" t="s">
        <v>33</v>
      </c>
      <c r="C182" s="23"/>
      <c r="D182" s="531"/>
      <c r="E182" s="24"/>
      <c r="F182" s="25"/>
      <c r="G182" s="379"/>
    </row>
    <row r="183" spans="2:7" x14ac:dyDescent="0.25">
      <c r="B183" s="22" t="s">
        <v>34</v>
      </c>
      <c r="C183" s="22"/>
      <c r="D183" s="532"/>
      <c r="E183" s="25"/>
      <c r="F183" s="25"/>
      <c r="G183" s="26"/>
    </row>
    <row r="184" spans="2:7" x14ac:dyDescent="0.25">
      <c r="B184" s="22" t="s">
        <v>35</v>
      </c>
      <c r="C184" s="23"/>
      <c r="D184" s="532"/>
      <c r="E184" s="25"/>
      <c r="F184" s="25"/>
      <c r="G184" s="26"/>
    </row>
    <row r="185" spans="2:7" x14ac:dyDescent="0.25">
      <c r="B185" s="22" t="s">
        <v>36</v>
      </c>
      <c r="C185" s="23"/>
      <c r="D185" s="532"/>
      <c r="E185" s="25"/>
      <c r="F185" s="27"/>
      <c r="G185" s="28"/>
    </row>
    <row r="186" spans="2:7" x14ac:dyDescent="0.25">
      <c r="B186" s="33"/>
      <c r="C186" s="17"/>
      <c r="D186" s="17"/>
      <c r="E186" s="33"/>
      <c r="F186" s="33"/>
      <c r="G186" s="33"/>
    </row>
    <row r="187" spans="2:7" x14ac:dyDescent="0.25">
      <c r="B187" s="14" t="s">
        <v>111</v>
      </c>
      <c r="C187" s="15" t="s">
        <v>112</v>
      </c>
      <c r="D187" s="397"/>
      <c r="E187" s="375"/>
      <c r="F187" s="375"/>
      <c r="G187" s="385">
        <f>SUM(G189:G190)</f>
        <v>0</v>
      </c>
    </row>
    <row r="188" spans="2:7" x14ac:dyDescent="0.25">
      <c r="B188" s="35"/>
      <c r="C188" s="21" t="s">
        <v>106</v>
      </c>
      <c r="D188" s="391"/>
      <c r="E188" s="37"/>
      <c r="F188" s="37"/>
      <c r="G188" s="37"/>
    </row>
    <row r="189" spans="2:7" x14ac:dyDescent="0.25">
      <c r="B189" s="36" t="s">
        <v>113</v>
      </c>
      <c r="C189" s="17" t="s">
        <v>1724</v>
      </c>
      <c r="D189" s="397" t="s">
        <v>10</v>
      </c>
      <c r="E189" s="16">
        <v>2</v>
      </c>
      <c r="F189" s="380"/>
      <c r="G189" s="382">
        <f>E189*F189</f>
        <v>0</v>
      </c>
    </row>
    <row r="190" spans="2:7" x14ac:dyDescent="0.25">
      <c r="B190" s="36" t="s">
        <v>114</v>
      </c>
      <c r="C190" s="17" t="s">
        <v>1725</v>
      </c>
      <c r="D190" s="397" t="s">
        <v>10</v>
      </c>
      <c r="E190" s="16">
        <v>2</v>
      </c>
      <c r="F190" s="380"/>
      <c r="G190" s="382">
        <f>E190*F190</f>
        <v>0</v>
      </c>
    </row>
    <row r="191" spans="2:7" x14ac:dyDescent="0.25">
      <c r="B191" s="33"/>
      <c r="C191" s="17"/>
      <c r="D191" s="17"/>
      <c r="E191" s="33"/>
      <c r="F191" s="33"/>
      <c r="G191" s="33"/>
    </row>
    <row r="192" spans="2:7" x14ac:dyDescent="0.25">
      <c r="B192" s="22" t="s">
        <v>33</v>
      </c>
      <c r="C192" s="23"/>
      <c r="D192" s="531"/>
      <c r="E192" s="24"/>
      <c r="F192" s="25"/>
      <c r="G192" s="26"/>
    </row>
    <row r="193" spans="2:7" x14ac:dyDescent="0.25">
      <c r="B193" s="22" t="s">
        <v>34</v>
      </c>
      <c r="C193" s="22"/>
      <c r="D193" s="532"/>
      <c r="E193" s="25"/>
      <c r="F193" s="25"/>
      <c r="G193" s="26"/>
    </row>
    <row r="194" spans="2:7" x14ac:dyDescent="0.25">
      <c r="B194" s="22" t="s">
        <v>35</v>
      </c>
      <c r="C194" s="23"/>
      <c r="D194" s="532"/>
      <c r="E194" s="25"/>
      <c r="F194" s="25"/>
      <c r="G194" s="26"/>
    </row>
    <row r="195" spans="2:7" x14ac:dyDescent="0.25">
      <c r="B195" s="22" t="s">
        <v>36</v>
      </c>
      <c r="C195" s="23"/>
      <c r="D195" s="532"/>
      <c r="E195" s="25"/>
      <c r="F195" s="27"/>
      <c r="G195" s="28"/>
    </row>
    <row r="196" spans="2:7" x14ac:dyDescent="0.25">
      <c r="B196" s="33"/>
      <c r="C196" s="17"/>
      <c r="D196" s="17"/>
      <c r="E196" s="33"/>
      <c r="F196" s="33"/>
      <c r="G196" s="33"/>
    </row>
    <row r="197" spans="2:7" x14ac:dyDescent="0.25">
      <c r="B197" s="14" t="s">
        <v>115</v>
      </c>
      <c r="C197" s="15" t="s">
        <v>116</v>
      </c>
      <c r="D197" s="397"/>
      <c r="E197" s="16"/>
      <c r="F197" s="16"/>
      <c r="G197" s="385">
        <f>SUM(G199:G211)</f>
        <v>0</v>
      </c>
    </row>
    <row r="198" spans="2:7" x14ac:dyDescent="0.25">
      <c r="B198" s="35"/>
      <c r="C198" s="21" t="s">
        <v>106</v>
      </c>
      <c r="D198" s="391"/>
      <c r="E198" s="37"/>
      <c r="F198" s="37"/>
      <c r="G198" s="37"/>
    </row>
    <row r="199" spans="2:7" x14ac:dyDescent="0.25">
      <c r="B199" s="36" t="s">
        <v>117</v>
      </c>
      <c r="C199" s="17" t="s">
        <v>1699</v>
      </c>
      <c r="D199" s="397" t="s">
        <v>10</v>
      </c>
      <c r="E199" s="16">
        <v>10</v>
      </c>
      <c r="F199" s="380"/>
      <c r="G199" s="382">
        <f t="shared" ref="G199:G211" si="1">E199*F199</f>
        <v>0</v>
      </c>
    </row>
    <row r="200" spans="2:7" x14ac:dyDescent="0.25">
      <c r="B200" s="36" t="s">
        <v>118</v>
      </c>
      <c r="C200" s="17" t="s">
        <v>1726</v>
      </c>
      <c r="D200" s="397" t="s">
        <v>10</v>
      </c>
      <c r="E200" s="16">
        <v>10</v>
      </c>
      <c r="F200" s="380"/>
      <c r="G200" s="382">
        <f t="shared" si="1"/>
        <v>0</v>
      </c>
    </row>
    <row r="201" spans="2:7" x14ac:dyDescent="0.25">
      <c r="B201" s="36" t="s">
        <v>119</v>
      </c>
      <c r="C201" s="17" t="s">
        <v>1727</v>
      </c>
      <c r="D201" s="397" t="s">
        <v>10</v>
      </c>
      <c r="E201" s="16">
        <v>2</v>
      </c>
      <c r="F201" s="380"/>
      <c r="G201" s="382">
        <f t="shared" si="1"/>
        <v>0</v>
      </c>
    </row>
    <row r="202" spans="2:7" x14ac:dyDescent="0.25">
      <c r="B202" s="36" t="s">
        <v>120</v>
      </c>
      <c r="C202" s="17" t="s">
        <v>1728</v>
      </c>
      <c r="D202" s="397" t="s">
        <v>10</v>
      </c>
      <c r="E202" s="16">
        <v>2</v>
      </c>
      <c r="F202" s="380"/>
      <c r="G202" s="382">
        <f t="shared" si="1"/>
        <v>0</v>
      </c>
    </row>
    <row r="203" spans="2:7" x14ac:dyDescent="0.25">
      <c r="B203" s="36" t="s">
        <v>121</v>
      </c>
      <c r="C203" s="17" t="s">
        <v>122</v>
      </c>
      <c r="D203" s="397" t="s">
        <v>10</v>
      </c>
      <c r="E203" s="16">
        <v>24</v>
      </c>
      <c r="F203" s="380"/>
      <c r="G203" s="382">
        <f t="shared" si="1"/>
        <v>0</v>
      </c>
    </row>
    <row r="204" spans="2:7" x14ac:dyDescent="0.25">
      <c r="B204" s="36" t="s">
        <v>123</v>
      </c>
      <c r="C204" s="17" t="s">
        <v>124</v>
      </c>
      <c r="D204" s="397" t="s">
        <v>10</v>
      </c>
      <c r="E204" s="16">
        <v>1</v>
      </c>
      <c r="F204" s="380"/>
      <c r="G204" s="382">
        <f t="shared" si="1"/>
        <v>0</v>
      </c>
    </row>
    <row r="205" spans="2:7" x14ac:dyDescent="0.25">
      <c r="B205" s="36" t="s">
        <v>125</v>
      </c>
      <c r="C205" s="17" t="s">
        <v>126</v>
      </c>
      <c r="D205" s="397" t="s">
        <v>10</v>
      </c>
      <c r="E205" s="16">
        <v>5</v>
      </c>
      <c r="F205" s="380"/>
      <c r="G205" s="382">
        <f t="shared" si="1"/>
        <v>0</v>
      </c>
    </row>
    <row r="206" spans="2:7" x14ac:dyDescent="0.25">
      <c r="B206" s="36" t="s">
        <v>127</v>
      </c>
      <c r="C206" s="17" t="s">
        <v>128</v>
      </c>
      <c r="D206" s="397" t="s">
        <v>10</v>
      </c>
      <c r="E206" s="16">
        <v>5</v>
      </c>
      <c r="F206" s="380"/>
      <c r="G206" s="382">
        <f t="shared" si="1"/>
        <v>0</v>
      </c>
    </row>
    <row r="207" spans="2:7" x14ac:dyDescent="0.25">
      <c r="B207" s="36" t="s">
        <v>129</v>
      </c>
      <c r="C207" s="17" t="s">
        <v>130</v>
      </c>
      <c r="D207" s="397" t="s">
        <v>10</v>
      </c>
      <c r="E207" s="16">
        <v>1</v>
      </c>
      <c r="F207" s="380"/>
      <c r="G207" s="382">
        <f t="shared" si="1"/>
        <v>0</v>
      </c>
    </row>
    <row r="208" spans="2:7" ht="16.5" customHeight="1" x14ac:dyDescent="0.25">
      <c r="B208" s="36" t="s">
        <v>131</v>
      </c>
      <c r="C208" s="17" t="s">
        <v>1729</v>
      </c>
      <c r="D208" s="397" t="s">
        <v>10</v>
      </c>
      <c r="E208" s="16">
        <v>2</v>
      </c>
      <c r="F208" s="380"/>
      <c r="G208" s="382">
        <f t="shared" si="1"/>
        <v>0</v>
      </c>
    </row>
    <row r="209" spans="2:7" ht="16.5" customHeight="1" x14ac:dyDescent="0.25">
      <c r="B209" s="36" t="s">
        <v>132</v>
      </c>
      <c r="C209" s="17" t="s">
        <v>1730</v>
      </c>
      <c r="D209" s="397" t="s">
        <v>10</v>
      </c>
      <c r="E209" s="16">
        <v>2</v>
      </c>
      <c r="F209" s="380"/>
      <c r="G209" s="382">
        <f t="shared" si="1"/>
        <v>0</v>
      </c>
    </row>
    <row r="210" spans="2:7" ht="16.5" customHeight="1" x14ac:dyDescent="0.25">
      <c r="B210" s="36" t="s">
        <v>133</v>
      </c>
      <c r="C210" s="17" t="s">
        <v>134</v>
      </c>
      <c r="D210" s="397" t="s">
        <v>10</v>
      </c>
      <c r="E210" s="16">
        <v>1</v>
      </c>
      <c r="F210" s="380"/>
      <c r="G210" s="382">
        <f t="shared" si="1"/>
        <v>0</v>
      </c>
    </row>
    <row r="211" spans="2:7" ht="16.5" customHeight="1" x14ac:dyDescent="0.25">
      <c r="B211" s="36" t="s">
        <v>135</v>
      </c>
      <c r="C211" s="17" t="s">
        <v>136</v>
      </c>
      <c r="D211" s="397" t="s">
        <v>10</v>
      </c>
      <c r="E211" s="16">
        <v>100</v>
      </c>
      <c r="F211" s="380"/>
      <c r="G211" s="382">
        <f t="shared" si="1"/>
        <v>0</v>
      </c>
    </row>
    <row r="212" spans="2:7" s="611" customFormat="1" ht="16.5" customHeight="1" x14ac:dyDescent="0.25">
      <c r="B212" s="36"/>
      <c r="C212" s="17"/>
      <c r="D212" s="533"/>
      <c r="E212" s="37"/>
      <c r="F212" s="641"/>
      <c r="G212" s="386"/>
    </row>
    <row r="213" spans="2:7" s="611" customFormat="1" ht="16.5" customHeight="1" x14ac:dyDescent="0.25">
      <c r="B213" s="22" t="s">
        <v>33</v>
      </c>
      <c r="C213" s="23"/>
      <c r="D213" s="531"/>
      <c r="E213" s="24"/>
      <c r="F213" s="25"/>
      <c r="G213" s="26"/>
    </row>
    <row r="214" spans="2:7" s="611" customFormat="1" ht="16.5" customHeight="1" x14ac:dyDescent="0.25">
      <c r="B214" s="22" t="s">
        <v>34</v>
      </c>
      <c r="C214" s="22"/>
      <c r="D214" s="532"/>
      <c r="E214" s="25"/>
      <c r="F214" s="25"/>
      <c r="G214" s="26"/>
    </row>
    <row r="215" spans="2:7" s="611" customFormat="1" ht="16.5" customHeight="1" x14ac:dyDescent="0.25">
      <c r="B215" s="22" t="s">
        <v>35</v>
      </c>
      <c r="C215" s="23"/>
      <c r="D215" s="532"/>
      <c r="E215" s="25"/>
      <c r="F215" s="25"/>
      <c r="G215" s="26"/>
    </row>
    <row r="216" spans="2:7" s="611" customFormat="1" ht="16.5" customHeight="1" x14ac:dyDescent="0.25">
      <c r="B216" s="22" t="s">
        <v>36</v>
      </c>
      <c r="C216" s="23"/>
      <c r="D216" s="532"/>
      <c r="E216" s="25"/>
      <c r="F216" s="27"/>
      <c r="G216" s="28"/>
    </row>
    <row r="217" spans="2:7" s="611" customFormat="1" ht="16.5" customHeight="1" x14ac:dyDescent="0.25">
      <c r="B217" s="36"/>
      <c r="C217" s="17"/>
      <c r="D217" s="533"/>
      <c r="E217" s="37"/>
      <c r="F217" s="641"/>
      <c r="G217" s="386"/>
    </row>
    <row r="218" spans="2:7" s="611" customFormat="1" ht="16.5" customHeight="1" x14ac:dyDescent="0.25">
      <c r="B218" s="642" t="s">
        <v>1895</v>
      </c>
      <c r="C218" s="643" t="s">
        <v>635</v>
      </c>
      <c r="D218" s="657" t="s">
        <v>10</v>
      </c>
      <c r="E218" s="658">
        <v>1</v>
      </c>
      <c r="F218" s="659"/>
      <c r="G218" s="660">
        <f>E218*F218</f>
        <v>0</v>
      </c>
    </row>
    <row r="219" spans="2:7" s="611" customFormat="1" ht="32.25" customHeight="1" x14ac:dyDescent="0.25">
      <c r="B219" s="21"/>
      <c r="C219" s="644" t="s">
        <v>636</v>
      </c>
      <c r="D219" s="620"/>
      <c r="E219" s="17"/>
      <c r="F219" s="17"/>
      <c r="G219" s="17"/>
    </row>
    <row r="220" spans="2:7" s="611" customFormat="1" ht="77.25" customHeight="1" x14ac:dyDescent="0.25">
      <c r="B220" s="21"/>
      <c r="C220" s="644" t="s">
        <v>1897</v>
      </c>
      <c r="D220" s="620"/>
      <c r="E220" s="17"/>
      <c r="F220" s="17"/>
      <c r="G220" s="17"/>
    </row>
    <row r="221" spans="2:7" s="611" customFormat="1" ht="52.5" customHeight="1" x14ac:dyDescent="0.25">
      <c r="B221" s="21"/>
      <c r="C221" s="644" t="s">
        <v>638</v>
      </c>
      <c r="D221" s="620"/>
      <c r="E221" s="17"/>
      <c r="F221" s="17"/>
      <c r="G221" s="17"/>
    </row>
    <row r="222" spans="2:7" s="611" customFormat="1" ht="54" customHeight="1" x14ac:dyDescent="0.25">
      <c r="B222" s="21"/>
      <c r="C222" s="644" t="s">
        <v>1898</v>
      </c>
      <c r="D222" s="620"/>
      <c r="E222" s="17"/>
      <c r="F222" s="17"/>
      <c r="G222" s="17"/>
    </row>
    <row r="223" spans="2:7" s="611" customFormat="1" ht="56.25" customHeight="1" x14ac:dyDescent="0.25">
      <c r="B223" s="21"/>
      <c r="C223" s="644" t="s">
        <v>1899</v>
      </c>
      <c r="D223" s="620"/>
      <c r="E223" s="17"/>
      <c r="F223" s="17"/>
      <c r="G223" s="17"/>
    </row>
    <row r="224" spans="2:7" s="611" customFormat="1" ht="16.5" customHeight="1" x14ac:dyDescent="0.25">
      <c r="B224" s="21"/>
      <c r="C224" s="644" t="s">
        <v>1900</v>
      </c>
      <c r="D224" s="620"/>
      <c r="E224" s="17"/>
      <c r="F224" s="17"/>
      <c r="G224" s="17"/>
    </row>
    <row r="225" spans="2:7" s="611" customFormat="1" ht="36" customHeight="1" x14ac:dyDescent="0.25">
      <c r="B225" s="21"/>
      <c r="C225" s="644" t="s">
        <v>1901</v>
      </c>
      <c r="D225" s="620"/>
      <c r="E225" s="17"/>
      <c r="F225" s="17"/>
      <c r="G225" s="17"/>
    </row>
    <row r="226" spans="2:7" s="611" customFormat="1" ht="36" customHeight="1" x14ac:dyDescent="0.25">
      <c r="B226" s="69"/>
      <c r="C226" s="644" t="s">
        <v>1902</v>
      </c>
      <c r="D226" s="620"/>
      <c r="E226" s="33"/>
      <c r="F226" s="33"/>
      <c r="G226" s="33"/>
    </row>
    <row r="227" spans="2:7" s="611" customFormat="1" ht="16.5" customHeight="1" x14ac:dyDescent="0.25">
      <c r="B227" s="21"/>
      <c r="C227" s="645" t="s">
        <v>650</v>
      </c>
      <c r="D227" s="620"/>
      <c r="E227" s="17"/>
      <c r="F227" s="17"/>
      <c r="G227" s="17"/>
    </row>
    <row r="228" spans="2:7" s="611" customFormat="1" ht="16.5" customHeight="1" x14ac:dyDescent="0.25">
      <c r="B228" s="69"/>
      <c r="C228" s="646" t="s">
        <v>651</v>
      </c>
      <c r="D228" s="620"/>
      <c r="E228" s="33"/>
      <c r="F228" s="33"/>
      <c r="G228" s="33"/>
    </row>
    <row r="229" spans="2:7" s="611" customFormat="1" ht="16.5" customHeight="1" x14ac:dyDescent="0.25">
      <c r="B229" s="21"/>
      <c r="C229" s="646" t="s">
        <v>652</v>
      </c>
      <c r="D229" s="620"/>
      <c r="E229" s="17"/>
      <c r="F229" s="17"/>
      <c r="G229" s="17"/>
    </row>
    <row r="230" spans="2:7" s="611" customFormat="1" ht="16.5" customHeight="1" x14ac:dyDescent="0.25">
      <c r="B230" s="21"/>
      <c r="C230" s="646" t="s">
        <v>653</v>
      </c>
      <c r="D230" s="620"/>
      <c r="E230" s="17"/>
      <c r="F230" s="17"/>
      <c r="G230" s="17"/>
    </row>
    <row r="231" spans="2:7" s="611" customFormat="1" ht="16.5" customHeight="1" x14ac:dyDescent="0.25">
      <c r="B231" s="21"/>
      <c r="C231" s="646" t="s">
        <v>1903</v>
      </c>
      <c r="D231" s="620"/>
      <c r="E231" s="17"/>
      <c r="F231" s="17"/>
      <c r="G231" s="17"/>
    </row>
    <row r="232" spans="2:7" s="611" customFormat="1" ht="16.5" customHeight="1" x14ac:dyDescent="0.25">
      <c r="B232" s="110"/>
      <c r="C232" s="647" t="s">
        <v>655</v>
      </c>
      <c r="D232" s="399"/>
      <c r="E232" s="112"/>
      <c r="F232" s="112"/>
      <c r="G232" s="112"/>
    </row>
    <row r="233" spans="2:7" s="611" customFormat="1" ht="35.25" customHeight="1" x14ac:dyDescent="0.25">
      <c r="B233" s="69"/>
      <c r="C233" s="646" t="s">
        <v>656</v>
      </c>
      <c r="D233" s="620"/>
      <c r="E233" s="33"/>
      <c r="F233" s="33"/>
      <c r="G233" s="33"/>
    </row>
    <row r="234" spans="2:7" s="611" customFormat="1" ht="16.5" customHeight="1" x14ac:dyDescent="0.25">
      <c r="B234" s="110"/>
      <c r="C234" s="647" t="s">
        <v>657</v>
      </c>
      <c r="D234" s="399"/>
      <c r="E234" s="112"/>
      <c r="F234" s="112"/>
      <c r="G234" s="112"/>
    </row>
    <row r="235" spans="2:7" s="611" customFormat="1" ht="16.5" customHeight="1" x14ac:dyDescent="0.25">
      <c r="B235" s="21"/>
      <c r="C235" s="646" t="s">
        <v>658</v>
      </c>
      <c r="D235" s="620"/>
      <c r="E235" s="17"/>
      <c r="F235" s="17"/>
      <c r="G235" s="17"/>
    </row>
    <row r="236" spans="2:7" s="611" customFormat="1" ht="16.5" customHeight="1" x14ac:dyDescent="0.25">
      <c r="B236" s="21"/>
      <c r="C236" s="646" t="s">
        <v>659</v>
      </c>
      <c r="D236" s="620"/>
      <c r="E236" s="17"/>
      <c r="F236" s="17"/>
      <c r="G236" s="17"/>
    </row>
    <row r="237" spans="2:7" s="611" customFormat="1" ht="36" customHeight="1" x14ac:dyDescent="0.25">
      <c r="B237" s="21"/>
      <c r="C237" s="646" t="s">
        <v>1904</v>
      </c>
      <c r="D237" s="620"/>
      <c r="E237" s="17"/>
      <c r="F237" s="17"/>
      <c r="G237" s="17"/>
    </row>
    <row r="238" spans="2:7" s="611" customFormat="1" ht="16.5" customHeight="1" x14ac:dyDescent="0.25">
      <c r="B238" s="21"/>
      <c r="C238" s="646" t="s">
        <v>661</v>
      </c>
      <c r="D238" s="620"/>
      <c r="E238" s="17"/>
      <c r="F238" s="17"/>
      <c r="G238" s="17"/>
    </row>
    <row r="239" spans="2:7" s="611" customFormat="1" ht="16.5" customHeight="1" x14ac:dyDescent="0.25">
      <c r="B239" s="21"/>
      <c r="C239" s="646" t="s">
        <v>662</v>
      </c>
      <c r="D239" s="620"/>
      <c r="E239" s="17"/>
      <c r="F239" s="17"/>
      <c r="G239" s="17"/>
    </row>
    <row r="240" spans="2:7" s="611" customFormat="1" ht="16.5" customHeight="1" x14ac:dyDescent="0.25">
      <c r="B240" s="21"/>
      <c r="C240" s="646" t="s">
        <v>663</v>
      </c>
      <c r="D240" s="620"/>
      <c r="E240" s="17"/>
      <c r="F240" s="17"/>
      <c r="G240" s="17"/>
    </row>
    <row r="241" spans="2:7" s="611" customFormat="1" ht="16.5" customHeight="1" x14ac:dyDescent="0.25">
      <c r="B241" s="21"/>
      <c r="C241" s="646" t="s">
        <v>664</v>
      </c>
      <c r="D241" s="620"/>
      <c r="E241" s="17"/>
      <c r="F241" s="17"/>
      <c r="G241" s="17"/>
    </row>
    <row r="242" spans="2:7" s="611" customFormat="1" ht="16.5" customHeight="1" x14ac:dyDescent="0.25">
      <c r="B242" s="21"/>
      <c r="C242" s="645" t="s">
        <v>668</v>
      </c>
      <c r="D242" s="620"/>
      <c r="E242" s="17"/>
      <c r="F242" s="17"/>
      <c r="G242" s="17"/>
    </row>
    <row r="243" spans="2:7" s="611" customFormat="1" ht="16.5" customHeight="1" x14ac:dyDescent="0.25">
      <c r="B243" s="21"/>
      <c r="C243" s="644" t="s">
        <v>669</v>
      </c>
      <c r="D243" s="620"/>
      <c r="E243" s="17"/>
      <c r="F243" s="17"/>
      <c r="G243" s="17"/>
    </row>
    <row r="244" spans="2:7" s="611" customFormat="1" ht="16.5" customHeight="1" x14ac:dyDescent="0.25">
      <c r="B244" s="21"/>
      <c r="C244" s="644" t="s">
        <v>670</v>
      </c>
      <c r="D244" s="620"/>
      <c r="E244" s="17"/>
      <c r="F244" s="17"/>
      <c r="G244" s="17"/>
    </row>
    <row r="245" spans="2:7" s="611" customFormat="1" ht="16.5" customHeight="1" x14ac:dyDescent="0.25">
      <c r="B245" s="32"/>
      <c r="C245" s="644" t="s">
        <v>671</v>
      </c>
      <c r="D245" s="391"/>
      <c r="E245" s="29"/>
      <c r="F245" s="29"/>
      <c r="G245" s="29"/>
    </row>
    <row r="246" spans="2:7" s="611" customFormat="1" ht="16.5" customHeight="1" x14ac:dyDescent="0.25">
      <c r="B246" s="21"/>
      <c r="C246" s="644" t="s">
        <v>672</v>
      </c>
      <c r="D246" s="620"/>
      <c r="E246" s="17"/>
      <c r="F246" s="17"/>
      <c r="G246" s="17"/>
    </row>
    <row r="247" spans="2:7" s="611" customFormat="1" ht="16.5" customHeight="1" x14ac:dyDescent="0.25">
      <c r="B247" s="21"/>
      <c r="C247" s="644" t="s">
        <v>673</v>
      </c>
      <c r="D247" s="620"/>
      <c r="E247" s="17"/>
      <c r="F247" s="17"/>
      <c r="G247" s="17"/>
    </row>
    <row r="248" spans="2:7" s="611" customFormat="1" ht="17.25" customHeight="1" x14ac:dyDescent="0.25">
      <c r="B248" s="21"/>
      <c r="C248" s="644" t="s">
        <v>1905</v>
      </c>
      <c r="D248" s="620"/>
      <c r="E248" s="17"/>
      <c r="F248" s="17"/>
      <c r="G248" s="17"/>
    </row>
    <row r="249" spans="2:7" s="611" customFormat="1" ht="16.5" customHeight="1" x14ac:dyDescent="0.25">
      <c r="B249" s="21"/>
      <c r="C249" s="616"/>
      <c r="D249" s="620"/>
      <c r="E249" s="17"/>
      <c r="F249" s="17"/>
      <c r="G249" s="17"/>
    </row>
    <row r="250" spans="2:7" s="611" customFormat="1" ht="16.5" customHeight="1" x14ac:dyDescent="0.25">
      <c r="B250" s="22" t="s">
        <v>33</v>
      </c>
      <c r="C250" s="23"/>
      <c r="D250" s="531"/>
      <c r="E250" s="24"/>
      <c r="F250" s="25"/>
      <c r="G250" s="26"/>
    </row>
    <row r="251" spans="2:7" s="611" customFormat="1" ht="16.5" customHeight="1" x14ac:dyDescent="0.25">
      <c r="B251" s="22" t="s">
        <v>34</v>
      </c>
      <c r="C251" s="22"/>
      <c r="D251" s="532"/>
      <c r="E251" s="25"/>
      <c r="F251" s="25"/>
      <c r="G251" s="26"/>
    </row>
    <row r="252" spans="2:7" s="611" customFormat="1" ht="16.5" customHeight="1" x14ac:dyDescent="0.25">
      <c r="B252" s="22" t="s">
        <v>35</v>
      </c>
      <c r="C252" s="23"/>
      <c r="D252" s="532"/>
      <c r="E252" s="25"/>
      <c r="F252" s="25"/>
      <c r="G252" s="26"/>
    </row>
    <row r="253" spans="2:7" s="611" customFormat="1" ht="16.5" customHeight="1" x14ac:dyDescent="0.25">
      <c r="B253" s="22" t="s">
        <v>36</v>
      </c>
      <c r="C253" s="23"/>
      <c r="D253" s="532"/>
      <c r="E253" s="25"/>
      <c r="F253" s="27"/>
      <c r="G253" s="28"/>
    </row>
    <row r="254" spans="2:7" x14ac:dyDescent="0.25">
      <c r="B254" s="33"/>
      <c r="C254" s="17"/>
      <c r="D254" s="17"/>
      <c r="E254" s="33"/>
      <c r="F254" s="33"/>
      <c r="G254" s="33"/>
    </row>
    <row r="256" spans="2:7" ht="16.5" thickBot="1" x14ac:dyDescent="0.3">
      <c r="B256" s="172"/>
      <c r="C256" s="171" t="s">
        <v>844</v>
      </c>
      <c r="D256" s="550"/>
      <c r="E256" s="172"/>
      <c r="F256" s="173"/>
      <c r="G256" s="654">
        <f>G7+G50+G69+G80+G90+G118+G132+G176+G187+G197+G218</f>
        <v>0</v>
      </c>
    </row>
    <row r="257" ht="15.75" thickTop="1" x14ac:dyDescent="0.25"/>
  </sheetData>
  <sheetProtection algorithmName="SHA-512" hashValue="IqiRQLbF+jqmFgv8/Lpcs+UfXqFNjrl8+gp1yIKWRppu1B+pExhZRr6mpykAy2SCvnMZ42ynwBXDjUDyuk9PPQ==" saltValue="9Ne+tDnaqBqfL6xgFKe8Gw==" spinCount="100000" sheet="1" objects="1" scenarios="1" selectLockedCells="1"/>
  <pageMargins left="0.70866141732283472" right="0.70866141732283472" top="0.74803149606299213" bottom="0.74803149606299213" header="0.31496062992125984" footer="0.31496062992125984"/>
  <pageSetup paperSize="9" scale="73" fitToHeight="1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pageSetUpPr fitToPage="1"/>
  </sheetPr>
  <dimension ref="B1:H18"/>
  <sheetViews>
    <sheetView zoomScale="110" zoomScaleNormal="110" workbookViewId="0">
      <selection activeCell="G21" sqref="G21"/>
    </sheetView>
  </sheetViews>
  <sheetFormatPr defaultRowHeight="15" x14ac:dyDescent="0.25"/>
  <cols>
    <col min="1" max="1" width="7.5703125" customWidth="1"/>
    <col min="2" max="2" width="5.85546875" customWidth="1"/>
    <col min="3" max="3" width="65.28515625" customWidth="1"/>
    <col min="4" max="4" width="5.28515625" customWidth="1"/>
    <col min="5" max="5" width="10.7109375" customWidth="1"/>
    <col min="6" max="6" width="13.28515625" customWidth="1"/>
    <col min="7" max="7" width="17.85546875" customWidth="1"/>
    <col min="8" max="8" width="39.5703125" customWidth="1"/>
  </cols>
  <sheetData>
    <row r="1" spans="2:8" x14ac:dyDescent="0.25">
      <c r="B1" s="2"/>
      <c r="C1" s="484" t="s">
        <v>1852</v>
      </c>
      <c r="D1" s="7"/>
      <c r="E1" s="7"/>
      <c r="F1" s="6"/>
      <c r="G1" s="4"/>
    </row>
    <row r="2" spans="2:8" s="337" customFormat="1" x14ac:dyDescent="0.25">
      <c r="B2" s="2"/>
      <c r="C2" s="485"/>
      <c r="D2" s="7"/>
      <c r="E2" s="7"/>
      <c r="F2" s="6"/>
      <c r="G2" s="4"/>
    </row>
    <row r="3" spans="2:8" ht="40.5" x14ac:dyDescent="0.25">
      <c r="B3" s="569" t="s">
        <v>845</v>
      </c>
      <c r="C3" s="569" t="s">
        <v>1</v>
      </c>
      <c r="D3" s="569" t="s">
        <v>1844</v>
      </c>
      <c r="E3" s="570" t="s">
        <v>846</v>
      </c>
      <c r="F3" s="569" t="s">
        <v>1847</v>
      </c>
      <c r="G3" s="569" t="s">
        <v>1846</v>
      </c>
    </row>
    <row r="4" spans="2:8" x14ac:dyDescent="0.25">
      <c r="B4" s="503" t="s">
        <v>6</v>
      </c>
      <c r="C4" s="504" t="s">
        <v>7</v>
      </c>
      <c r="D4" s="514"/>
      <c r="E4" s="515"/>
      <c r="F4" s="516"/>
      <c r="G4" s="515"/>
      <c r="H4" s="625"/>
    </row>
    <row r="5" spans="2:8" x14ac:dyDescent="0.25">
      <c r="B5" s="505" t="s">
        <v>1854</v>
      </c>
      <c r="C5" s="348" t="s">
        <v>9</v>
      </c>
      <c r="D5" s="487" t="s">
        <v>10</v>
      </c>
      <c r="E5" s="578">
        <v>1</v>
      </c>
      <c r="F5" s="571">
        <f>'3a VIDEOLINIJA REKTOSKOPIJA'!F7</f>
        <v>0</v>
      </c>
      <c r="G5" s="574">
        <f t="shared" ref="G5:G11" si="0">E5*F5</f>
        <v>0</v>
      </c>
    </row>
    <row r="6" spans="2:8" s="611" customFormat="1" x14ac:dyDescent="0.25">
      <c r="B6" s="628" t="s">
        <v>1855</v>
      </c>
      <c r="C6" s="629" t="s">
        <v>240</v>
      </c>
      <c r="D6" s="487" t="s">
        <v>10</v>
      </c>
      <c r="E6" s="578">
        <v>1</v>
      </c>
      <c r="F6" s="571">
        <f>'3a VIDEOLINIJA REKTOSKOPIJA'!F50</f>
        <v>0</v>
      </c>
      <c r="G6" s="574">
        <f t="shared" ref="G6" si="1">E6*F6</f>
        <v>0</v>
      </c>
    </row>
    <row r="7" spans="2:8" x14ac:dyDescent="0.25">
      <c r="B7" s="505" t="s">
        <v>37</v>
      </c>
      <c r="C7" s="348" t="s">
        <v>38</v>
      </c>
      <c r="D7" s="487" t="s">
        <v>10</v>
      </c>
      <c r="E7" s="578">
        <v>1</v>
      </c>
      <c r="F7" s="571">
        <f>'3a VIDEOLINIJA REKTOSKOPIJA'!F69</f>
        <v>0</v>
      </c>
      <c r="G7" s="574">
        <f t="shared" si="0"/>
        <v>0</v>
      </c>
    </row>
    <row r="8" spans="2:8" x14ac:dyDescent="0.25">
      <c r="B8" s="505" t="s">
        <v>41</v>
      </c>
      <c r="C8" s="348" t="s">
        <v>42</v>
      </c>
      <c r="D8" s="487" t="s">
        <v>10</v>
      </c>
      <c r="E8" s="578">
        <v>1</v>
      </c>
      <c r="F8" s="571">
        <f>'3a VIDEOLINIJA REKTOSKOPIJA'!F80</f>
        <v>0</v>
      </c>
      <c r="G8" s="574">
        <f t="shared" si="0"/>
        <v>0</v>
      </c>
    </row>
    <row r="9" spans="2:8" x14ac:dyDescent="0.25">
      <c r="B9" s="505" t="s">
        <v>44</v>
      </c>
      <c r="C9" s="348" t="s">
        <v>1629</v>
      </c>
      <c r="D9" s="487" t="s">
        <v>10</v>
      </c>
      <c r="E9" s="578">
        <v>1</v>
      </c>
      <c r="F9" s="571">
        <f>'3a VIDEOLINIJA REKTOSKOPIJA'!F90</f>
        <v>0</v>
      </c>
      <c r="G9" s="574">
        <f t="shared" si="0"/>
        <v>0</v>
      </c>
    </row>
    <row r="10" spans="2:8" x14ac:dyDescent="0.25">
      <c r="B10" s="505" t="s">
        <v>62</v>
      </c>
      <c r="C10" s="348" t="s">
        <v>63</v>
      </c>
      <c r="D10" s="487" t="s">
        <v>10</v>
      </c>
      <c r="E10" s="578">
        <v>1</v>
      </c>
      <c r="F10" s="571">
        <f>'3a VIDEOLINIJA REKTOSKOPIJA'!F118</f>
        <v>0</v>
      </c>
      <c r="G10" s="574">
        <f t="shared" si="0"/>
        <v>0</v>
      </c>
    </row>
    <row r="11" spans="2:8" x14ac:dyDescent="0.25">
      <c r="B11" s="505" t="s">
        <v>69</v>
      </c>
      <c r="C11" s="349" t="s">
        <v>1721</v>
      </c>
      <c r="D11" s="487" t="s">
        <v>10</v>
      </c>
      <c r="E11" s="578">
        <v>2</v>
      </c>
      <c r="F11" s="571">
        <f>'3a VIDEOLINIJA REKTOSKOPIJA'!F132</f>
        <v>0</v>
      </c>
      <c r="G11" s="574">
        <f t="shared" si="0"/>
        <v>0</v>
      </c>
    </row>
    <row r="12" spans="2:8" x14ac:dyDescent="0.25">
      <c r="B12" s="505" t="s">
        <v>104</v>
      </c>
      <c r="C12" s="348" t="s">
        <v>105</v>
      </c>
      <c r="D12" s="471"/>
      <c r="E12" s="517"/>
      <c r="F12" s="518"/>
      <c r="G12" s="575">
        <f>'3a VIDEOLINIJA REKTOSKOPIJA'!G176</f>
        <v>0</v>
      </c>
    </row>
    <row r="13" spans="2:8" x14ac:dyDescent="0.25">
      <c r="B13" s="505" t="s">
        <v>111</v>
      </c>
      <c r="C13" s="348" t="s">
        <v>112</v>
      </c>
      <c r="D13" s="471"/>
      <c r="E13" s="517"/>
      <c r="F13" s="517"/>
      <c r="G13" s="575">
        <f>'3a VIDEOLINIJA REKTOSKOPIJA'!G187</f>
        <v>0</v>
      </c>
    </row>
    <row r="14" spans="2:8" x14ac:dyDescent="0.25">
      <c r="B14" s="505" t="s">
        <v>115</v>
      </c>
      <c r="C14" s="348" t="s">
        <v>116</v>
      </c>
      <c r="D14" s="471"/>
      <c r="E14" s="517"/>
      <c r="F14" s="517"/>
      <c r="G14" s="575">
        <f>'3a VIDEOLINIJA REKTOSKOPIJA'!G197</f>
        <v>0</v>
      </c>
    </row>
    <row r="15" spans="2:8" x14ac:dyDescent="0.25">
      <c r="B15" s="648" t="s">
        <v>1895</v>
      </c>
      <c r="C15" s="649" t="s">
        <v>1896</v>
      </c>
      <c r="D15" s="650" t="s">
        <v>10</v>
      </c>
      <c r="E15" s="651">
        <v>1</v>
      </c>
      <c r="F15" s="571">
        <f>'3a VIDEOLINIJA REKTOSKOPIJA'!F218</f>
        <v>0</v>
      </c>
      <c r="G15" s="652">
        <f t="shared" ref="G15" si="2">E15*F15</f>
        <v>0</v>
      </c>
    </row>
    <row r="16" spans="2:8" s="347" customFormat="1" ht="15.75" x14ac:dyDescent="0.25">
      <c r="B16" s="358"/>
      <c r="C16" s="631" t="s">
        <v>1692</v>
      </c>
      <c r="D16" s="358"/>
      <c r="E16" s="358"/>
      <c r="F16" s="358"/>
      <c r="G16" s="653">
        <f>SUM(G5:G15)</f>
        <v>0</v>
      </c>
      <c r="H16" s="491"/>
    </row>
    <row r="17" spans="7:7" x14ac:dyDescent="0.25">
      <c r="G17" s="490"/>
    </row>
    <row r="18" spans="7:7" x14ac:dyDescent="0.25">
      <c r="G18" s="490"/>
    </row>
  </sheetData>
  <sheetProtection algorithmName="SHA-512" hashValue="IUsDzLgH6ggULDLMhzUXN5I7FvhYNzlY1krxaYED5X8Liq8TntlqY5aZqK2vKCjlKxGkwWt8IoRFnyHukh+AJQ==" saltValue="PDCT/DB55QVFuExxqmJs+A==" spinCount="100000" sheet="1" objects="1" scenarios="1" selectLockedCells="1" selectUnlockedCells="1"/>
  <pageMargins left="0.70866141732283472" right="0.11811023622047245" top="0.74803149606299213" bottom="0.74803149606299213" header="0.31496062992125984" footer="0.31496062992125984"/>
  <pageSetup paperSize="9" scale="50" fitToHeight="0" orientation="portrait"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6</vt:i4>
      </vt:variant>
      <vt:variant>
        <vt:lpstr>Imenovani obsegi</vt:lpstr>
      </vt:variant>
      <vt:variant>
        <vt:i4>2</vt:i4>
      </vt:variant>
    </vt:vector>
  </HeadingPairs>
  <TitlesOfParts>
    <vt:vector size="8" baseType="lpstr">
      <vt:lpstr>1_INTENZIVA</vt:lpstr>
      <vt:lpstr>1 INTENZIVA_sum</vt:lpstr>
      <vt:lpstr>2a ENDOSKOPIJA </vt:lpstr>
      <vt:lpstr>2a ENDOSKOPIJA sum</vt:lpstr>
      <vt:lpstr>3a VIDEOLINIJA REKTOSKOPIJA</vt:lpstr>
      <vt:lpstr>3a VIDEOLINIJA REKTOSKOPIJA sum</vt:lpstr>
      <vt:lpstr>'1_INTENZIVA'!Tiskanje_naslovov</vt:lpstr>
      <vt:lpstr>'2a ENDOSKOPIJA '!Tiskanje_naslovov</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Sonja Fir</dc:creator>
  <cp:lastModifiedBy>turkb</cp:lastModifiedBy>
  <cp:lastPrinted>2018-11-09T08:29:43Z</cp:lastPrinted>
  <dcterms:created xsi:type="dcterms:W3CDTF">2018-08-21T11:47:18Z</dcterms:created>
  <dcterms:modified xsi:type="dcterms:W3CDTF">2018-11-22T14:23:23Z</dcterms:modified>
</cp:coreProperties>
</file>