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BAVA\JAVNA NAROČILA\16_21_19 Najem in vzd večfunk naprav\"/>
    </mc:Choice>
  </mc:AlternateContent>
  <bookViews>
    <workbookView xWindow="0" yWindow="0" windowWidth="2370" windowHeight="105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</sheets>
  <definedNames>
    <definedName name="_xlnm.Print_Titles" localSheetId="4">'Sklop 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4" i="5" l="1"/>
  <c r="Q34" i="5"/>
  <c r="R33" i="5"/>
  <c r="Q33" i="5"/>
  <c r="P33" i="5"/>
  <c r="O33" i="5"/>
  <c r="R32" i="5"/>
  <c r="Q32" i="5"/>
  <c r="P32" i="5"/>
  <c r="O32" i="5"/>
  <c r="R27" i="5"/>
  <c r="Q27" i="5"/>
  <c r="R26" i="5"/>
  <c r="Q26" i="5"/>
  <c r="P26" i="5"/>
  <c r="O26" i="5"/>
  <c r="R21" i="5"/>
  <c r="Q21" i="5"/>
  <c r="R20" i="5"/>
  <c r="Q20" i="5"/>
  <c r="P20" i="5"/>
  <c r="O20" i="5"/>
  <c r="R15" i="5"/>
  <c r="Q15" i="5"/>
  <c r="R14" i="5"/>
  <c r="Q14" i="5"/>
  <c r="P14" i="5"/>
  <c r="O14" i="5"/>
  <c r="R13" i="5"/>
  <c r="Q13" i="5"/>
  <c r="P13" i="5"/>
  <c r="O13" i="5"/>
  <c r="C8" i="5"/>
  <c r="C7" i="5"/>
</calcChain>
</file>

<file path=xl/sharedStrings.xml><?xml version="1.0" encoding="utf-8"?>
<sst xmlns="http://schemas.openxmlformats.org/spreadsheetml/2006/main" count="220" uniqueCount="98">
  <si>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</si>
  <si>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</si>
  <si>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</si>
  <si>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</si>
  <si>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</si>
  <si>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</si>
  <si>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</si>
  <si>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</si>
  <si>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</si>
  <si>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</si>
  <si>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</si>
  <si>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</si>
  <si>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</si>
  <si>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</si>
  <si>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</si>
  <si>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</si>
  <si>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</si>
  <si>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</si>
  <si>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</si>
  <si>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</si>
  <si>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</si>
  <si>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</si>
  <si>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</si>
  <si>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</si>
  <si>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</si>
  <si>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</si>
  <si>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</si>
  <si>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</si>
  <si>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</si>
  <si>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</si>
  <si>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</si>
  <si>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</si>
  <si>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</si>
  <si>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</si>
  <si>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</si>
  <si>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</si>
  <si>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16-21/19</t>
  </si>
  <si>
    <t>NAJEM IN VZDRŽEVANJE VEČFUNKCIJSKIH NAPRAV</t>
  </si>
  <si>
    <t>naročilo male vrednosti</t>
  </si>
  <si>
    <t>Ne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</si>
  <si>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</si>
  <si>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</si>
  <si>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</si>
  <si>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</si>
  <si>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</si>
  <si>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</si>
  <si>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</si>
  <si>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</si>
  <si>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</si>
  <si>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</si>
  <si>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</si>
  <si>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</si>
  <si>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</si>
  <si>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 xml:space="preserve">NAJEM IN VZDRŽEVANJE VEČFUNKCIJSKIH NAPRAV </t>
  </si>
  <si>
    <t>*</t>
  </si>
  <si>
    <t>1.</t>
  </si>
  <si>
    <t>podsklop: Samostoječa barvna laserska več funkcijska naprava A3/A4 – 2 kosa</t>
  </si>
  <si>
    <t>ZAPRT</t>
  </si>
  <si>
    <t>Samostoječa barvna laserska več funkcijska naprava A3/A4 – 2 kosa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</si>
  <si>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</si>
  <si>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</si>
  <si>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</si>
  <si>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</si>
  <si>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</si>
  <si>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</si>
  <si>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</si>
  <si>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</si>
  <si>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</si>
  <si>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</si>
  <si>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</si>
  <si>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</si>
  <si>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</si>
  <si>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</si>
  <si>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</si>
  <si>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</si>
  <si>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</si>
  <si>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</si>
  <si>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</si>
  <si>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</si>
  <si>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</si>
  <si>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</si>
  <si>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</si>
  <si>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</si>
  <si>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 xml:space="preserve">A4 črnobele izpisane strani  </t>
  </si>
  <si>
    <t>Ponudnik mora v ponudbi izpolnjevati vse strokovne zahteve naročnika za predmetno javno naročilo navedene v razpisni dokumentaciji in vseh njenih prilogah.  Razpisane količine so za obdobje 4-ih let. Količine so okvirne.</t>
  </si>
  <si>
    <t xml:space="preserve">EM - 1KOS je 1 izpisana stran </t>
  </si>
  <si>
    <t>KOS</t>
  </si>
  <si>
    <t xml:space="preserve">A4 barvne izpisane strani  </t>
  </si>
  <si>
    <t>Skupaj:</t>
  </si>
  <si>
    <t>2.</t>
  </si>
  <si>
    <t>podsklop: Samostoječa črnobela laserska več funkcijska naprava A3/A4 – 6  kosov</t>
  </si>
  <si>
    <t>Samostoječa črnobela laserska več funkcijska naprava A3/A4 – 6  kosov</t>
  </si>
  <si>
    <t>3.</t>
  </si>
  <si>
    <t>podsklop: Samostoječa črnobela laserska več funkcijska naprava A3/A4 z vgrajenim fax modulom – 2  kosa</t>
  </si>
  <si>
    <t>Samostoječa črnobela laserska več funkcijska naprava A3/A4 z vgrajenim fax modulom – 2  kosa</t>
  </si>
  <si>
    <t>4.</t>
  </si>
  <si>
    <t>podsklop: Namizni barvni laserska tiskalnik A4 – 5 kosov</t>
  </si>
  <si>
    <t>Namizni barvni laserska tiskalnik A4 – 5 kosov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</si>
</sst>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65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1" fillId="0" borderId="2" xfId="3" applyBorder="1">
      <alignment horizontal="left" vertical="center" wrapText="1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qSrhJpPB/q7l4CGxvm1gFceixpFCTufXEJ31NccES5aU+L9ddrN5nOGJ15Bi2YmAk9JEpS3cfsBA+IEqOKnPLw==" saltValue="s0IYnrR4p7O328MwniT1h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16-21/19&amp;RStran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1V7a8Fzcg4K5ohl5Foq4dZcz980yryfD6X+VBCGzF3/zX30/MuKZ5EzurlrP03heH4SMDgO+Wf3k6KbNPRX67Q==" saltValue="roVXVzAJMae2PPReASnQyg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16-21/19&amp;RStran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lhtGyblGoYAC3iC+bIGstx6kU8zHM3njqwf5b5QDuN1Ll0jUnQ1DqckW3rIU1JkCiecuRCxubw+WZn2mzeXwDQ==" saltValue="zM6OuZKtB8Ouyy9S9LPIQQ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16-21/19&amp;RStran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</sheetData>
  <sheetProtection algorithmName="SHA-512" hashValue="9GS+bF+WvOcA9DNXEmcDgD26ny6CucFV0eZtLws1Va+Ak+GGKwAh3vSALe7oPB58o9gVX86WMZLW+ZUegrE/fA==" saltValue="zKO8/LiqnftFR8Ixf4K57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16-21/19&amp;RStran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3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79.42578125" style="1" customWidth="1"/>
    <col min="5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2" t="s">
        <v>51</v>
      </c>
    </row>
    <row r="5" spans="1:23" ht="18" x14ac:dyDescent="0.25">
      <c r="B5" s="63" t="s">
        <v>52</v>
      </c>
      <c r="C5" s="2" t="s">
        <v>53</v>
      </c>
    </row>
    <row r="7" spans="1:23" x14ac:dyDescent="0.25">
      <c r="C7" s="64" t="str">
        <f>IF('2. Podatki o ponudniku'!C5&lt;&gt;"","Naziv ponudnika: " &amp; '2. Podatki o ponudniku'!C5,"")</f>
        <v/>
      </c>
    </row>
    <row r="8" spans="1:23" x14ac:dyDescent="0.25">
      <c r="C8" s="64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0" t="s">
        <v>54</v>
      </c>
      <c r="B11" s="44" t="s">
        <v>55</v>
      </c>
      <c r="C11" s="18" t="s">
        <v>56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58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41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1" t="s">
        <v>81</v>
      </c>
    </row>
    <row r="13" spans="1:23" ht="51" x14ac:dyDescent="0.25">
      <c r="A13" s="42" t="s">
        <v>82</v>
      </c>
      <c r="B13" s="9">
        <v>1</v>
      </c>
      <c r="C13" s="22" t="s">
        <v>83</v>
      </c>
      <c r="D13" s="22" t="s">
        <v>84</v>
      </c>
      <c r="E13" s="22" t="s">
        <v>85</v>
      </c>
      <c r="F13" s="22" t="s">
        <v>82</v>
      </c>
      <c r="G13" s="22" t="s">
        <v>82</v>
      </c>
      <c r="H13" s="23" t="s">
        <v>86</v>
      </c>
      <c r="I13" s="24">
        <v>830000</v>
      </c>
      <c r="J13" s="4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51.75" thickBot="1" x14ac:dyDescent="0.3">
      <c r="A14" s="43" t="s">
        <v>82</v>
      </c>
      <c r="B14" s="13">
        <v>2</v>
      </c>
      <c r="C14" s="31" t="s">
        <v>87</v>
      </c>
      <c r="D14" s="31" t="s">
        <v>84</v>
      </c>
      <c r="E14" s="31" t="s">
        <v>85</v>
      </c>
      <c r="F14" s="31" t="s">
        <v>82</v>
      </c>
      <c r="G14" s="31" t="s">
        <v>82</v>
      </c>
      <c r="H14" s="32" t="s">
        <v>86</v>
      </c>
      <c r="I14" s="33">
        <v>640000</v>
      </c>
      <c r="J14" s="46"/>
      <c r="K14" s="13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13.5" thickBot="1" x14ac:dyDescent="0.3">
      <c r="P15" s="47" t="s">
        <v>88</v>
      </c>
      <c r="Q15" s="48">
        <f>SUM(Q13:Q14)</f>
        <v>0</v>
      </c>
      <c r="R15" s="49">
        <f>SUM(R13:R14)</f>
        <v>0</v>
      </c>
    </row>
    <row r="17" spans="1:23" ht="13.5" thickBot="1" x14ac:dyDescent="0.3"/>
    <row r="18" spans="1:23" ht="13.5" thickBot="1" x14ac:dyDescent="0.3">
      <c r="A18" s="40" t="s">
        <v>54</v>
      </c>
      <c r="B18" s="44" t="s">
        <v>89</v>
      </c>
      <c r="C18" s="18" t="s">
        <v>90</v>
      </c>
      <c r="D18" s="18"/>
      <c r="E18" s="18"/>
      <c r="F18" s="18"/>
      <c r="G18" s="18"/>
      <c r="H18" s="18" t="s">
        <v>57</v>
      </c>
      <c r="I18" s="18"/>
      <c r="J18" s="8"/>
      <c r="K18" s="7"/>
      <c r="L18" s="18" t="s">
        <v>91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8"/>
    </row>
    <row r="19" spans="1:23" ht="26.25" thickBot="1" x14ac:dyDescent="0.3">
      <c r="A19" s="41" t="s">
        <v>59</v>
      </c>
      <c r="B19" s="19" t="s">
        <v>60</v>
      </c>
      <c r="C19" s="20" t="s">
        <v>61</v>
      </c>
      <c r="D19" s="20" t="s">
        <v>62</v>
      </c>
      <c r="E19" s="20" t="s">
        <v>63</v>
      </c>
      <c r="F19" s="20" t="s">
        <v>64</v>
      </c>
      <c r="G19" s="20" t="s">
        <v>65</v>
      </c>
      <c r="H19" s="20" t="s">
        <v>66</v>
      </c>
      <c r="I19" s="20" t="s">
        <v>67</v>
      </c>
      <c r="J19" s="21" t="s">
        <v>68</v>
      </c>
      <c r="K19" s="19" t="s">
        <v>69</v>
      </c>
      <c r="L19" s="20" t="s">
        <v>70</v>
      </c>
      <c r="M19" s="20" t="s">
        <v>71</v>
      </c>
      <c r="N19" s="20" t="s">
        <v>72</v>
      </c>
      <c r="O19" s="20" t="s">
        <v>73</v>
      </c>
      <c r="P19" s="20" t="s">
        <v>74</v>
      </c>
      <c r="Q19" s="20" t="s">
        <v>75</v>
      </c>
      <c r="R19" s="20" t="s">
        <v>76</v>
      </c>
      <c r="S19" s="20" t="s">
        <v>77</v>
      </c>
      <c r="T19" s="20" t="s">
        <v>78</v>
      </c>
      <c r="U19" s="20" t="s">
        <v>79</v>
      </c>
      <c r="V19" s="20" t="s">
        <v>80</v>
      </c>
      <c r="W19" s="21" t="s">
        <v>81</v>
      </c>
    </row>
    <row r="20" spans="1:23" ht="51.75" thickBot="1" x14ac:dyDescent="0.3">
      <c r="A20" s="59" t="s">
        <v>82</v>
      </c>
      <c r="B20" s="60">
        <v>1</v>
      </c>
      <c r="C20" s="50" t="s">
        <v>83</v>
      </c>
      <c r="D20" s="50" t="s">
        <v>84</v>
      </c>
      <c r="E20" s="50" t="s">
        <v>85</v>
      </c>
      <c r="F20" s="50" t="s">
        <v>82</v>
      </c>
      <c r="G20" s="50" t="s">
        <v>82</v>
      </c>
      <c r="H20" s="51" t="s">
        <v>86</v>
      </c>
      <c r="I20" s="52">
        <v>680000</v>
      </c>
      <c r="J20" s="61"/>
      <c r="K20" s="60">
        <v>1</v>
      </c>
      <c r="L20" s="53"/>
      <c r="M20" s="54"/>
      <c r="N20" s="55"/>
      <c r="O20" s="56">
        <f>ROUND(ROUND(L20,4)*(1-M20),4)</f>
        <v>0</v>
      </c>
      <c r="P20" s="56">
        <f>ROUND(ROUND(O20,4)*(1+N20),4)</f>
        <v>0</v>
      </c>
      <c r="Q20" s="56">
        <f>ROUND($I20*O20,4)</f>
        <v>0</v>
      </c>
      <c r="R20" s="56">
        <f>ROUND($I20*P20,4)</f>
        <v>0</v>
      </c>
      <c r="S20" s="57"/>
      <c r="T20" s="57"/>
      <c r="U20" s="57"/>
      <c r="V20" s="57"/>
      <c r="W20" s="58"/>
    </row>
    <row r="21" spans="1:23" ht="13.5" thickBot="1" x14ac:dyDescent="0.3">
      <c r="P21" s="47" t="s">
        <v>88</v>
      </c>
      <c r="Q21" s="48">
        <f>SUM(Q20:Q20)</f>
        <v>0</v>
      </c>
      <c r="R21" s="49">
        <f>SUM(R20:R20)</f>
        <v>0</v>
      </c>
    </row>
    <row r="23" spans="1:23" ht="13.5" thickBot="1" x14ac:dyDescent="0.3"/>
    <row r="24" spans="1:23" ht="13.5" thickBot="1" x14ac:dyDescent="0.3">
      <c r="A24" s="40" t="s">
        <v>54</v>
      </c>
      <c r="B24" s="44" t="s">
        <v>92</v>
      </c>
      <c r="C24" s="18" t="s">
        <v>93</v>
      </c>
      <c r="D24" s="18"/>
      <c r="E24" s="18"/>
      <c r="F24" s="18"/>
      <c r="G24" s="18"/>
      <c r="H24" s="18" t="s">
        <v>57</v>
      </c>
      <c r="I24" s="18"/>
      <c r="J24" s="8"/>
      <c r="K24" s="7"/>
      <c r="L24" s="18" t="s">
        <v>94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8"/>
    </row>
    <row r="25" spans="1:23" ht="26.25" thickBot="1" x14ac:dyDescent="0.3">
      <c r="A25" s="41" t="s">
        <v>59</v>
      </c>
      <c r="B25" s="19" t="s">
        <v>60</v>
      </c>
      <c r="C25" s="20" t="s">
        <v>61</v>
      </c>
      <c r="D25" s="20" t="s">
        <v>62</v>
      </c>
      <c r="E25" s="20" t="s">
        <v>63</v>
      </c>
      <c r="F25" s="20" t="s">
        <v>64</v>
      </c>
      <c r="G25" s="20" t="s">
        <v>65</v>
      </c>
      <c r="H25" s="20" t="s">
        <v>66</v>
      </c>
      <c r="I25" s="20" t="s">
        <v>67</v>
      </c>
      <c r="J25" s="21" t="s">
        <v>68</v>
      </c>
      <c r="K25" s="19" t="s">
        <v>69</v>
      </c>
      <c r="L25" s="20" t="s">
        <v>70</v>
      </c>
      <c r="M25" s="20" t="s">
        <v>71</v>
      </c>
      <c r="N25" s="20" t="s">
        <v>72</v>
      </c>
      <c r="O25" s="20" t="s">
        <v>73</v>
      </c>
      <c r="P25" s="20" t="s">
        <v>74</v>
      </c>
      <c r="Q25" s="20" t="s">
        <v>75</v>
      </c>
      <c r="R25" s="20" t="s">
        <v>76</v>
      </c>
      <c r="S25" s="20" t="s">
        <v>77</v>
      </c>
      <c r="T25" s="20" t="s">
        <v>78</v>
      </c>
      <c r="U25" s="20" t="s">
        <v>79</v>
      </c>
      <c r="V25" s="20" t="s">
        <v>80</v>
      </c>
      <c r="W25" s="21" t="s">
        <v>81</v>
      </c>
    </row>
    <row r="26" spans="1:23" ht="51.75" thickBot="1" x14ac:dyDescent="0.3">
      <c r="A26" s="59" t="s">
        <v>82</v>
      </c>
      <c r="B26" s="60">
        <v>1</v>
      </c>
      <c r="C26" s="50" t="s">
        <v>83</v>
      </c>
      <c r="D26" s="50" t="s">
        <v>84</v>
      </c>
      <c r="E26" s="50" t="s">
        <v>85</v>
      </c>
      <c r="F26" s="50" t="s">
        <v>82</v>
      </c>
      <c r="G26" s="50" t="s">
        <v>82</v>
      </c>
      <c r="H26" s="51" t="s">
        <v>86</v>
      </c>
      <c r="I26" s="52">
        <v>850000</v>
      </c>
      <c r="J26" s="61"/>
      <c r="K26" s="60">
        <v>1</v>
      </c>
      <c r="L26" s="53"/>
      <c r="M26" s="54"/>
      <c r="N26" s="55"/>
      <c r="O26" s="56">
        <f>ROUND(ROUND(L26,4)*(1-M26),4)</f>
        <v>0</v>
      </c>
      <c r="P26" s="56">
        <f>ROUND(ROUND(O26,4)*(1+N26),4)</f>
        <v>0</v>
      </c>
      <c r="Q26" s="56">
        <f>ROUND($I26*O26,4)</f>
        <v>0</v>
      </c>
      <c r="R26" s="56">
        <f>ROUND($I26*P26,4)</f>
        <v>0</v>
      </c>
      <c r="S26" s="57"/>
      <c r="T26" s="57"/>
      <c r="U26" s="57"/>
      <c r="V26" s="57"/>
      <c r="W26" s="58"/>
    </row>
    <row r="27" spans="1:23" ht="13.5" thickBot="1" x14ac:dyDescent="0.3">
      <c r="P27" s="47" t="s">
        <v>88</v>
      </c>
      <c r="Q27" s="48">
        <f>SUM(Q26:Q26)</f>
        <v>0</v>
      </c>
      <c r="R27" s="49">
        <f>SUM(R26:R26)</f>
        <v>0</v>
      </c>
    </row>
    <row r="29" spans="1:23" ht="13.5" thickBot="1" x14ac:dyDescent="0.3"/>
    <row r="30" spans="1:23" ht="13.5" thickBot="1" x14ac:dyDescent="0.3">
      <c r="A30" s="40" t="s">
        <v>54</v>
      </c>
      <c r="B30" s="44" t="s">
        <v>95</v>
      </c>
      <c r="C30" s="18" t="s">
        <v>96</v>
      </c>
      <c r="D30" s="18"/>
      <c r="E30" s="18"/>
      <c r="F30" s="18"/>
      <c r="G30" s="18"/>
      <c r="H30" s="18" t="s">
        <v>57</v>
      </c>
      <c r="I30" s="18"/>
      <c r="J30" s="8"/>
      <c r="K30" s="7"/>
      <c r="L30" s="18" t="s">
        <v>97</v>
      </c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8"/>
    </row>
    <row r="31" spans="1:23" ht="26.25" thickBot="1" x14ac:dyDescent="0.3">
      <c r="A31" s="41" t="s">
        <v>59</v>
      </c>
      <c r="B31" s="19" t="s">
        <v>60</v>
      </c>
      <c r="C31" s="20" t="s">
        <v>61</v>
      </c>
      <c r="D31" s="20" t="s">
        <v>62</v>
      </c>
      <c r="E31" s="20" t="s">
        <v>63</v>
      </c>
      <c r="F31" s="20" t="s">
        <v>64</v>
      </c>
      <c r="G31" s="20" t="s">
        <v>65</v>
      </c>
      <c r="H31" s="20" t="s">
        <v>66</v>
      </c>
      <c r="I31" s="20" t="s">
        <v>67</v>
      </c>
      <c r="J31" s="21" t="s">
        <v>68</v>
      </c>
      <c r="K31" s="19" t="s">
        <v>69</v>
      </c>
      <c r="L31" s="20" t="s">
        <v>70</v>
      </c>
      <c r="M31" s="20" t="s">
        <v>71</v>
      </c>
      <c r="N31" s="20" t="s">
        <v>72</v>
      </c>
      <c r="O31" s="20" t="s">
        <v>73</v>
      </c>
      <c r="P31" s="20" t="s">
        <v>74</v>
      </c>
      <c r="Q31" s="20" t="s">
        <v>75</v>
      </c>
      <c r="R31" s="20" t="s">
        <v>76</v>
      </c>
      <c r="S31" s="20" t="s">
        <v>77</v>
      </c>
      <c r="T31" s="20" t="s">
        <v>78</v>
      </c>
      <c r="U31" s="20" t="s">
        <v>79</v>
      </c>
      <c r="V31" s="20" t="s">
        <v>80</v>
      </c>
      <c r="W31" s="21" t="s">
        <v>81</v>
      </c>
    </row>
    <row r="32" spans="1:23" ht="51" x14ac:dyDescent="0.25">
      <c r="A32" s="42" t="s">
        <v>82</v>
      </c>
      <c r="B32" s="9">
        <v>1</v>
      </c>
      <c r="C32" s="22" t="s">
        <v>83</v>
      </c>
      <c r="D32" s="22" t="s">
        <v>84</v>
      </c>
      <c r="E32" s="22" t="s">
        <v>85</v>
      </c>
      <c r="F32" s="22" t="s">
        <v>82</v>
      </c>
      <c r="G32" s="22" t="s">
        <v>82</v>
      </c>
      <c r="H32" s="23" t="s">
        <v>86</v>
      </c>
      <c r="I32" s="24">
        <v>115000</v>
      </c>
      <c r="J32" s="45"/>
      <c r="K32" s="9">
        <v>1</v>
      </c>
      <c r="L32" s="25"/>
      <c r="M32" s="26"/>
      <c r="N32" s="27"/>
      <c r="O32" s="28">
        <f>ROUND(ROUND(L32,4)*(1-M32),4)</f>
        <v>0</v>
      </c>
      <c r="P32" s="28">
        <f>ROUND(ROUND(O32,4)*(1+N32),4)</f>
        <v>0</v>
      </c>
      <c r="Q32" s="28">
        <f>ROUND($I32*O32,4)</f>
        <v>0</v>
      </c>
      <c r="R32" s="28">
        <f>ROUND($I32*P32,4)</f>
        <v>0</v>
      </c>
      <c r="S32" s="29"/>
      <c r="T32" s="29"/>
      <c r="U32" s="29"/>
      <c r="V32" s="29"/>
      <c r="W32" s="30"/>
    </row>
    <row r="33" spans="1:23" ht="51.75" thickBot="1" x14ac:dyDescent="0.3">
      <c r="A33" s="43" t="s">
        <v>82</v>
      </c>
      <c r="B33" s="13">
        <v>2</v>
      </c>
      <c r="C33" s="31" t="s">
        <v>87</v>
      </c>
      <c r="D33" s="31" t="s">
        <v>84</v>
      </c>
      <c r="E33" s="31" t="s">
        <v>85</v>
      </c>
      <c r="F33" s="31" t="s">
        <v>82</v>
      </c>
      <c r="G33" s="31" t="s">
        <v>82</v>
      </c>
      <c r="H33" s="32" t="s">
        <v>86</v>
      </c>
      <c r="I33" s="33">
        <v>310000</v>
      </c>
      <c r="J33" s="46"/>
      <c r="K33" s="13">
        <v>1</v>
      </c>
      <c r="L33" s="34"/>
      <c r="M33" s="35"/>
      <c r="N33" s="36"/>
      <c r="O33" s="37">
        <f>ROUND(ROUND(L33,4)*(1-M33),4)</f>
        <v>0</v>
      </c>
      <c r="P33" s="37">
        <f>ROUND(ROUND(O33,4)*(1+N33),4)</f>
        <v>0</v>
      </c>
      <c r="Q33" s="37">
        <f>ROUND($I33*O33,4)</f>
        <v>0</v>
      </c>
      <c r="R33" s="37">
        <f>ROUND($I33*P33,4)</f>
        <v>0</v>
      </c>
      <c r="S33" s="38"/>
      <c r="T33" s="38"/>
      <c r="U33" s="38"/>
      <c r="V33" s="38"/>
      <c r="W33" s="39"/>
    </row>
    <row r="34" spans="1:23" ht="13.5" thickBot="1" x14ac:dyDescent="0.3">
      <c r="P34" s="47" t="s">
        <v>88</v>
      </c>
      <c r="Q34" s="48">
        <f>SUM(Q32:Q33)</f>
        <v>0</v>
      </c>
      <c r="R34" s="49">
        <f>SUM(R32:R33)</f>
        <v>0</v>
      </c>
    </row>
  </sheetData>
  <sheetProtection algorithmName="SHA-512" hashValue="RzhTC9Z8TEYY15oaU9ZIbR0pArTduGqq8MefHEzklfFjqQnKnRbmqBb5OAYhoEHf3GTihGMTtZCRw79eCjYVPg==" saltValue="35mB644vADaKWJmouWsdK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2" fitToHeight="0" pageOrder="overThenDown" orientation="landscape" r:id="rId1"/>
  <headerFooter>
    <oddHeader>&amp;ROBR-8A</oddHeader>
    <oddFooter>&amp;LJN št. 16-21/19&amp;RStran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1</vt:i4>
      </vt:variant>
    </vt:vector>
  </HeadingPairs>
  <TitlesOfParts>
    <vt:vector size="6" baseType="lpstr">
      <vt:lpstr>NAVODILA</vt:lpstr>
      <vt:lpstr>1. Podatki naročnika</vt:lpstr>
      <vt:lpstr>2. Podatki o ponudniku</vt:lpstr>
      <vt:lpstr>3. Strokovne zahteve naročnika</vt:lpstr>
      <vt:lpstr>Sklop I.</vt:lpstr>
      <vt:lpstr>'Sklop 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Žefran</dc:creator>
  <cp:lastModifiedBy>Marija Žefran</cp:lastModifiedBy>
  <dcterms:created xsi:type="dcterms:W3CDTF">2019-10-03T09:26:17Z</dcterms:created>
  <dcterms:modified xsi:type="dcterms:W3CDTF">2019-10-03T09:26:39Z</dcterms:modified>
</cp:coreProperties>
</file>