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franm\Documents\2017\ODPRTI POSTOPKI\16-08_17 Sanitarno hig nadzor\portal\"/>
    </mc:Choice>
  </mc:AlternateContent>
  <bookViews>
    <workbookView xWindow="0" yWindow="0" windowWidth="23400" windowHeight="10860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  <sheet name="Sklop III." sheetId="7" r:id="rId7"/>
    <sheet name="Sklop IV." sheetId="8" r:id="rId8"/>
    <sheet name="Sklop V." sheetId="9" r:id="rId9"/>
  </sheets>
  <definedNames>
    <definedName name="_xlnm.Print_Titles" localSheetId="4">'Sklop I.'!$B:$B</definedName>
    <definedName name="_xlnm.Print_Titles" localSheetId="5">'Sklop II.'!$B:$B</definedName>
    <definedName name="_xlnm.Print_Titles" localSheetId="6">'Sklop III.'!$B:$B</definedName>
    <definedName name="_xlnm.Print_Titles" localSheetId="7">'Sklop IV.'!$B:$B</definedName>
    <definedName name="_xlnm.Print_Titles" localSheetId="8">'Sklop V.'!$B:$B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8" i="9" l="1"/>
  <c r="Q68" i="9"/>
  <c r="R67" i="9"/>
  <c r="Q67" i="9"/>
  <c r="P67" i="9"/>
  <c r="O67" i="9"/>
  <c r="R62" i="9"/>
  <c r="Q62" i="9"/>
  <c r="R61" i="9"/>
  <c r="Q61" i="9"/>
  <c r="P61" i="9"/>
  <c r="O61" i="9"/>
  <c r="R56" i="9"/>
  <c r="Q56" i="9"/>
  <c r="R55" i="9"/>
  <c r="Q55" i="9"/>
  <c r="P55" i="9"/>
  <c r="O55" i="9"/>
  <c r="R54" i="9"/>
  <c r="Q54" i="9"/>
  <c r="P54" i="9"/>
  <c r="O54" i="9"/>
  <c r="R49" i="9"/>
  <c r="Q49" i="9"/>
  <c r="R48" i="9"/>
  <c r="Q48" i="9"/>
  <c r="P48" i="9"/>
  <c r="O48" i="9"/>
  <c r="R43" i="9"/>
  <c r="Q43" i="9"/>
  <c r="R42" i="9"/>
  <c r="Q42" i="9"/>
  <c r="P42" i="9"/>
  <c r="O42" i="9"/>
  <c r="R41" i="9"/>
  <c r="Q41" i="9"/>
  <c r="P41" i="9"/>
  <c r="O41" i="9"/>
  <c r="R36" i="9"/>
  <c r="Q36" i="9"/>
  <c r="R35" i="9"/>
  <c r="Q35" i="9"/>
  <c r="P35" i="9"/>
  <c r="O35" i="9"/>
  <c r="R34" i="9"/>
  <c r="Q34" i="9"/>
  <c r="P34" i="9"/>
  <c r="O34" i="9"/>
  <c r="R29" i="9"/>
  <c r="Q29" i="9"/>
  <c r="R28" i="9"/>
  <c r="Q28" i="9"/>
  <c r="P28" i="9"/>
  <c r="O28" i="9"/>
  <c r="R27" i="9"/>
  <c r="Q27" i="9"/>
  <c r="P27" i="9"/>
  <c r="O27" i="9"/>
  <c r="R22" i="9"/>
  <c r="Q22" i="9"/>
  <c r="R21" i="9"/>
  <c r="Q21" i="9"/>
  <c r="P21" i="9"/>
  <c r="O21" i="9"/>
  <c r="R20" i="9"/>
  <c r="Q20" i="9"/>
  <c r="P20" i="9"/>
  <c r="O20" i="9"/>
  <c r="R15" i="9"/>
  <c r="Q15" i="9"/>
  <c r="R14" i="9"/>
  <c r="Q14" i="9"/>
  <c r="P14" i="9"/>
  <c r="O14" i="9"/>
  <c r="R13" i="9"/>
  <c r="Q13" i="9"/>
  <c r="P13" i="9"/>
  <c r="O13" i="9"/>
  <c r="C8" i="9"/>
  <c r="C7" i="9"/>
  <c r="R38" i="8"/>
  <c r="Q38" i="8"/>
  <c r="R37" i="8"/>
  <c r="Q37" i="8"/>
  <c r="P37" i="8"/>
  <c r="O37" i="8"/>
  <c r="R36" i="8"/>
  <c r="Q36" i="8"/>
  <c r="P36" i="8"/>
  <c r="O36" i="8"/>
  <c r="R31" i="8"/>
  <c r="Q31" i="8"/>
  <c r="R30" i="8"/>
  <c r="Q30" i="8"/>
  <c r="P30" i="8"/>
  <c r="O30" i="8"/>
  <c r="R29" i="8"/>
  <c r="Q29" i="8"/>
  <c r="P29" i="8"/>
  <c r="O29" i="8"/>
  <c r="R24" i="8"/>
  <c r="Q24" i="8"/>
  <c r="R23" i="8"/>
  <c r="Q23" i="8"/>
  <c r="P23" i="8"/>
  <c r="O23" i="8"/>
  <c r="R22" i="8"/>
  <c r="Q22" i="8"/>
  <c r="P22" i="8"/>
  <c r="O22" i="8"/>
  <c r="R21" i="8"/>
  <c r="Q21" i="8"/>
  <c r="P21" i="8"/>
  <c r="O21" i="8"/>
  <c r="R16" i="8"/>
  <c r="Q16" i="8"/>
  <c r="R15" i="8"/>
  <c r="Q15" i="8"/>
  <c r="P15" i="8"/>
  <c r="O15" i="8"/>
  <c r="R14" i="8"/>
  <c r="Q14" i="8"/>
  <c r="P14" i="8"/>
  <c r="O14" i="8"/>
  <c r="R13" i="8"/>
  <c r="Q13" i="8"/>
  <c r="P13" i="8"/>
  <c r="O13" i="8"/>
  <c r="C8" i="8"/>
  <c r="C7" i="8"/>
  <c r="R40" i="7"/>
  <c r="Q40" i="7"/>
  <c r="R39" i="7"/>
  <c r="Q39" i="7"/>
  <c r="P39" i="7"/>
  <c r="O39" i="7"/>
  <c r="R38" i="7"/>
  <c r="Q38" i="7"/>
  <c r="P38" i="7"/>
  <c r="O38" i="7"/>
  <c r="R37" i="7"/>
  <c r="Q37" i="7"/>
  <c r="P37" i="7"/>
  <c r="O37" i="7"/>
  <c r="R36" i="7"/>
  <c r="Q36" i="7"/>
  <c r="P36" i="7"/>
  <c r="O36" i="7"/>
  <c r="R35" i="7"/>
  <c r="Q35" i="7"/>
  <c r="P35" i="7"/>
  <c r="O35" i="7"/>
  <c r="R34" i="7"/>
  <c r="Q34" i="7"/>
  <c r="P34" i="7"/>
  <c r="O34" i="7"/>
  <c r="R29" i="7"/>
  <c r="Q29" i="7"/>
  <c r="R28" i="7"/>
  <c r="Q28" i="7"/>
  <c r="P28" i="7"/>
  <c r="O28" i="7"/>
  <c r="R27" i="7"/>
  <c r="Q27" i="7"/>
  <c r="P27" i="7"/>
  <c r="O27" i="7"/>
  <c r="R26" i="7"/>
  <c r="Q26" i="7"/>
  <c r="P26" i="7"/>
  <c r="O26" i="7"/>
  <c r="R25" i="7"/>
  <c r="Q25" i="7"/>
  <c r="P25" i="7"/>
  <c r="O25" i="7"/>
  <c r="R24" i="7"/>
  <c r="Q24" i="7"/>
  <c r="P24" i="7"/>
  <c r="O24" i="7"/>
  <c r="R19" i="7"/>
  <c r="Q19" i="7"/>
  <c r="R18" i="7"/>
  <c r="Q18" i="7"/>
  <c r="P18" i="7"/>
  <c r="O18" i="7"/>
  <c r="R17" i="7"/>
  <c r="Q17" i="7"/>
  <c r="P17" i="7"/>
  <c r="O17" i="7"/>
  <c r="R16" i="7"/>
  <c r="Q16" i="7"/>
  <c r="P16" i="7"/>
  <c r="O16" i="7"/>
  <c r="R15" i="7"/>
  <c r="Q15" i="7"/>
  <c r="P15" i="7"/>
  <c r="O15" i="7"/>
  <c r="R14" i="7"/>
  <c r="Q14" i="7"/>
  <c r="P14" i="7"/>
  <c r="O14" i="7"/>
  <c r="R13" i="7"/>
  <c r="Q13" i="7"/>
  <c r="P13" i="7"/>
  <c r="O13" i="7"/>
  <c r="C8" i="7"/>
  <c r="C7" i="7"/>
  <c r="R21" i="6"/>
  <c r="Q21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C8" i="6"/>
  <c r="C7" i="6"/>
  <c r="R33" i="5"/>
  <c r="Q33" i="5"/>
  <c r="R32" i="5"/>
  <c r="Q32" i="5"/>
  <c r="P32" i="5"/>
  <c r="O32" i="5"/>
  <c r="R27" i="5"/>
  <c r="Q27" i="5"/>
  <c r="R26" i="5"/>
  <c r="Q26" i="5"/>
  <c r="P26" i="5"/>
  <c r="O26" i="5"/>
  <c r="R21" i="5"/>
  <c r="Q21" i="5"/>
  <c r="R20" i="5"/>
  <c r="Q20" i="5"/>
  <c r="P20" i="5"/>
  <c r="O20" i="5"/>
  <c r="R15" i="5"/>
  <c r="Q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<sst xmlns="http://schemas.openxmlformats.org/spreadsheetml/2006/main" count="1068" uniqueCount="202">
  <si>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</si>
  <si>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</si>
  <si>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</si>
  <si>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</si>
  <si>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</si>
  <si>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</si>
  <si>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</si>
  <si>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</si>
  <si>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</si>
  <si>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</si>
  <si>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</si>
  <si>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</si>
  <si>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</si>
  <si>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</si>
  <si>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</si>
  <si>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</si>
  <si>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</si>
  <si>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</si>
  <si>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</si>
  <si>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</si>
  <si>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</si>
  <si>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</si>
  <si>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</si>
  <si>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</si>
  <si>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</si>
  <si>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</si>
  <si>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</si>
  <si>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</si>
  <si>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</si>
  <si>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</si>
  <si>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</si>
  <si>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</si>
  <si>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</si>
  <si>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</si>
  <si>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</si>
  <si>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</si>
  <si>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16_08/17</t>
  </si>
  <si>
    <t>Sanitarno higienski nadzor in mikrobiološke analize z odvzemom vzorcev</t>
  </si>
  <si>
    <t>odprti postopek</t>
  </si>
  <si>
    <t>Ne</t>
  </si>
  <si>
    <t>STORITEV</t>
  </si>
  <si>
    <t>Aplikacija Javna naročila, različica 2.2.4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</si>
  <si>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</si>
  <si>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</si>
  <si>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</si>
  <si>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</si>
  <si>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</si>
  <si>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</si>
  <si>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</si>
  <si>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</si>
  <si>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</si>
  <si>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Seznam razpisanega blaga za sklop:</t>
  </si>
  <si>
    <t>I.</t>
  </si>
  <si>
    <t>Sanitarno higienski nadzor in mikrobiološke analize z odvzemom vzorcev  v Prehrambeni službi SBNM</t>
  </si>
  <si>
    <t>*</t>
  </si>
  <si>
    <t>1.</t>
  </si>
  <si>
    <t>podsklop: Mikrobiološke analize vzorcev brisov na snažnost</t>
  </si>
  <si>
    <t>ZAPRT</t>
  </si>
  <si>
    <t>Mikrobiološke analize vzorcev brisov na snažnost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</si>
  <si>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</si>
  <si>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</si>
  <si>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</si>
  <si>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</si>
  <si>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</si>
  <si>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</si>
  <si>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</si>
  <si>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</si>
  <si>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</si>
  <si>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</si>
  <si>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</si>
  <si>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</si>
  <si>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</si>
  <si>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</si>
  <si>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</si>
  <si>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</si>
  <si>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</si>
  <si>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</si>
  <si>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</si>
  <si>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</si>
  <si>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</si>
  <si>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</si>
  <si>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</si>
  <si>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/>
  </si>
  <si>
    <t xml:space="preserve">Preizkus na prisotnost enterobakterij in skupno število mikroorganizmov pri  30ºC (15 brisov v kpl, od teh 10 v prostorih kuhinje in 5 v restavraciji; 1-krat letno 1 bris na snažnost v Okrepčevalnici Štorklja) </t>
  </si>
  <si>
    <t>1 kpl=1 obisk</t>
  </si>
  <si>
    <t>kpl</t>
  </si>
  <si>
    <t>Preizkus na prisotnost Listeria monocytogenes (5 brisov v kpl)</t>
  </si>
  <si>
    <t>Skupaj:</t>
  </si>
  <si>
    <t>2.</t>
  </si>
  <si>
    <t>podsklop: Mikrobiološke analize vzorcev mlečnih mešanic</t>
  </si>
  <si>
    <t>Mikrobiološke analize vzorcev mlečnih mešanic</t>
  </si>
  <si>
    <t>Preizkušanje na prisotnost Salmonelle, Listeria monocytogenes, enterobakterije, Enterobacter sakazakii, sulfitreducirajoči klostridiji, Bacillus cereus, skupno število mikroorganizmov pri 30ºC (4 vzorci v kpl)</t>
  </si>
  <si>
    <t xml:space="preserve">kpl </t>
  </si>
  <si>
    <t>3.</t>
  </si>
  <si>
    <t>podsklop: Mikrobiološke analize pripravljenega obroka</t>
  </si>
  <si>
    <t>Mikrobiološke analize pripravljenega obroka</t>
  </si>
  <si>
    <t>Mikrobiološke analize pripravljenega obroka (1 hod)</t>
  </si>
  <si>
    <t>4.</t>
  </si>
  <si>
    <t xml:space="preserve">podsklop: Obisk sanitarne ekipe in priprava strokovnega poročila </t>
  </si>
  <si>
    <t xml:space="preserve">Obisk sanitarne ekipe in priprava strokovnega poročila </t>
  </si>
  <si>
    <t>Obisk sanitarne ekipe z odvzemom vzorcev in priprava strokovnega poročila (4-krat letno)</t>
  </si>
  <si>
    <t>II.</t>
  </si>
  <si>
    <t>Deratizacija in dezinsekcija v bolnišnici</t>
  </si>
  <si>
    <t>podsklop: Izvajanje DDD</t>
  </si>
  <si>
    <t>Izvajanje DDD</t>
  </si>
  <si>
    <t>Deratizacija in kontrola deratizacije kuhinja (24 vab)</t>
  </si>
  <si>
    <t>Deratizacija in kontrola očesna ambulanta (11 vab)</t>
  </si>
  <si>
    <t>Deratizacija in kontrola patologija (09 vab)</t>
  </si>
  <si>
    <t>Deratizacija in kontrola sterilizacija (04 vab)</t>
  </si>
  <si>
    <t>Deratizacija in kontrola lekarna (05 vab)</t>
  </si>
  <si>
    <t>Deratizacija ostalih prostorov po predhodnem naročilu in po potrebi</t>
  </si>
  <si>
    <t>Dezinsekcija po predhodnem naročilu in po potrebi</t>
  </si>
  <si>
    <t>1 kpl=2 obiska</t>
  </si>
  <si>
    <t>Letna jesenska obvezna deratizacija</t>
  </si>
  <si>
    <t>1 kpl= 1 obisk</t>
  </si>
  <si>
    <t>III.</t>
  </si>
  <si>
    <t>Vzorčenje in analize pitne vode</t>
  </si>
  <si>
    <t xml:space="preserve">podsklop: Mikrobiološka analiza vode </t>
  </si>
  <si>
    <t xml:space="preserve">Mikrobiološka analiza vode </t>
  </si>
  <si>
    <t>Mikrobiološka analiza vode (lokaciji: ml. kuhinja in pripravljalnica zelenjave; preiskave po veljavnem pravilniku o pitnih vodah)</t>
  </si>
  <si>
    <t>odvzem enkrat na leto</t>
  </si>
  <si>
    <t>1 kos  =1 vzorec</t>
  </si>
  <si>
    <t>kos</t>
  </si>
  <si>
    <t>Mikrobiološka analiza vode (lokacija: interna stavba preiskave po veljavnem pravilniku o pitnih vodah)</t>
  </si>
  <si>
    <t>1 kos =1 vzorec</t>
  </si>
  <si>
    <t>Mikrobiološka analiza vode (lokacija:kirurška stavba preiskave po veljavnem pravilniku o pitnih vodah)</t>
  </si>
  <si>
    <t>Mikrobiološka analiza vode (lokacija:pljučna stavba preiskave po veljavnem pravilniku o pitnih vodah)</t>
  </si>
  <si>
    <t>Mikrobiološka analiza vode (lokacija:ginekološka stavba preiskave po veljavnem pravilniku o pitnih vodah)</t>
  </si>
  <si>
    <t>Mikrobiološka analiza vode (lokacija:urgentni cemter preiskave po veljavnem pravilniku o pitnih vodah)</t>
  </si>
  <si>
    <t xml:space="preserve">podsklop: Sanitarno kemična analiza vode </t>
  </si>
  <si>
    <t xml:space="preserve">Sanitarno kemična analiza vode </t>
  </si>
  <si>
    <t>Sanitano kemična analiza vode (lokacija: interna stavba preiskave po veljavnem pravilniku o pitnih vodah)</t>
  </si>
  <si>
    <t>odvzem po potrebi- glede na epidemioološko sitiuacijo</t>
  </si>
  <si>
    <t>Sanitano kemična analiza vode (lokacija:kirurška stavba preiskave po veljavnem pravilniku o pitnih vodah)</t>
  </si>
  <si>
    <t>Sanitano kemična analiza vode (lokacija:pljučna stavba preiskave po veljavnem pravilniku o pitnih vodah)</t>
  </si>
  <si>
    <t>Sanitano kemična analiza vode  (lokacija:ginekološka stavba preiskave po veljavnem pravilniku o pitnih vodah)</t>
  </si>
  <si>
    <t>Sanitano kemična analiza vode  (lokacija:urgentni center preiskave po veljavnem pravilniku o pitnih vodah)</t>
  </si>
  <si>
    <t>podsklop: Mikrobiološka analiza vode na legionele</t>
  </si>
  <si>
    <t>Mikrobiološka analiza vode na legionele</t>
  </si>
  <si>
    <t>Mikrobiološka analiza vode na legionele (lokacija: interna stavba preiskave po veljavnem pravilniku o pitnih vodah)</t>
  </si>
  <si>
    <t>odvzem dvakrat na leto</t>
  </si>
  <si>
    <t>Mikrobiološka analiza vode na legionele (lokacija:kirurška stavba preiskave po veljavnem pravilniku o pitnih vodah)</t>
  </si>
  <si>
    <t>Mikrobiološka analiza vode na legionelo (lokacija:pljučna stavba preiskave po veljavnem pravilniku o pitnih vodah)</t>
  </si>
  <si>
    <t>Mikrobiološka analiza vode (lokacija:urgentni center preiskave po veljavnem pravilniku o pitnih vodah)</t>
  </si>
  <si>
    <t>Izdelava pisne ocene tveganja za okužbo ljudi z legionelo po stavbah po odvzemu</t>
  </si>
  <si>
    <t>1 kos  =1 pisna ocena</t>
  </si>
  <si>
    <t>IV.</t>
  </si>
  <si>
    <t>Analize tehnološke vode</t>
  </si>
  <si>
    <t>podsklop: Analiza tehnološke vode na dializi</t>
  </si>
  <si>
    <t>Analiza tehnološke vode na dializi</t>
  </si>
  <si>
    <t>Mikrobiološka analiza vode št.CFU/mL, identifikacija bakterij  in kvasovk in plesni)</t>
  </si>
  <si>
    <t>12 krat na leto</t>
  </si>
  <si>
    <t xml:space="preserve">Analiza vode na aluminij </t>
  </si>
  <si>
    <t>Analiza vode na prisotnost endotoksinov</t>
  </si>
  <si>
    <t>podsklop: Analiza tehnološke vode v lekarni</t>
  </si>
  <si>
    <t>Analiza tehnološke vode v lekarni</t>
  </si>
  <si>
    <t>Mikrobiološka analiza vode št.CFU/mL</t>
  </si>
  <si>
    <t>4 krat na leto</t>
  </si>
  <si>
    <t>Sanitano kemična analiza nitrati, aluminij in težke kovine</t>
  </si>
  <si>
    <t xml:space="preserve">podsklop: Analiza tehnološke vode v endoskopijah </t>
  </si>
  <si>
    <t xml:space="preserve">Analiza tehnološke vode v endoskopijah </t>
  </si>
  <si>
    <t>Mikrobiološka analiza vode št. CFU/mL in določitev dogovorjenih indikatorskih bakterij</t>
  </si>
  <si>
    <t>3 krat na leto</t>
  </si>
  <si>
    <t>Mikrobiološka analiza vode določitev na legionelo</t>
  </si>
  <si>
    <t>1 krat na leto</t>
  </si>
  <si>
    <t>podsklop: Analiza tehnološke vode v pralnici</t>
  </si>
  <si>
    <t>Analiza tehnološke vode v pralnici</t>
  </si>
  <si>
    <t>odvzem enkrat na leto po potrebi</t>
  </si>
  <si>
    <t>Sanitano kemična analiza bakra, železa, mangana, kalcija, magnezija in skupne trdote</t>
  </si>
  <si>
    <t>V.</t>
  </si>
  <si>
    <t>Mikrobiološke analize brisov in izpirkov na snažnost ter kontrola zraka</t>
  </si>
  <si>
    <t>podsklop: Mikrobiološke analize vzorcev na snažnost v COB</t>
  </si>
  <si>
    <t>Mikrobiološke analize vzorcev na snažnost v COB</t>
  </si>
  <si>
    <t>brisi/odtisi površin</t>
  </si>
  <si>
    <t>1 kos = 1 bris</t>
  </si>
  <si>
    <t>vzorci zraka</t>
  </si>
  <si>
    <t>podsklop: Mikrobiološke analize vzorcev na snažnost v septiki</t>
  </si>
  <si>
    <t>Mikrobiološke analize vzorcev na snažnost v septiki</t>
  </si>
  <si>
    <t>podsklop: Mikrobiološke analize vzorcev na snažnost v očesna OP</t>
  </si>
  <si>
    <t>Mikrobiološke analize vzorcev na snažnost v očesna OP</t>
  </si>
  <si>
    <t>podsklop: Mikrobiološke analize vzorcev na snažnost v ORL OP</t>
  </si>
  <si>
    <t>Mikrobiološke analize vzorcev na snažnost v ORL OP</t>
  </si>
  <si>
    <t>5.</t>
  </si>
  <si>
    <t>podsklop: Mikrobiološke analize vzorcev na snažnost v porodnem bloku</t>
  </si>
  <si>
    <t>Mikrobiološke analize vzorcev na snažnost v porodnem bloku</t>
  </si>
  <si>
    <t>6.</t>
  </si>
  <si>
    <t>podsklop: Mikrobiološke analize vzorcev na snažnost v pralnici</t>
  </si>
  <si>
    <t>Mikrobiološke analize vzorcev na snažnost v pralnici</t>
  </si>
  <si>
    <t>brisi/odtisi površin perilo in preša</t>
  </si>
  <si>
    <t>7.</t>
  </si>
  <si>
    <t>podsklop: Mikrobiološke analize vzorcev na snažnost v lekarni</t>
  </si>
  <si>
    <t>Mikrobiološke analize vzorcev na snažnost v lekarni</t>
  </si>
  <si>
    <t>mesečno</t>
  </si>
  <si>
    <t>8.</t>
  </si>
  <si>
    <t>podsklop: Mikrobiološke analize vzorcev na snažnost v centralni sterilizaciji</t>
  </si>
  <si>
    <t>Mikrobiološke analize vzorcev na snažnost v centralni sterilizaciji</t>
  </si>
  <si>
    <t>9.</t>
  </si>
  <si>
    <t>podsklop: Mikrobiološke analize vzorcev endoskopov</t>
  </si>
  <si>
    <t>Mikrobiološke analize vzorcev endoskopov</t>
  </si>
  <si>
    <t>brisi in izpirki</t>
  </si>
  <si>
    <t>odvzem štiri krat na leto</t>
  </si>
  <si>
    <t>1 kos = 1 bris/izpirek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</si>
</sst>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76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1" fillId="0" borderId="2" xfId="3" applyBorder="1">
      <alignment horizontal="left" vertical="center" wrapText="1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22" xfId="3" applyBorder="1">
      <alignment horizontal="left" vertical="center" wrapText="1"/>
    </xf>
    <xf numFmtId="0" fontId="1" fillId="0" borderId="11" xfId="3" applyBorder="1" applyAlignment="1">
      <alignment horizontal="right" vertical="center" wrapText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3Qb4g77iJKj6Z1bn/6SnubG60n6mfcugVzmNU6P7heb5Ozt1VHOtUsw6uBKgen0Jz8ezWVfEdvd4kSGC4J8iNw==" saltValue="DmkjRrl1+UpSy1UIbps8y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16_08/17&amp;RStran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pnT4rxEXuakulSZ699IC3LTEAyoyi2jLtZLyx/UUabWSP2fU/6XLs9K7S7WTMi5v7bdy13YhXdRtC5PBZuvXGA==" saltValue="KneDLn++dv2JA1E1bozDsA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16_08/17&amp;RStran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hM4qWkMQtUIthAJJfYrWakLjsO0MJb0XS1QhVjD6cJ8vtdk/5QFkft7lKYA5jX/V+PyUDhX/KWaWQ0I7fj5fGA==" saltValue="qiEdbnEmjrBolx6T5UJLn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16_08/17&amp;RStran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</sheetData>
  <sheetProtection algorithmName="SHA-512" hashValue="E48Yv9p9VFuJcBDuZwLghZD2cPmbNSWG2abYwuXQPWNgNd0I4RpocSNQYlXnDB9uZl8XN4lB/1lervg60LVEWQ==" saltValue="cBa4WrwNj5yqDoGHY6RhW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16_08/17&amp;RStran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3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18.85546875" style="1" customWidth="1"/>
    <col min="5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52</v>
      </c>
      <c r="C5" s="2" t="s">
        <v>53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56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58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63.75" x14ac:dyDescent="0.25">
      <c r="A13" s="42" t="s">
        <v>82</v>
      </c>
      <c r="B13" s="9">
        <v>1</v>
      </c>
      <c r="C13" s="22" t="s">
        <v>83</v>
      </c>
      <c r="D13" s="22" t="s">
        <v>84</v>
      </c>
      <c r="E13" s="22" t="s">
        <v>82</v>
      </c>
      <c r="F13" s="22" t="s">
        <v>82</v>
      </c>
      <c r="G13" s="22" t="s">
        <v>82</v>
      </c>
      <c r="H13" s="23" t="s">
        <v>85</v>
      </c>
      <c r="I13" s="24">
        <v>8</v>
      </c>
      <c r="J13" s="4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26.25" thickBot="1" x14ac:dyDescent="0.3">
      <c r="A14" s="43" t="s">
        <v>82</v>
      </c>
      <c r="B14" s="13">
        <v>2</v>
      </c>
      <c r="C14" s="31" t="s">
        <v>86</v>
      </c>
      <c r="D14" s="31" t="s">
        <v>84</v>
      </c>
      <c r="E14" s="31" t="s">
        <v>82</v>
      </c>
      <c r="F14" s="31" t="s">
        <v>82</v>
      </c>
      <c r="G14" s="31" t="s">
        <v>82</v>
      </c>
      <c r="H14" s="32" t="s">
        <v>85</v>
      </c>
      <c r="I14" s="33">
        <v>8</v>
      </c>
      <c r="J14" s="46"/>
      <c r="K14" s="13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13.5" thickBot="1" x14ac:dyDescent="0.3">
      <c r="P15" s="47" t="s">
        <v>87</v>
      </c>
      <c r="Q15" s="48">
        <f>SUM(Q13:Q14)</f>
        <v>0</v>
      </c>
      <c r="R15" s="49">
        <f>SUM(R13:R14)</f>
        <v>0</v>
      </c>
    </row>
    <row r="17" spans="1:23" ht="13.5" thickBot="1" x14ac:dyDescent="0.3"/>
    <row r="18" spans="1:23" ht="13.5" thickBot="1" x14ac:dyDescent="0.3">
      <c r="A18" s="40" t="s">
        <v>54</v>
      </c>
      <c r="B18" s="44" t="s">
        <v>88</v>
      </c>
      <c r="C18" s="18" t="s">
        <v>89</v>
      </c>
      <c r="D18" s="18"/>
      <c r="E18" s="18"/>
      <c r="F18" s="18"/>
      <c r="G18" s="18"/>
      <c r="H18" s="18" t="s">
        <v>57</v>
      </c>
      <c r="I18" s="18"/>
      <c r="J18" s="8"/>
      <c r="K18" s="7"/>
      <c r="L18" s="18" t="s">
        <v>90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8"/>
    </row>
    <row r="19" spans="1:23" ht="26.25" thickBot="1" x14ac:dyDescent="0.3">
      <c r="A19" s="41" t="s">
        <v>59</v>
      </c>
      <c r="B19" s="19" t="s">
        <v>60</v>
      </c>
      <c r="C19" s="20" t="s">
        <v>61</v>
      </c>
      <c r="D19" s="20" t="s">
        <v>62</v>
      </c>
      <c r="E19" s="20" t="s">
        <v>63</v>
      </c>
      <c r="F19" s="20" t="s">
        <v>64</v>
      </c>
      <c r="G19" s="20" t="s">
        <v>65</v>
      </c>
      <c r="H19" s="20" t="s">
        <v>66</v>
      </c>
      <c r="I19" s="20" t="s">
        <v>67</v>
      </c>
      <c r="J19" s="21" t="s">
        <v>68</v>
      </c>
      <c r="K19" s="19" t="s">
        <v>69</v>
      </c>
      <c r="L19" s="20" t="s">
        <v>70</v>
      </c>
      <c r="M19" s="20" t="s">
        <v>71</v>
      </c>
      <c r="N19" s="20" t="s">
        <v>72</v>
      </c>
      <c r="O19" s="20" t="s">
        <v>73</v>
      </c>
      <c r="P19" s="20" t="s">
        <v>74</v>
      </c>
      <c r="Q19" s="20" t="s">
        <v>75</v>
      </c>
      <c r="R19" s="20" t="s">
        <v>76</v>
      </c>
      <c r="S19" s="20" t="s">
        <v>77</v>
      </c>
      <c r="T19" s="20" t="s">
        <v>78</v>
      </c>
      <c r="U19" s="20" t="s">
        <v>79</v>
      </c>
      <c r="V19" s="20" t="s">
        <v>80</v>
      </c>
      <c r="W19" s="21" t="s">
        <v>81</v>
      </c>
    </row>
    <row r="20" spans="1:23" ht="64.5" thickBot="1" x14ac:dyDescent="0.3">
      <c r="A20" s="59" t="s">
        <v>82</v>
      </c>
      <c r="B20" s="60">
        <v>1</v>
      </c>
      <c r="C20" s="50" t="s">
        <v>91</v>
      </c>
      <c r="D20" s="50" t="s">
        <v>84</v>
      </c>
      <c r="E20" s="50" t="s">
        <v>82</v>
      </c>
      <c r="F20" s="50" t="s">
        <v>82</v>
      </c>
      <c r="G20" s="50" t="s">
        <v>82</v>
      </c>
      <c r="H20" s="51" t="s">
        <v>92</v>
      </c>
      <c r="I20" s="52">
        <v>8</v>
      </c>
      <c r="J20" s="61"/>
      <c r="K20" s="60">
        <v>1</v>
      </c>
      <c r="L20" s="53"/>
      <c r="M20" s="54"/>
      <c r="N20" s="55"/>
      <c r="O20" s="56">
        <f>ROUND(ROUND(L20,4)*(1-M20),4)</f>
        <v>0</v>
      </c>
      <c r="P20" s="56">
        <f>ROUND(ROUND(O20,4)*(1+N20),4)</f>
        <v>0</v>
      </c>
      <c r="Q20" s="56">
        <f>ROUND($I20*O20,4)</f>
        <v>0</v>
      </c>
      <c r="R20" s="56">
        <f>ROUND($I20*P20,4)</f>
        <v>0</v>
      </c>
      <c r="S20" s="57"/>
      <c r="T20" s="57"/>
      <c r="U20" s="57"/>
      <c r="V20" s="57"/>
      <c r="W20" s="58"/>
    </row>
    <row r="21" spans="1:23" ht="13.5" thickBot="1" x14ac:dyDescent="0.3">
      <c r="P21" s="47" t="s">
        <v>87</v>
      </c>
      <c r="Q21" s="48">
        <f>SUM(Q20:Q20)</f>
        <v>0</v>
      </c>
      <c r="R21" s="49">
        <f>SUM(R20:R20)</f>
        <v>0</v>
      </c>
    </row>
    <row r="23" spans="1:23" ht="13.5" thickBot="1" x14ac:dyDescent="0.3"/>
    <row r="24" spans="1:23" ht="13.5" thickBot="1" x14ac:dyDescent="0.3">
      <c r="A24" s="40" t="s">
        <v>54</v>
      </c>
      <c r="B24" s="44" t="s">
        <v>93</v>
      </c>
      <c r="C24" s="18" t="s">
        <v>94</v>
      </c>
      <c r="D24" s="18"/>
      <c r="E24" s="18"/>
      <c r="F24" s="18"/>
      <c r="G24" s="18"/>
      <c r="H24" s="18" t="s">
        <v>57</v>
      </c>
      <c r="I24" s="18"/>
      <c r="J24" s="8"/>
      <c r="K24" s="7"/>
      <c r="L24" s="18" t="s">
        <v>95</v>
      </c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8"/>
    </row>
    <row r="25" spans="1:23" ht="26.25" thickBot="1" x14ac:dyDescent="0.3">
      <c r="A25" s="41" t="s">
        <v>59</v>
      </c>
      <c r="B25" s="19" t="s">
        <v>60</v>
      </c>
      <c r="C25" s="20" t="s">
        <v>61</v>
      </c>
      <c r="D25" s="20" t="s">
        <v>62</v>
      </c>
      <c r="E25" s="20" t="s">
        <v>63</v>
      </c>
      <c r="F25" s="20" t="s">
        <v>64</v>
      </c>
      <c r="G25" s="20" t="s">
        <v>65</v>
      </c>
      <c r="H25" s="20" t="s">
        <v>66</v>
      </c>
      <c r="I25" s="20" t="s">
        <v>67</v>
      </c>
      <c r="J25" s="21" t="s">
        <v>68</v>
      </c>
      <c r="K25" s="19" t="s">
        <v>69</v>
      </c>
      <c r="L25" s="20" t="s">
        <v>70</v>
      </c>
      <c r="M25" s="20" t="s">
        <v>71</v>
      </c>
      <c r="N25" s="20" t="s">
        <v>72</v>
      </c>
      <c r="O25" s="20" t="s">
        <v>73</v>
      </c>
      <c r="P25" s="20" t="s">
        <v>74</v>
      </c>
      <c r="Q25" s="20" t="s">
        <v>75</v>
      </c>
      <c r="R25" s="20" t="s">
        <v>76</v>
      </c>
      <c r="S25" s="20" t="s">
        <v>77</v>
      </c>
      <c r="T25" s="20" t="s">
        <v>78</v>
      </c>
      <c r="U25" s="20" t="s">
        <v>79</v>
      </c>
      <c r="V25" s="20" t="s">
        <v>80</v>
      </c>
      <c r="W25" s="21" t="s">
        <v>81</v>
      </c>
    </row>
    <row r="26" spans="1:23" ht="26.25" thickBot="1" x14ac:dyDescent="0.3">
      <c r="A26" s="59" t="s">
        <v>82</v>
      </c>
      <c r="B26" s="60">
        <v>1</v>
      </c>
      <c r="C26" s="50" t="s">
        <v>96</v>
      </c>
      <c r="D26" s="50" t="s">
        <v>84</v>
      </c>
      <c r="E26" s="50" t="s">
        <v>82</v>
      </c>
      <c r="F26" s="50" t="s">
        <v>82</v>
      </c>
      <c r="G26" s="50" t="s">
        <v>82</v>
      </c>
      <c r="H26" s="51" t="s">
        <v>92</v>
      </c>
      <c r="I26" s="52">
        <v>8</v>
      </c>
      <c r="J26" s="61"/>
      <c r="K26" s="60">
        <v>1</v>
      </c>
      <c r="L26" s="53"/>
      <c r="M26" s="54"/>
      <c r="N26" s="55"/>
      <c r="O26" s="56">
        <f>ROUND(ROUND(L26,4)*(1-M26),4)</f>
        <v>0</v>
      </c>
      <c r="P26" s="56">
        <f>ROUND(ROUND(O26,4)*(1+N26),4)</f>
        <v>0</v>
      </c>
      <c r="Q26" s="56">
        <f>ROUND($I26*O26,4)</f>
        <v>0</v>
      </c>
      <c r="R26" s="56">
        <f>ROUND($I26*P26,4)</f>
        <v>0</v>
      </c>
      <c r="S26" s="57"/>
      <c r="T26" s="57"/>
      <c r="U26" s="57"/>
      <c r="V26" s="57"/>
      <c r="W26" s="58"/>
    </row>
    <row r="27" spans="1:23" ht="13.5" thickBot="1" x14ac:dyDescent="0.3">
      <c r="P27" s="47" t="s">
        <v>87</v>
      </c>
      <c r="Q27" s="48">
        <f>SUM(Q26:Q26)</f>
        <v>0</v>
      </c>
      <c r="R27" s="49">
        <f>SUM(R26:R26)</f>
        <v>0</v>
      </c>
    </row>
    <row r="29" spans="1:23" ht="13.5" thickBot="1" x14ac:dyDescent="0.3"/>
    <row r="30" spans="1:23" ht="13.5" thickBot="1" x14ac:dyDescent="0.3">
      <c r="A30" s="40" t="s">
        <v>54</v>
      </c>
      <c r="B30" s="44" t="s">
        <v>97</v>
      </c>
      <c r="C30" s="18" t="s">
        <v>98</v>
      </c>
      <c r="D30" s="18"/>
      <c r="E30" s="18"/>
      <c r="F30" s="18"/>
      <c r="G30" s="18"/>
      <c r="H30" s="18" t="s">
        <v>57</v>
      </c>
      <c r="I30" s="18"/>
      <c r="J30" s="8"/>
      <c r="K30" s="7"/>
      <c r="L30" s="18" t="s">
        <v>99</v>
      </c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8"/>
    </row>
    <row r="31" spans="1:23" ht="26.25" thickBot="1" x14ac:dyDescent="0.3">
      <c r="A31" s="41" t="s">
        <v>59</v>
      </c>
      <c r="B31" s="19" t="s">
        <v>60</v>
      </c>
      <c r="C31" s="20" t="s">
        <v>61</v>
      </c>
      <c r="D31" s="20" t="s">
        <v>62</v>
      </c>
      <c r="E31" s="20" t="s">
        <v>63</v>
      </c>
      <c r="F31" s="20" t="s">
        <v>64</v>
      </c>
      <c r="G31" s="20" t="s">
        <v>65</v>
      </c>
      <c r="H31" s="20" t="s">
        <v>66</v>
      </c>
      <c r="I31" s="20" t="s">
        <v>67</v>
      </c>
      <c r="J31" s="21" t="s">
        <v>68</v>
      </c>
      <c r="K31" s="19" t="s">
        <v>69</v>
      </c>
      <c r="L31" s="20" t="s">
        <v>70</v>
      </c>
      <c r="M31" s="20" t="s">
        <v>71</v>
      </c>
      <c r="N31" s="20" t="s">
        <v>72</v>
      </c>
      <c r="O31" s="20" t="s">
        <v>73</v>
      </c>
      <c r="P31" s="20" t="s">
        <v>74</v>
      </c>
      <c r="Q31" s="20" t="s">
        <v>75</v>
      </c>
      <c r="R31" s="20" t="s">
        <v>76</v>
      </c>
      <c r="S31" s="20" t="s">
        <v>77</v>
      </c>
      <c r="T31" s="20" t="s">
        <v>78</v>
      </c>
      <c r="U31" s="20" t="s">
        <v>79</v>
      </c>
      <c r="V31" s="20" t="s">
        <v>80</v>
      </c>
      <c r="W31" s="21" t="s">
        <v>81</v>
      </c>
    </row>
    <row r="32" spans="1:23" ht="26.25" thickBot="1" x14ac:dyDescent="0.3">
      <c r="A32" s="59" t="s">
        <v>82</v>
      </c>
      <c r="B32" s="60">
        <v>1</v>
      </c>
      <c r="C32" s="50" t="s">
        <v>100</v>
      </c>
      <c r="D32" s="50" t="s">
        <v>84</v>
      </c>
      <c r="E32" s="50" t="s">
        <v>82</v>
      </c>
      <c r="F32" s="50" t="s">
        <v>82</v>
      </c>
      <c r="G32" s="50" t="s">
        <v>82</v>
      </c>
      <c r="H32" s="51" t="s">
        <v>92</v>
      </c>
      <c r="I32" s="52">
        <v>8</v>
      </c>
      <c r="J32" s="61"/>
      <c r="K32" s="60">
        <v>1</v>
      </c>
      <c r="L32" s="53"/>
      <c r="M32" s="54"/>
      <c r="N32" s="55"/>
      <c r="O32" s="56">
        <f>ROUND(ROUND(L32,4)*(1-M32),4)</f>
        <v>0</v>
      </c>
      <c r="P32" s="56">
        <f>ROUND(ROUND(O32,4)*(1+N32),4)</f>
        <v>0</v>
      </c>
      <c r="Q32" s="56">
        <f>ROUND($I32*O32,4)</f>
        <v>0</v>
      </c>
      <c r="R32" s="56">
        <f>ROUND($I32*P32,4)</f>
        <v>0</v>
      </c>
      <c r="S32" s="57"/>
      <c r="T32" s="57"/>
      <c r="U32" s="57"/>
      <c r="V32" s="57"/>
      <c r="W32" s="58"/>
    </row>
    <row r="33" spans="16:18" ht="13.5" thickBot="1" x14ac:dyDescent="0.3">
      <c r="P33" s="47" t="s">
        <v>87</v>
      </c>
      <c r="Q33" s="48">
        <f>SUM(Q32:Q32)</f>
        <v>0</v>
      </c>
      <c r="R33" s="49">
        <f>SUM(R32:R32)</f>
        <v>0</v>
      </c>
    </row>
  </sheetData>
  <sheetProtection algorithmName="SHA-512" hashValue="rbkAe1T2KlYYJ0QKsSkWKlBWYUFR+BSgNP/RQooSMoHVC9ezsYhcUmD9AwQ4v57Z57p+IRsi4Eylk5tX2BL/GA==" saltValue="68oW2acdUpkrKwOECZULc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8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1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9" style="1" customWidth="1"/>
    <col min="4" max="4" width="15.28515625" style="1" customWidth="1"/>
    <col min="5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101</v>
      </c>
      <c r="C5" s="2" t="s">
        <v>102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103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104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x14ac:dyDescent="0.25">
      <c r="A13" s="42" t="s">
        <v>82</v>
      </c>
      <c r="B13" s="9">
        <v>1</v>
      </c>
      <c r="C13" s="22" t="s">
        <v>105</v>
      </c>
      <c r="D13" s="22" t="s">
        <v>84</v>
      </c>
      <c r="E13" s="22" t="s">
        <v>82</v>
      </c>
      <c r="F13" s="22" t="s">
        <v>82</v>
      </c>
      <c r="G13" s="22" t="s">
        <v>82</v>
      </c>
      <c r="H13" s="23" t="s">
        <v>85</v>
      </c>
      <c r="I13" s="24">
        <v>6</v>
      </c>
      <c r="J13" s="45"/>
      <c r="K13" s="9">
        <v>1</v>
      </c>
      <c r="L13" s="25"/>
      <c r="M13" s="26"/>
      <c r="N13" s="27"/>
      <c r="O13" s="28">
        <f t="shared" ref="O13:O20" si="0">ROUND(ROUND(L13,4)*(1-M13),4)</f>
        <v>0</v>
      </c>
      <c r="P13" s="28">
        <f t="shared" ref="P13:P20" si="1">ROUND(ROUND(O13,4)*(1+N13),4)</f>
        <v>0</v>
      </c>
      <c r="Q13" s="28">
        <f t="shared" ref="Q13:R20" si="2">ROUND($I13*O13,4)</f>
        <v>0</v>
      </c>
      <c r="R13" s="28">
        <f t="shared" si="2"/>
        <v>0</v>
      </c>
      <c r="S13" s="29"/>
      <c r="T13" s="29"/>
      <c r="U13" s="29"/>
      <c r="V13" s="29"/>
      <c r="W13" s="30"/>
    </row>
    <row r="14" spans="1:23" x14ac:dyDescent="0.25">
      <c r="A14" s="74" t="s">
        <v>82</v>
      </c>
      <c r="B14" s="11">
        <v>2</v>
      </c>
      <c r="C14" s="65" t="s">
        <v>106</v>
      </c>
      <c r="D14" s="65" t="s">
        <v>84</v>
      </c>
      <c r="E14" s="65" t="s">
        <v>82</v>
      </c>
      <c r="F14" s="65" t="s">
        <v>82</v>
      </c>
      <c r="G14" s="65" t="s">
        <v>82</v>
      </c>
      <c r="H14" s="66" t="s">
        <v>85</v>
      </c>
      <c r="I14" s="67">
        <v>6</v>
      </c>
      <c r="J14" s="75"/>
      <c r="K14" s="11">
        <v>1</v>
      </c>
      <c r="L14" s="68"/>
      <c r="M14" s="69"/>
      <c r="N14" s="70"/>
      <c r="O14" s="71">
        <f t="shared" si="0"/>
        <v>0</v>
      </c>
      <c r="P14" s="71">
        <f t="shared" si="1"/>
        <v>0</v>
      </c>
      <c r="Q14" s="71">
        <f t="shared" si="2"/>
        <v>0</v>
      </c>
      <c r="R14" s="71">
        <f t="shared" si="2"/>
        <v>0</v>
      </c>
      <c r="S14" s="72"/>
      <c r="T14" s="72"/>
      <c r="U14" s="72"/>
      <c r="V14" s="72"/>
      <c r="W14" s="73"/>
    </row>
    <row r="15" spans="1:23" x14ac:dyDescent="0.25">
      <c r="A15" s="74" t="s">
        <v>82</v>
      </c>
      <c r="B15" s="11">
        <v>3</v>
      </c>
      <c r="C15" s="65" t="s">
        <v>107</v>
      </c>
      <c r="D15" s="65" t="s">
        <v>84</v>
      </c>
      <c r="E15" s="65" t="s">
        <v>82</v>
      </c>
      <c r="F15" s="65" t="s">
        <v>82</v>
      </c>
      <c r="G15" s="65" t="s">
        <v>82</v>
      </c>
      <c r="H15" s="66" t="s">
        <v>85</v>
      </c>
      <c r="I15" s="67">
        <v>6</v>
      </c>
      <c r="J15" s="75"/>
      <c r="K15" s="11">
        <v>1</v>
      </c>
      <c r="L15" s="68"/>
      <c r="M15" s="69"/>
      <c r="N15" s="70"/>
      <c r="O15" s="71">
        <f t="shared" si="0"/>
        <v>0</v>
      </c>
      <c r="P15" s="71">
        <f t="shared" si="1"/>
        <v>0</v>
      </c>
      <c r="Q15" s="71">
        <f t="shared" si="2"/>
        <v>0</v>
      </c>
      <c r="R15" s="71">
        <f t="shared" si="2"/>
        <v>0</v>
      </c>
      <c r="S15" s="72"/>
      <c r="T15" s="72"/>
      <c r="U15" s="72"/>
      <c r="V15" s="72"/>
      <c r="W15" s="73"/>
    </row>
    <row r="16" spans="1:23" x14ac:dyDescent="0.25">
      <c r="A16" s="74" t="s">
        <v>82</v>
      </c>
      <c r="B16" s="11">
        <v>4</v>
      </c>
      <c r="C16" s="65" t="s">
        <v>108</v>
      </c>
      <c r="D16" s="65" t="s">
        <v>84</v>
      </c>
      <c r="E16" s="65" t="s">
        <v>82</v>
      </c>
      <c r="F16" s="65" t="s">
        <v>82</v>
      </c>
      <c r="G16" s="65" t="s">
        <v>82</v>
      </c>
      <c r="H16" s="66" t="s">
        <v>85</v>
      </c>
      <c r="I16" s="67">
        <v>6</v>
      </c>
      <c r="J16" s="75"/>
      <c r="K16" s="11">
        <v>1</v>
      </c>
      <c r="L16" s="68"/>
      <c r="M16" s="69"/>
      <c r="N16" s="70"/>
      <c r="O16" s="71">
        <f t="shared" si="0"/>
        <v>0</v>
      </c>
      <c r="P16" s="71">
        <f t="shared" si="1"/>
        <v>0</v>
      </c>
      <c r="Q16" s="71">
        <f t="shared" si="2"/>
        <v>0</v>
      </c>
      <c r="R16" s="71">
        <f t="shared" si="2"/>
        <v>0</v>
      </c>
      <c r="S16" s="72"/>
      <c r="T16" s="72"/>
      <c r="U16" s="72"/>
      <c r="V16" s="72"/>
      <c r="W16" s="73"/>
    </row>
    <row r="17" spans="1:23" x14ac:dyDescent="0.25">
      <c r="A17" s="74" t="s">
        <v>82</v>
      </c>
      <c r="B17" s="11">
        <v>5</v>
      </c>
      <c r="C17" s="65" t="s">
        <v>109</v>
      </c>
      <c r="D17" s="65" t="s">
        <v>84</v>
      </c>
      <c r="E17" s="65" t="s">
        <v>82</v>
      </c>
      <c r="F17" s="65" t="s">
        <v>82</v>
      </c>
      <c r="G17" s="65" t="s">
        <v>82</v>
      </c>
      <c r="H17" s="66" t="s">
        <v>85</v>
      </c>
      <c r="I17" s="67">
        <v>6</v>
      </c>
      <c r="J17" s="75"/>
      <c r="K17" s="11">
        <v>1</v>
      </c>
      <c r="L17" s="68"/>
      <c r="M17" s="69"/>
      <c r="N17" s="70"/>
      <c r="O17" s="71">
        <f t="shared" si="0"/>
        <v>0</v>
      </c>
      <c r="P17" s="71">
        <f t="shared" si="1"/>
        <v>0</v>
      </c>
      <c r="Q17" s="71">
        <f t="shared" si="2"/>
        <v>0</v>
      </c>
      <c r="R17" s="71">
        <f t="shared" si="2"/>
        <v>0</v>
      </c>
      <c r="S17" s="72"/>
      <c r="T17" s="72"/>
      <c r="U17" s="72"/>
      <c r="V17" s="72"/>
      <c r="W17" s="73"/>
    </row>
    <row r="18" spans="1:23" ht="25.5" x14ac:dyDescent="0.25">
      <c r="A18" s="74" t="s">
        <v>82</v>
      </c>
      <c r="B18" s="11">
        <v>6</v>
      </c>
      <c r="C18" s="65" t="s">
        <v>110</v>
      </c>
      <c r="D18" s="65" t="s">
        <v>84</v>
      </c>
      <c r="E18" s="65" t="s">
        <v>82</v>
      </c>
      <c r="F18" s="65" t="s">
        <v>82</v>
      </c>
      <c r="G18" s="65" t="s">
        <v>82</v>
      </c>
      <c r="H18" s="66" t="s">
        <v>85</v>
      </c>
      <c r="I18" s="67">
        <v>2</v>
      </c>
      <c r="J18" s="75"/>
      <c r="K18" s="11">
        <v>1</v>
      </c>
      <c r="L18" s="68"/>
      <c r="M18" s="69"/>
      <c r="N18" s="70"/>
      <c r="O18" s="71">
        <f t="shared" si="0"/>
        <v>0</v>
      </c>
      <c r="P18" s="71">
        <f t="shared" si="1"/>
        <v>0</v>
      </c>
      <c r="Q18" s="71">
        <f t="shared" si="2"/>
        <v>0</v>
      </c>
      <c r="R18" s="71">
        <f t="shared" si="2"/>
        <v>0</v>
      </c>
      <c r="S18" s="72"/>
      <c r="T18" s="72"/>
      <c r="U18" s="72"/>
      <c r="V18" s="72"/>
      <c r="W18" s="73"/>
    </row>
    <row r="19" spans="1:23" x14ac:dyDescent="0.25">
      <c r="A19" s="74" t="s">
        <v>82</v>
      </c>
      <c r="B19" s="11">
        <v>7</v>
      </c>
      <c r="C19" s="65" t="s">
        <v>111</v>
      </c>
      <c r="D19" s="65" t="s">
        <v>112</v>
      </c>
      <c r="E19" s="65" t="s">
        <v>82</v>
      </c>
      <c r="F19" s="65" t="s">
        <v>82</v>
      </c>
      <c r="G19" s="65" t="s">
        <v>82</v>
      </c>
      <c r="H19" s="66" t="s">
        <v>85</v>
      </c>
      <c r="I19" s="67">
        <v>2</v>
      </c>
      <c r="J19" s="75"/>
      <c r="K19" s="11">
        <v>1</v>
      </c>
      <c r="L19" s="68"/>
      <c r="M19" s="69"/>
      <c r="N19" s="70"/>
      <c r="O19" s="71">
        <f t="shared" si="0"/>
        <v>0</v>
      </c>
      <c r="P19" s="71">
        <f t="shared" si="1"/>
        <v>0</v>
      </c>
      <c r="Q19" s="71">
        <f t="shared" si="2"/>
        <v>0</v>
      </c>
      <c r="R19" s="71">
        <f t="shared" si="2"/>
        <v>0</v>
      </c>
      <c r="S19" s="72"/>
      <c r="T19" s="72"/>
      <c r="U19" s="72"/>
      <c r="V19" s="72"/>
      <c r="W19" s="73"/>
    </row>
    <row r="20" spans="1:23" ht="13.5" thickBot="1" x14ac:dyDescent="0.3">
      <c r="A20" s="43" t="s">
        <v>82</v>
      </c>
      <c r="B20" s="13">
        <v>8</v>
      </c>
      <c r="C20" s="31" t="s">
        <v>113</v>
      </c>
      <c r="D20" s="31" t="s">
        <v>114</v>
      </c>
      <c r="E20" s="31" t="s">
        <v>82</v>
      </c>
      <c r="F20" s="31" t="s">
        <v>82</v>
      </c>
      <c r="G20" s="31" t="s">
        <v>82</v>
      </c>
      <c r="H20" s="32" t="s">
        <v>85</v>
      </c>
      <c r="I20" s="33">
        <v>2</v>
      </c>
      <c r="J20" s="46"/>
      <c r="K20" s="13">
        <v>1</v>
      </c>
      <c r="L20" s="34"/>
      <c r="M20" s="35"/>
      <c r="N20" s="36"/>
      <c r="O20" s="37">
        <f t="shared" si="0"/>
        <v>0</v>
      </c>
      <c r="P20" s="37">
        <f t="shared" si="1"/>
        <v>0</v>
      </c>
      <c r="Q20" s="37">
        <f t="shared" si="2"/>
        <v>0</v>
      </c>
      <c r="R20" s="37">
        <f t="shared" si="2"/>
        <v>0</v>
      </c>
      <c r="S20" s="38"/>
      <c r="T20" s="38"/>
      <c r="U20" s="38"/>
      <c r="V20" s="38"/>
      <c r="W20" s="39"/>
    </row>
    <row r="21" spans="1:23" ht="13.5" thickBot="1" x14ac:dyDescent="0.3">
      <c r="P21" s="47" t="s">
        <v>87</v>
      </c>
      <c r="Q21" s="48">
        <f>SUM(Q13:Q20)</f>
        <v>0</v>
      </c>
      <c r="R21" s="49">
        <f>SUM(R13:R20)</f>
        <v>0</v>
      </c>
    </row>
  </sheetData>
  <sheetProtection algorithmName="SHA-512" hashValue="uXlIq7PYPQSIknB3/Tildlsl0VAnSWTqIRQheh+EhAUAYAgUHF1cpbqy0vTyMTy9/G4tvRgCmeNBiOOYiUuVyg==" saltValue="eFdtOklgFM4LLiGVu1GBt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8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40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27" style="1" customWidth="1"/>
    <col min="4" max="4" width="12.85546875" style="1" customWidth="1"/>
    <col min="5" max="5" width="14.42578125" style="1" customWidth="1"/>
    <col min="6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115</v>
      </c>
      <c r="C5" s="2" t="s">
        <v>116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117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118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63.75" x14ac:dyDescent="0.25">
      <c r="A13" s="42" t="s">
        <v>82</v>
      </c>
      <c r="B13" s="9">
        <v>1</v>
      </c>
      <c r="C13" s="22" t="s">
        <v>119</v>
      </c>
      <c r="D13" s="22" t="s">
        <v>120</v>
      </c>
      <c r="E13" s="22" t="s">
        <v>121</v>
      </c>
      <c r="F13" s="22" t="s">
        <v>82</v>
      </c>
      <c r="G13" s="22" t="s">
        <v>82</v>
      </c>
      <c r="H13" s="23" t="s">
        <v>122</v>
      </c>
      <c r="I13" s="24">
        <v>4</v>
      </c>
      <c r="J13" s="45"/>
      <c r="K13" s="9">
        <v>1</v>
      </c>
      <c r="L13" s="25"/>
      <c r="M13" s="26"/>
      <c r="N13" s="27"/>
      <c r="O13" s="28">
        <f t="shared" ref="O13:O18" si="0">ROUND(ROUND(L13,4)*(1-M13),4)</f>
        <v>0</v>
      </c>
      <c r="P13" s="28">
        <f t="shared" ref="P13:P18" si="1">ROUND(ROUND(O13,4)*(1+N13),4)</f>
        <v>0</v>
      </c>
      <c r="Q13" s="28">
        <f t="shared" ref="Q13:R18" si="2">ROUND($I13*O13,4)</f>
        <v>0</v>
      </c>
      <c r="R13" s="28">
        <f t="shared" si="2"/>
        <v>0</v>
      </c>
      <c r="S13" s="29"/>
      <c r="T13" s="29"/>
      <c r="U13" s="29"/>
      <c r="V13" s="29"/>
      <c r="W13" s="30"/>
    </row>
    <row r="14" spans="1:23" ht="51" x14ac:dyDescent="0.25">
      <c r="A14" s="74" t="s">
        <v>82</v>
      </c>
      <c r="B14" s="11">
        <v>2</v>
      </c>
      <c r="C14" s="65" t="s">
        <v>123</v>
      </c>
      <c r="D14" s="65" t="s">
        <v>120</v>
      </c>
      <c r="E14" s="65" t="s">
        <v>124</v>
      </c>
      <c r="F14" s="65" t="s">
        <v>82</v>
      </c>
      <c r="G14" s="65" t="s">
        <v>82</v>
      </c>
      <c r="H14" s="66" t="s">
        <v>122</v>
      </c>
      <c r="I14" s="67">
        <v>2</v>
      </c>
      <c r="J14" s="75"/>
      <c r="K14" s="11">
        <v>1</v>
      </c>
      <c r="L14" s="68"/>
      <c r="M14" s="69"/>
      <c r="N14" s="70"/>
      <c r="O14" s="71">
        <f t="shared" si="0"/>
        <v>0</v>
      </c>
      <c r="P14" s="71">
        <f t="shared" si="1"/>
        <v>0</v>
      </c>
      <c r="Q14" s="71">
        <f t="shared" si="2"/>
        <v>0</v>
      </c>
      <c r="R14" s="71">
        <f t="shared" si="2"/>
        <v>0</v>
      </c>
      <c r="S14" s="72"/>
      <c r="T14" s="72"/>
      <c r="U14" s="72"/>
      <c r="V14" s="72"/>
      <c r="W14" s="73"/>
    </row>
    <row r="15" spans="1:23" ht="51" x14ac:dyDescent="0.25">
      <c r="A15" s="74" t="s">
        <v>82</v>
      </c>
      <c r="B15" s="11">
        <v>3</v>
      </c>
      <c r="C15" s="65" t="s">
        <v>125</v>
      </c>
      <c r="D15" s="65" t="s">
        <v>120</v>
      </c>
      <c r="E15" s="65" t="s">
        <v>124</v>
      </c>
      <c r="F15" s="65" t="s">
        <v>82</v>
      </c>
      <c r="G15" s="65" t="s">
        <v>82</v>
      </c>
      <c r="H15" s="66" t="s">
        <v>122</v>
      </c>
      <c r="I15" s="67">
        <v>2</v>
      </c>
      <c r="J15" s="75"/>
      <c r="K15" s="11">
        <v>1</v>
      </c>
      <c r="L15" s="68"/>
      <c r="M15" s="69"/>
      <c r="N15" s="70"/>
      <c r="O15" s="71">
        <f t="shared" si="0"/>
        <v>0</v>
      </c>
      <c r="P15" s="71">
        <f t="shared" si="1"/>
        <v>0</v>
      </c>
      <c r="Q15" s="71">
        <f t="shared" si="2"/>
        <v>0</v>
      </c>
      <c r="R15" s="71">
        <f t="shared" si="2"/>
        <v>0</v>
      </c>
      <c r="S15" s="72"/>
      <c r="T15" s="72"/>
      <c r="U15" s="72"/>
      <c r="V15" s="72"/>
      <c r="W15" s="73"/>
    </row>
    <row r="16" spans="1:23" ht="51" x14ac:dyDescent="0.25">
      <c r="A16" s="74" t="s">
        <v>82</v>
      </c>
      <c r="B16" s="11">
        <v>4</v>
      </c>
      <c r="C16" s="65" t="s">
        <v>126</v>
      </c>
      <c r="D16" s="65" t="s">
        <v>120</v>
      </c>
      <c r="E16" s="65" t="s">
        <v>124</v>
      </c>
      <c r="F16" s="65" t="s">
        <v>82</v>
      </c>
      <c r="G16" s="65" t="s">
        <v>82</v>
      </c>
      <c r="H16" s="66" t="s">
        <v>122</v>
      </c>
      <c r="I16" s="67">
        <v>2</v>
      </c>
      <c r="J16" s="75"/>
      <c r="K16" s="11">
        <v>1</v>
      </c>
      <c r="L16" s="68"/>
      <c r="M16" s="69"/>
      <c r="N16" s="70"/>
      <c r="O16" s="71">
        <f t="shared" si="0"/>
        <v>0</v>
      </c>
      <c r="P16" s="71">
        <f t="shared" si="1"/>
        <v>0</v>
      </c>
      <c r="Q16" s="71">
        <f t="shared" si="2"/>
        <v>0</v>
      </c>
      <c r="R16" s="71">
        <f t="shared" si="2"/>
        <v>0</v>
      </c>
      <c r="S16" s="72"/>
      <c r="T16" s="72"/>
      <c r="U16" s="72"/>
      <c r="V16" s="72"/>
      <c r="W16" s="73"/>
    </row>
    <row r="17" spans="1:23" ht="51" x14ac:dyDescent="0.25">
      <c r="A17" s="74" t="s">
        <v>82</v>
      </c>
      <c r="B17" s="11">
        <v>5</v>
      </c>
      <c r="C17" s="65" t="s">
        <v>127</v>
      </c>
      <c r="D17" s="65" t="s">
        <v>120</v>
      </c>
      <c r="E17" s="65" t="s">
        <v>124</v>
      </c>
      <c r="F17" s="65" t="s">
        <v>82</v>
      </c>
      <c r="G17" s="65" t="s">
        <v>82</v>
      </c>
      <c r="H17" s="66" t="s">
        <v>122</v>
      </c>
      <c r="I17" s="67">
        <v>2</v>
      </c>
      <c r="J17" s="75"/>
      <c r="K17" s="11">
        <v>1</v>
      </c>
      <c r="L17" s="68"/>
      <c r="M17" s="69"/>
      <c r="N17" s="70"/>
      <c r="O17" s="71">
        <f t="shared" si="0"/>
        <v>0</v>
      </c>
      <c r="P17" s="71">
        <f t="shared" si="1"/>
        <v>0</v>
      </c>
      <c r="Q17" s="71">
        <f t="shared" si="2"/>
        <v>0</v>
      </c>
      <c r="R17" s="71">
        <f t="shared" si="2"/>
        <v>0</v>
      </c>
      <c r="S17" s="72"/>
      <c r="T17" s="72"/>
      <c r="U17" s="72"/>
      <c r="V17" s="72"/>
      <c r="W17" s="73"/>
    </row>
    <row r="18" spans="1:23" ht="51.75" thickBot="1" x14ac:dyDescent="0.3">
      <c r="A18" s="43" t="s">
        <v>82</v>
      </c>
      <c r="B18" s="13">
        <v>6</v>
      </c>
      <c r="C18" s="31" t="s">
        <v>128</v>
      </c>
      <c r="D18" s="31" t="s">
        <v>120</v>
      </c>
      <c r="E18" s="31" t="s">
        <v>124</v>
      </c>
      <c r="F18" s="31" t="s">
        <v>82</v>
      </c>
      <c r="G18" s="31" t="s">
        <v>82</v>
      </c>
      <c r="H18" s="32" t="s">
        <v>122</v>
      </c>
      <c r="I18" s="33">
        <v>2</v>
      </c>
      <c r="J18" s="46"/>
      <c r="K18" s="13">
        <v>1</v>
      </c>
      <c r="L18" s="34"/>
      <c r="M18" s="35"/>
      <c r="N18" s="36"/>
      <c r="O18" s="37">
        <f t="shared" si="0"/>
        <v>0</v>
      </c>
      <c r="P18" s="37">
        <f t="shared" si="1"/>
        <v>0</v>
      </c>
      <c r="Q18" s="37">
        <f t="shared" si="2"/>
        <v>0</v>
      </c>
      <c r="R18" s="37">
        <f t="shared" si="2"/>
        <v>0</v>
      </c>
      <c r="S18" s="38"/>
      <c r="T18" s="38"/>
      <c r="U18" s="38"/>
      <c r="V18" s="38"/>
      <c r="W18" s="39"/>
    </row>
    <row r="19" spans="1:23" ht="13.5" thickBot="1" x14ac:dyDescent="0.3">
      <c r="P19" s="47" t="s">
        <v>87</v>
      </c>
      <c r="Q19" s="48">
        <f>SUM(Q13:Q18)</f>
        <v>0</v>
      </c>
      <c r="R19" s="49">
        <f>SUM(R13:R18)</f>
        <v>0</v>
      </c>
    </row>
    <row r="21" spans="1:23" ht="13.5" thickBot="1" x14ac:dyDescent="0.3"/>
    <row r="22" spans="1:23" ht="13.5" thickBot="1" x14ac:dyDescent="0.3">
      <c r="A22" s="40" t="s">
        <v>54</v>
      </c>
      <c r="B22" s="44" t="s">
        <v>88</v>
      </c>
      <c r="C22" s="18" t="s">
        <v>129</v>
      </c>
      <c r="D22" s="18"/>
      <c r="E22" s="18"/>
      <c r="F22" s="18"/>
      <c r="G22" s="18"/>
      <c r="H22" s="18" t="s">
        <v>57</v>
      </c>
      <c r="I22" s="18"/>
      <c r="J22" s="8"/>
      <c r="K22" s="7"/>
      <c r="L22" s="18" t="s">
        <v>130</v>
      </c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8"/>
    </row>
    <row r="23" spans="1:23" ht="26.25" thickBot="1" x14ac:dyDescent="0.3">
      <c r="A23" s="41" t="s">
        <v>59</v>
      </c>
      <c r="B23" s="19" t="s">
        <v>60</v>
      </c>
      <c r="C23" s="20" t="s">
        <v>61</v>
      </c>
      <c r="D23" s="20" t="s">
        <v>62</v>
      </c>
      <c r="E23" s="20" t="s">
        <v>63</v>
      </c>
      <c r="F23" s="20" t="s">
        <v>64</v>
      </c>
      <c r="G23" s="20" t="s">
        <v>65</v>
      </c>
      <c r="H23" s="20" t="s">
        <v>66</v>
      </c>
      <c r="I23" s="20" t="s">
        <v>67</v>
      </c>
      <c r="J23" s="21" t="s">
        <v>68</v>
      </c>
      <c r="K23" s="19" t="s">
        <v>69</v>
      </c>
      <c r="L23" s="20" t="s">
        <v>70</v>
      </c>
      <c r="M23" s="20" t="s">
        <v>71</v>
      </c>
      <c r="N23" s="20" t="s">
        <v>72</v>
      </c>
      <c r="O23" s="20" t="s">
        <v>73</v>
      </c>
      <c r="P23" s="20" t="s">
        <v>74</v>
      </c>
      <c r="Q23" s="20" t="s">
        <v>75</v>
      </c>
      <c r="R23" s="20" t="s">
        <v>76</v>
      </c>
      <c r="S23" s="20" t="s">
        <v>77</v>
      </c>
      <c r="T23" s="20" t="s">
        <v>78</v>
      </c>
      <c r="U23" s="20" t="s">
        <v>79</v>
      </c>
      <c r="V23" s="20" t="s">
        <v>80</v>
      </c>
      <c r="W23" s="21" t="s">
        <v>81</v>
      </c>
    </row>
    <row r="24" spans="1:23" ht="63.75" x14ac:dyDescent="0.25">
      <c r="A24" s="42" t="s">
        <v>82</v>
      </c>
      <c r="B24" s="9">
        <v>1</v>
      </c>
      <c r="C24" s="22" t="s">
        <v>131</v>
      </c>
      <c r="D24" s="22" t="s">
        <v>132</v>
      </c>
      <c r="E24" s="22" t="s">
        <v>121</v>
      </c>
      <c r="F24" s="22" t="s">
        <v>82</v>
      </c>
      <c r="G24" s="22" t="s">
        <v>82</v>
      </c>
      <c r="H24" s="23" t="s">
        <v>122</v>
      </c>
      <c r="I24" s="24">
        <v>2</v>
      </c>
      <c r="J24" s="45"/>
      <c r="K24" s="9">
        <v>1</v>
      </c>
      <c r="L24" s="25"/>
      <c r="M24" s="26"/>
      <c r="N24" s="27"/>
      <c r="O24" s="28">
        <f>ROUND(ROUND(L24,4)*(1-M24),4)</f>
        <v>0</v>
      </c>
      <c r="P24" s="28">
        <f>ROUND(ROUND(O24,4)*(1+N24),4)</f>
        <v>0</v>
      </c>
      <c r="Q24" s="28">
        <f t="shared" ref="Q24:R28" si="3">ROUND($I24*O24,4)</f>
        <v>0</v>
      </c>
      <c r="R24" s="28">
        <f t="shared" si="3"/>
        <v>0</v>
      </c>
      <c r="S24" s="29"/>
      <c r="T24" s="29"/>
      <c r="U24" s="29"/>
      <c r="V24" s="29"/>
      <c r="W24" s="30"/>
    </row>
    <row r="25" spans="1:23" ht="63.75" x14ac:dyDescent="0.25">
      <c r="A25" s="74" t="s">
        <v>82</v>
      </c>
      <c r="B25" s="11">
        <v>2</v>
      </c>
      <c r="C25" s="65" t="s">
        <v>133</v>
      </c>
      <c r="D25" s="65" t="s">
        <v>132</v>
      </c>
      <c r="E25" s="65" t="s">
        <v>121</v>
      </c>
      <c r="F25" s="65" t="s">
        <v>82</v>
      </c>
      <c r="G25" s="65" t="s">
        <v>82</v>
      </c>
      <c r="H25" s="66" t="s">
        <v>122</v>
      </c>
      <c r="I25" s="67">
        <v>2</v>
      </c>
      <c r="J25" s="75"/>
      <c r="K25" s="11">
        <v>1</v>
      </c>
      <c r="L25" s="68"/>
      <c r="M25" s="69"/>
      <c r="N25" s="70"/>
      <c r="O25" s="71">
        <f>ROUND(ROUND(L25,4)*(1-M25),4)</f>
        <v>0</v>
      </c>
      <c r="P25" s="71">
        <f>ROUND(ROUND(O25,4)*(1+N25),4)</f>
        <v>0</v>
      </c>
      <c r="Q25" s="71">
        <f t="shared" si="3"/>
        <v>0</v>
      </c>
      <c r="R25" s="71">
        <f t="shared" si="3"/>
        <v>0</v>
      </c>
      <c r="S25" s="72"/>
      <c r="T25" s="72"/>
      <c r="U25" s="72"/>
      <c r="V25" s="72"/>
      <c r="W25" s="73"/>
    </row>
    <row r="26" spans="1:23" ht="63.75" x14ac:dyDescent="0.25">
      <c r="A26" s="74" t="s">
        <v>82</v>
      </c>
      <c r="B26" s="11">
        <v>3</v>
      </c>
      <c r="C26" s="65" t="s">
        <v>134</v>
      </c>
      <c r="D26" s="65" t="s">
        <v>132</v>
      </c>
      <c r="E26" s="65" t="s">
        <v>121</v>
      </c>
      <c r="F26" s="65" t="s">
        <v>82</v>
      </c>
      <c r="G26" s="65" t="s">
        <v>82</v>
      </c>
      <c r="H26" s="66" t="s">
        <v>122</v>
      </c>
      <c r="I26" s="67">
        <v>2</v>
      </c>
      <c r="J26" s="75"/>
      <c r="K26" s="11">
        <v>1</v>
      </c>
      <c r="L26" s="68"/>
      <c r="M26" s="69"/>
      <c r="N26" s="70"/>
      <c r="O26" s="71">
        <f>ROUND(ROUND(L26,4)*(1-M26),4)</f>
        <v>0</v>
      </c>
      <c r="P26" s="71">
        <f>ROUND(ROUND(O26,4)*(1+N26),4)</f>
        <v>0</v>
      </c>
      <c r="Q26" s="71">
        <f t="shared" si="3"/>
        <v>0</v>
      </c>
      <c r="R26" s="71">
        <f t="shared" si="3"/>
        <v>0</v>
      </c>
      <c r="S26" s="72"/>
      <c r="T26" s="72"/>
      <c r="U26" s="72"/>
      <c r="V26" s="72"/>
      <c r="W26" s="73"/>
    </row>
    <row r="27" spans="1:23" ht="63.75" x14ac:dyDescent="0.25">
      <c r="A27" s="74" t="s">
        <v>82</v>
      </c>
      <c r="B27" s="11">
        <v>4</v>
      </c>
      <c r="C27" s="65" t="s">
        <v>135</v>
      </c>
      <c r="D27" s="65" t="s">
        <v>132</v>
      </c>
      <c r="E27" s="65" t="s">
        <v>121</v>
      </c>
      <c r="F27" s="65" t="s">
        <v>82</v>
      </c>
      <c r="G27" s="65" t="s">
        <v>82</v>
      </c>
      <c r="H27" s="66" t="s">
        <v>122</v>
      </c>
      <c r="I27" s="67">
        <v>2</v>
      </c>
      <c r="J27" s="75"/>
      <c r="K27" s="11">
        <v>1</v>
      </c>
      <c r="L27" s="68"/>
      <c r="M27" s="69"/>
      <c r="N27" s="70"/>
      <c r="O27" s="71">
        <f>ROUND(ROUND(L27,4)*(1-M27),4)</f>
        <v>0</v>
      </c>
      <c r="P27" s="71">
        <f>ROUND(ROUND(O27,4)*(1+N27),4)</f>
        <v>0</v>
      </c>
      <c r="Q27" s="71">
        <f t="shared" si="3"/>
        <v>0</v>
      </c>
      <c r="R27" s="71">
        <f t="shared" si="3"/>
        <v>0</v>
      </c>
      <c r="S27" s="72"/>
      <c r="T27" s="72"/>
      <c r="U27" s="72"/>
      <c r="V27" s="72"/>
      <c r="W27" s="73"/>
    </row>
    <row r="28" spans="1:23" ht="64.5" thickBot="1" x14ac:dyDescent="0.3">
      <c r="A28" s="43" t="s">
        <v>82</v>
      </c>
      <c r="B28" s="13">
        <v>5</v>
      </c>
      <c r="C28" s="31" t="s">
        <v>136</v>
      </c>
      <c r="D28" s="31" t="s">
        <v>132</v>
      </c>
      <c r="E28" s="31" t="s">
        <v>121</v>
      </c>
      <c r="F28" s="31" t="s">
        <v>82</v>
      </c>
      <c r="G28" s="31" t="s">
        <v>82</v>
      </c>
      <c r="H28" s="32" t="s">
        <v>122</v>
      </c>
      <c r="I28" s="33">
        <v>2</v>
      </c>
      <c r="J28" s="46"/>
      <c r="K28" s="13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 t="shared" si="3"/>
        <v>0</v>
      </c>
      <c r="R28" s="37">
        <f t="shared" si="3"/>
        <v>0</v>
      </c>
      <c r="S28" s="38"/>
      <c r="T28" s="38"/>
      <c r="U28" s="38"/>
      <c r="V28" s="38"/>
      <c r="W28" s="39"/>
    </row>
    <row r="29" spans="1:23" ht="13.5" thickBot="1" x14ac:dyDescent="0.3">
      <c r="P29" s="47" t="s">
        <v>87</v>
      </c>
      <c r="Q29" s="48">
        <f>SUM(Q24:Q28)</f>
        <v>0</v>
      </c>
      <c r="R29" s="49">
        <f>SUM(R24:R28)</f>
        <v>0</v>
      </c>
    </row>
    <row r="31" spans="1:23" ht="13.5" thickBot="1" x14ac:dyDescent="0.3"/>
    <row r="32" spans="1:23" ht="13.5" thickBot="1" x14ac:dyDescent="0.3">
      <c r="A32" s="40" t="s">
        <v>54</v>
      </c>
      <c r="B32" s="44" t="s">
        <v>93</v>
      </c>
      <c r="C32" s="18" t="s">
        <v>137</v>
      </c>
      <c r="D32" s="18"/>
      <c r="E32" s="18"/>
      <c r="F32" s="18"/>
      <c r="G32" s="18"/>
      <c r="H32" s="18" t="s">
        <v>57</v>
      </c>
      <c r="I32" s="18"/>
      <c r="J32" s="8"/>
      <c r="K32" s="7"/>
      <c r="L32" s="18" t="s">
        <v>138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8"/>
    </row>
    <row r="33" spans="1:23" ht="26.25" thickBot="1" x14ac:dyDescent="0.3">
      <c r="A33" s="41" t="s">
        <v>59</v>
      </c>
      <c r="B33" s="19" t="s">
        <v>60</v>
      </c>
      <c r="C33" s="20" t="s">
        <v>61</v>
      </c>
      <c r="D33" s="20" t="s">
        <v>62</v>
      </c>
      <c r="E33" s="20" t="s">
        <v>63</v>
      </c>
      <c r="F33" s="20" t="s">
        <v>64</v>
      </c>
      <c r="G33" s="20" t="s">
        <v>65</v>
      </c>
      <c r="H33" s="20" t="s">
        <v>66</v>
      </c>
      <c r="I33" s="20" t="s">
        <v>67</v>
      </c>
      <c r="J33" s="21" t="s">
        <v>68</v>
      </c>
      <c r="K33" s="19" t="s">
        <v>69</v>
      </c>
      <c r="L33" s="20" t="s">
        <v>70</v>
      </c>
      <c r="M33" s="20" t="s">
        <v>71</v>
      </c>
      <c r="N33" s="20" t="s">
        <v>72</v>
      </c>
      <c r="O33" s="20" t="s">
        <v>73</v>
      </c>
      <c r="P33" s="20" t="s">
        <v>74</v>
      </c>
      <c r="Q33" s="20" t="s">
        <v>75</v>
      </c>
      <c r="R33" s="20" t="s">
        <v>76</v>
      </c>
      <c r="S33" s="20" t="s">
        <v>77</v>
      </c>
      <c r="T33" s="20" t="s">
        <v>78</v>
      </c>
      <c r="U33" s="20" t="s">
        <v>79</v>
      </c>
      <c r="V33" s="20" t="s">
        <v>80</v>
      </c>
      <c r="W33" s="21" t="s">
        <v>81</v>
      </c>
    </row>
    <row r="34" spans="1:23" ht="51" x14ac:dyDescent="0.25">
      <c r="A34" s="42" t="s">
        <v>82</v>
      </c>
      <c r="B34" s="9">
        <v>1</v>
      </c>
      <c r="C34" s="22" t="s">
        <v>139</v>
      </c>
      <c r="D34" s="22" t="s">
        <v>140</v>
      </c>
      <c r="E34" s="22" t="s">
        <v>121</v>
      </c>
      <c r="F34" s="22" t="s">
        <v>82</v>
      </c>
      <c r="G34" s="22" t="s">
        <v>82</v>
      </c>
      <c r="H34" s="23" t="s">
        <v>122</v>
      </c>
      <c r="I34" s="24">
        <v>24</v>
      </c>
      <c r="J34" s="45"/>
      <c r="K34" s="9">
        <v>1</v>
      </c>
      <c r="L34" s="25"/>
      <c r="M34" s="26"/>
      <c r="N34" s="27"/>
      <c r="O34" s="28">
        <f t="shared" ref="O34:O39" si="4">ROUND(ROUND(L34,4)*(1-M34),4)</f>
        <v>0</v>
      </c>
      <c r="P34" s="28">
        <f t="shared" ref="P34:P39" si="5">ROUND(ROUND(O34,4)*(1+N34),4)</f>
        <v>0</v>
      </c>
      <c r="Q34" s="28">
        <f t="shared" ref="Q34:R39" si="6">ROUND($I34*O34,4)</f>
        <v>0</v>
      </c>
      <c r="R34" s="28">
        <f t="shared" si="6"/>
        <v>0</v>
      </c>
      <c r="S34" s="29"/>
      <c r="T34" s="29"/>
      <c r="U34" s="29"/>
      <c r="V34" s="29"/>
      <c r="W34" s="30"/>
    </row>
    <row r="35" spans="1:23" ht="51" x14ac:dyDescent="0.25">
      <c r="A35" s="74" t="s">
        <v>82</v>
      </c>
      <c r="B35" s="11">
        <v>2</v>
      </c>
      <c r="C35" s="65" t="s">
        <v>141</v>
      </c>
      <c r="D35" s="65" t="s">
        <v>140</v>
      </c>
      <c r="E35" s="65" t="s">
        <v>121</v>
      </c>
      <c r="F35" s="65" t="s">
        <v>82</v>
      </c>
      <c r="G35" s="65" t="s">
        <v>82</v>
      </c>
      <c r="H35" s="66" t="s">
        <v>122</v>
      </c>
      <c r="I35" s="67">
        <v>56</v>
      </c>
      <c r="J35" s="75"/>
      <c r="K35" s="11">
        <v>1</v>
      </c>
      <c r="L35" s="68"/>
      <c r="M35" s="69"/>
      <c r="N35" s="70"/>
      <c r="O35" s="71">
        <f t="shared" si="4"/>
        <v>0</v>
      </c>
      <c r="P35" s="71">
        <f t="shared" si="5"/>
        <v>0</v>
      </c>
      <c r="Q35" s="71">
        <f t="shared" si="6"/>
        <v>0</v>
      </c>
      <c r="R35" s="71">
        <f t="shared" si="6"/>
        <v>0</v>
      </c>
      <c r="S35" s="72"/>
      <c r="T35" s="72"/>
      <c r="U35" s="72"/>
      <c r="V35" s="72"/>
      <c r="W35" s="73"/>
    </row>
    <row r="36" spans="1:23" ht="51" x14ac:dyDescent="0.25">
      <c r="A36" s="74" t="s">
        <v>82</v>
      </c>
      <c r="B36" s="11">
        <v>3</v>
      </c>
      <c r="C36" s="65" t="s">
        <v>142</v>
      </c>
      <c r="D36" s="65" t="s">
        <v>140</v>
      </c>
      <c r="E36" s="65" t="s">
        <v>121</v>
      </c>
      <c r="F36" s="65" t="s">
        <v>82</v>
      </c>
      <c r="G36" s="65" t="s">
        <v>82</v>
      </c>
      <c r="H36" s="66" t="s">
        <v>122</v>
      </c>
      <c r="I36" s="67">
        <v>24</v>
      </c>
      <c r="J36" s="75"/>
      <c r="K36" s="11">
        <v>1</v>
      </c>
      <c r="L36" s="68"/>
      <c r="M36" s="69"/>
      <c r="N36" s="70"/>
      <c r="O36" s="71">
        <f t="shared" si="4"/>
        <v>0</v>
      </c>
      <c r="P36" s="71">
        <f t="shared" si="5"/>
        <v>0</v>
      </c>
      <c r="Q36" s="71">
        <f t="shared" si="6"/>
        <v>0</v>
      </c>
      <c r="R36" s="71">
        <f t="shared" si="6"/>
        <v>0</v>
      </c>
      <c r="S36" s="72"/>
      <c r="T36" s="72"/>
      <c r="U36" s="72"/>
      <c r="V36" s="72"/>
      <c r="W36" s="73"/>
    </row>
    <row r="37" spans="1:23" ht="51" x14ac:dyDescent="0.25">
      <c r="A37" s="74" t="s">
        <v>82</v>
      </c>
      <c r="B37" s="11">
        <v>4</v>
      </c>
      <c r="C37" s="65" t="s">
        <v>127</v>
      </c>
      <c r="D37" s="65" t="s">
        <v>140</v>
      </c>
      <c r="E37" s="65" t="s">
        <v>121</v>
      </c>
      <c r="F37" s="65" t="s">
        <v>82</v>
      </c>
      <c r="G37" s="65" t="s">
        <v>82</v>
      </c>
      <c r="H37" s="66" t="s">
        <v>122</v>
      </c>
      <c r="I37" s="67">
        <v>66</v>
      </c>
      <c r="J37" s="75"/>
      <c r="K37" s="11">
        <v>1</v>
      </c>
      <c r="L37" s="68"/>
      <c r="M37" s="69"/>
      <c r="N37" s="70"/>
      <c r="O37" s="71">
        <f t="shared" si="4"/>
        <v>0</v>
      </c>
      <c r="P37" s="71">
        <f t="shared" si="5"/>
        <v>0</v>
      </c>
      <c r="Q37" s="71">
        <f t="shared" si="6"/>
        <v>0</v>
      </c>
      <c r="R37" s="71">
        <f t="shared" si="6"/>
        <v>0</v>
      </c>
      <c r="S37" s="72"/>
      <c r="T37" s="72"/>
      <c r="U37" s="72"/>
      <c r="V37" s="72"/>
      <c r="W37" s="73"/>
    </row>
    <row r="38" spans="1:23" ht="51" x14ac:dyDescent="0.25">
      <c r="A38" s="74" t="s">
        <v>82</v>
      </c>
      <c r="B38" s="11">
        <v>5</v>
      </c>
      <c r="C38" s="65" t="s">
        <v>143</v>
      </c>
      <c r="D38" s="65" t="s">
        <v>140</v>
      </c>
      <c r="E38" s="65" t="s">
        <v>121</v>
      </c>
      <c r="F38" s="65" t="s">
        <v>82</v>
      </c>
      <c r="G38" s="65" t="s">
        <v>82</v>
      </c>
      <c r="H38" s="66" t="s">
        <v>122</v>
      </c>
      <c r="I38" s="67">
        <v>24</v>
      </c>
      <c r="J38" s="75"/>
      <c r="K38" s="11">
        <v>1</v>
      </c>
      <c r="L38" s="68"/>
      <c r="M38" s="69"/>
      <c r="N38" s="70"/>
      <c r="O38" s="71">
        <f t="shared" si="4"/>
        <v>0</v>
      </c>
      <c r="P38" s="71">
        <f t="shared" si="5"/>
        <v>0</v>
      </c>
      <c r="Q38" s="71">
        <f t="shared" si="6"/>
        <v>0</v>
      </c>
      <c r="R38" s="71">
        <f t="shared" si="6"/>
        <v>0</v>
      </c>
      <c r="S38" s="72"/>
      <c r="T38" s="72"/>
      <c r="U38" s="72"/>
      <c r="V38" s="72"/>
      <c r="W38" s="73"/>
    </row>
    <row r="39" spans="1:23" ht="39" thickBot="1" x14ac:dyDescent="0.3">
      <c r="A39" s="43" t="s">
        <v>82</v>
      </c>
      <c r="B39" s="13">
        <v>6</v>
      </c>
      <c r="C39" s="31" t="s">
        <v>144</v>
      </c>
      <c r="D39" s="31" t="s">
        <v>82</v>
      </c>
      <c r="E39" s="31" t="s">
        <v>145</v>
      </c>
      <c r="F39" s="31" t="s">
        <v>82</v>
      </c>
      <c r="G39" s="31" t="s">
        <v>82</v>
      </c>
      <c r="H39" s="32" t="s">
        <v>122</v>
      </c>
      <c r="I39" s="33">
        <v>20</v>
      </c>
      <c r="J39" s="46"/>
      <c r="K39" s="13">
        <v>1</v>
      </c>
      <c r="L39" s="34"/>
      <c r="M39" s="35"/>
      <c r="N39" s="36"/>
      <c r="O39" s="37">
        <f t="shared" si="4"/>
        <v>0</v>
      </c>
      <c r="P39" s="37">
        <f t="shared" si="5"/>
        <v>0</v>
      </c>
      <c r="Q39" s="37">
        <f t="shared" si="6"/>
        <v>0</v>
      </c>
      <c r="R39" s="37">
        <f t="shared" si="6"/>
        <v>0</v>
      </c>
      <c r="S39" s="38"/>
      <c r="T39" s="38"/>
      <c r="U39" s="38"/>
      <c r="V39" s="38"/>
      <c r="W39" s="39"/>
    </row>
    <row r="40" spans="1:23" ht="13.5" thickBot="1" x14ac:dyDescent="0.3">
      <c r="P40" s="47" t="s">
        <v>87</v>
      </c>
      <c r="Q40" s="48">
        <f>SUM(Q34:Q39)</f>
        <v>0</v>
      </c>
      <c r="R40" s="49">
        <f>SUM(R34:R39)</f>
        <v>0</v>
      </c>
    </row>
  </sheetData>
  <sheetProtection algorithmName="SHA-512" hashValue="p+DMmW/MXktDbvTnTlS7ewfLoBOLylSnxZzNrUY1T1R8GUOIw8mgwmhZeCBsIJdRNKOaMS4fg/oagmPKFWsAAA==" saltValue="m+FxHkvhTHIc4yhL7fE8T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41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8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27" style="1" customWidth="1"/>
    <col min="4" max="4" width="14.7109375" style="1" customWidth="1"/>
    <col min="5" max="5" width="13.42578125" style="1" customWidth="1"/>
    <col min="6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146</v>
      </c>
      <c r="C5" s="2" t="s">
        <v>147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148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149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38.25" x14ac:dyDescent="0.25">
      <c r="A13" s="42" t="s">
        <v>82</v>
      </c>
      <c r="B13" s="9">
        <v>1</v>
      </c>
      <c r="C13" s="22" t="s">
        <v>150</v>
      </c>
      <c r="D13" s="22" t="s">
        <v>151</v>
      </c>
      <c r="E13" s="22" t="s">
        <v>124</v>
      </c>
      <c r="F13" s="22" t="s">
        <v>82</v>
      </c>
      <c r="G13" s="22" t="s">
        <v>82</v>
      </c>
      <c r="H13" s="23" t="s">
        <v>122</v>
      </c>
      <c r="I13" s="24">
        <v>172</v>
      </c>
      <c r="J13" s="4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 t="shared" ref="Q13:R15" si="0">ROUND($I13*O13,4)</f>
        <v>0</v>
      </c>
      <c r="R13" s="28">
        <f t="shared" si="0"/>
        <v>0</v>
      </c>
      <c r="S13" s="29"/>
      <c r="T13" s="29"/>
      <c r="U13" s="29"/>
      <c r="V13" s="29"/>
      <c r="W13" s="30"/>
    </row>
    <row r="14" spans="1:23" ht="25.5" x14ac:dyDescent="0.25">
      <c r="A14" s="74" t="s">
        <v>82</v>
      </c>
      <c r="B14" s="11">
        <v>2</v>
      </c>
      <c r="C14" s="65" t="s">
        <v>152</v>
      </c>
      <c r="D14" s="65" t="s">
        <v>120</v>
      </c>
      <c r="E14" s="65" t="s">
        <v>124</v>
      </c>
      <c r="F14" s="65" t="s">
        <v>82</v>
      </c>
      <c r="G14" s="65" t="s">
        <v>82</v>
      </c>
      <c r="H14" s="66" t="s">
        <v>122</v>
      </c>
      <c r="I14" s="67">
        <v>4</v>
      </c>
      <c r="J14" s="75"/>
      <c r="K14" s="11">
        <v>1</v>
      </c>
      <c r="L14" s="68"/>
      <c r="M14" s="69"/>
      <c r="N14" s="70"/>
      <c r="O14" s="71">
        <f>ROUND(ROUND(L14,4)*(1-M14),4)</f>
        <v>0</v>
      </c>
      <c r="P14" s="71">
        <f>ROUND(ROUND(O14,4)*(1+N14),4)</f>
        <v>0</v>
      </c>
      <c r="Q14" s="71">
        <f t="shared" si="0"/>
        <v>0</v>
      </c>
      <c r="R14" s="71">
        <f t="shared" si="0"/>
        <v>0</v>
      </c>
      <c r="S14" s="72"/>
      <c r="T14" s="72"/>
      <c r="U14" s="72"/>
      <c r="V14" s="72"/>
      <c r="W14" s="73"/>
    </row>
    <row r="15" spans="1:23" ht="26.25" thickBot="1" x14ac:dyDescent="0.3">
      <c r="A15" s="43" t="s">
        <v>82</v>
      </c>
      <c r="B15" s="13">
        <v>3</v>
      </c>
      <c r="C15" s="31" t="s">
        <v>153</v>
      </c>
      <c r="D15" s="31" t="s">
        <v>140</v>
      </c>
      <c r="E15" s="31" t="s">
        <v>124</v>
      </c>
      <c r="F15" s="31" t="s">
        <v>82</v>
      </c>
      <c r="G15" s="31" t="s">
        <v>82</v>
      </c>
      <c r="H15" s="32" t="s">
        <v>122</v>
      </c>
      <c r="I15" s="33">
        <v>16</v>
      </c>
      <c r="J15" s="46"/>
      <c r="K15" s="13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 t="shared" si="0"/>
        <v>0</v>
      </c>
      <c r="R15" s="37">
        <f t="shared" si="0"/>
        <v>0</v>
      </c>
      <c r="S15" s="38"/>
      <c r="T15" s="38"/>
      <c r="U15" s="38"/>
      <c r="V15" s="38"/>
      <c r="W15" s="39"/>
    </row>
    <row r="16" spans="1:23" ht="13.5" thickBot="1" x14ac:dyDescent="0.3">
      <c r="P16" s="47" t="s">
        <v>87</v>
      </c>
      <c r="Q16" s="48">
        <f>SUM(Q13:Q15)</f>
        <v>0</v>
      </c>
      <c r="R16" s="49">
        <f>SUM(R13:R15)</f>
        <v>0</v>
      </c>
    </row>
    <row r="18" spans="1:23" ht="13.5" thickBot="1" x14ac:dyDescent="0.3"/>
    <row r="19" spans="1:23" ht="13.5" thickBot="1" x14ac:dyDescent="0.3">
      <c r="A19" s="40" t="s">
        <v>54</v>
      </c>
      <c r="B19" s="44" t="s">
        <v>88</v>
      </c>
      <c r="C19" s="18" t="s">
        <v>154</v>
      </c>
      <c r="D19" s="18"/>
      <c r="E19" s="18"/>
      <c r="F19" s="18"/>
      <c r="G19" s="18"/>
      <c r="H19" s="18" t="s">
        <v>57</v>
      </c>
      <c r="I19" s="18"/>
      <c r="J19" s="8"/>
      <c r="K19" s="7"/>
      <c r="L19" s="18" t="s">
        <v>155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8"/>
    </row>
    <row r="20" spans="1:23" ht="26.25" thickBot="1" x14ac:dyDescent="0.3">
      <c r="A20" s="41" t="s">
        <v>59</v>
      </c>
      <c r="B20" s="19" t="s">
        <v>60</v>
      </c>
      <c r="C20" s="20" t="s">
        <v>61</v>
      </c>
      <c r="D20" s="20" t="s">
        <v>62</v>
      </c>
      <c r="E20" s="20" t="s">
        <v>63</v>
      </c>
      <c r="F20" s="20" t="s">
        <v>64</v>
      </c>
      <c r="G20" s="20" t="s">
        <v>65</v>
      </c>
      <c r="H20" s="20" t="s">
        <v>66</v>
      </c>
      <c r="I20" s="20" t="s">
        <v>67</v>
      </c>
      <c r="J20" s="21" t="s">
        <v>68</v>
      </c>
      <c r="K20" s="19" t="s">
        <v>69</v>
      </c>
      <c r="L20" s="20" t="s">
        <v>70</v>
      </c>
      <c r="M20" s="20" t="s">
        <v>71</v>
      </c>
      <c r="N20" s="20" t="s">
        <v>72</v>
      </c>
      <c r="O20" s="20" t="s">
        <v>73</v>
      </c>
      <c r="P20" s="20" t="s">
        <v>74</v>
      </c>
      <c r="Q20" s="20" t="s">
        <v>75</v>
      </c>
      <c r="R20" s="20" t="s">
        <v>76</v>
      </c>
      <c r="S20" s="20" t="s">
        <v>77</v>
      </c>
      <c r="T20" s="20" t="s">
        <v>78</v>
      </c>
      <c r="U20" s="20" t="s">
        <v>79</v>
      </c>
      <c r="V20" s="20" t="s">
        <v>80</v>
      </c>
      <c r="W20" s="21" t="s">
        <v>81</v>
      </c>
    </row>
    <row r="21" spans="1:23" ht="25.5" x14ac:dyDescent="0.25">
      <c r="A21" s="42" t="s">
        <v>82</v>
      </c>
      <c r="B21" s="9">
        <v>1</v>
      </c>
      <c r="C21" s="22" t="s">
        <v>156</v>
      </c>
      <c r="D21" s="22" t="s">
        <v>157</v>
      </c>
      <c r="E21" s="22" t="s">
        <v>124</v>
      </c>
      <c r="F21" s="22" t="s">
        <v>82</v>
      </c>
      <c r="G21" s="22" t="s">
        <v>82</v>
      </c>
      <c r="H21" s="23" t="s">
        <v>122</v>
      </c>
      <c r="I21" s="24">
        <v>16</v>
      </c>
      <c r="J21" s="45"/>
      <c r="K21" s="9">
        <v>1</v>
      </c>
      <c r="L21" s="25"/>
      <c r="M21" s="26"/>
      <c r="N21" s="27"/>
      <c r="O21" s="28">
        <f>ROUND(ROUND(L21,4)*(1-M21),4)</f>
        <v>0</v>
      </c>
      <c r="P21" s="28">
        <f>ROUND(ROUND(O21,4)*(1+N21),4)</f>
        <v>0</v>
      </c>
      <c r="Q21" s="28">
        <f t="shared" ref="Q21:R23" si="1">ROUND($I21*O21,4)</f>
        <v>0</v>
      </c>
      <c r="R21" s="28">
        <f t="shared" si="1"/>
        <v>0</v>
      </c>
      <c r="S21" s="29"/>
      <c r="T21" s="29"/>
      <c r="U21" s="29"/>
      <c r="V21" s="29"/>
      <c r="W21" s="30"/>
    </row>
    <row r="22" spans="1:23" ht="25.5" x14ac:dyDescent="0.25">
      <c r="A22" s="74" t="s">
        <v>82</v>
      </c>
      <c r="B22" s="11">
        <v>2</v>
      </c>
      <c r="C22" s="65" t="s">
        <v>158</v>
      </c>
      <c r="D22" s="65" t="s">
        <v>120</v>
      </c>
      <c r="E22" s="65" t="s">
        <v>124</v>
      </c>
      <c r="F22" s="65" t="s">
        <v>82</v>
      </c>
      <c r="G22" s="65" t="s">
        <v>82</v>
      </c>
      <c r="H22" s="66" t="s">
        <v>122</v>
      </c>
      <c r="I22" s="67">
        <v>2</v>
      </c>
      <c r="J22" s="75"/>
      <c r="K22" s="11">
        <v>1</v>
      </c>
      <c r="L22" s="68"/>
      <c r="M22" s="69"/>
      <c r="N22" s="70"/>
      <c r="O22" s="71">
        <f>ROUND(ROUND(L22,4)*(1-M22),4)</f>
        <v>0</v>
      </c>
      <c r="P22" s="71">
        <f>ROUND(ROUND(O22,4)*(1+N22),4)</f>
        <v>0</v>
      </c>
      <c r="Q22" s="71">
        <f t="shared" si="1"/>
        <v>0</v>
      </c>
      <c r="R22" s="71">
        <f t="shared" si="1"/>
        <v>0</v>
      </c>
      <c r="S22" s="72"/>
      <c r="T22" s="72"/>
      <c r="U22" s="72"/>
      <c r="V22" s="72"/>
      <c r="W22" s="73"/>
    </row>
    <row r="23" spans="1:23" ht="26.25" thickBot="1" x14ac:dyDescent="0.3">
      <c r="A23" s="43" t="s">
        <v>82</v>
      </c>
      <c r="B23" s="13">
        <v>3</v>
      </c>
      <c r="C23" s="31" t="s">
        <v>153</v>
      </c>
      <c r="D23" s="31" t="s">
        <v>140</v>
      </c>
      <c r="E23" s="31" t="s">
        <v>124</v>
      </c>
      <c r="F23" s="31" t="s">
        <v>82</v>
      </c>
      <c r="G23" s="31" t="s">
        <v>82</v>
      </c>
      <c r="H23" s="32" t="s">
        <v>122</v>
      </c>
      <c r="I23" s="33">
        <v>4</v>
      </c>
      <c r="J23" s="46"/>
      <c r="K23" s="13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 t="shared" si="1"/>
        <v>0</v>
      </c>
      <c r="R23" s="37">
        <f t="shared" si="1"/>
        <v>0</v>
      </c>
      <c r="S23" s="38"/>
      <c r="T23" s="38"/>
      <c r="U23" s="38"/>
      <c r="V23" s="38"/>
      <c r="W23" s="39"/>
    </row>
    <row r="24" spans="1:23" ht="13.5" thickBot="1" x14ac:dyDescent="0.3">
      <c r="P24" s="47" t="s">
        <v>87</v>
      </c>
      <c r="Q24" s="48">
        <f>SUM(Q21:Q23)</f>
        <v>0</v>
      </c>
      <c r="R24" s="49">
        <f>SUM(R21:R23)</f>
        <v>0</v>
      </c>
    </row>
    <row r="26" spans="1:23" ht="13.5" thickBot="1" x14ac:dyDescent="0.3"/>
    <row r="27" spans="1:23" ht="13.5" thickBot="1" x14ac:dyDescent="0.3">
      <c r="A27" s="40" t="s">
        <v>54</v>
      </c>
      <c r="B27" s="44" t="s">
        <v>93</v>
      </c>
      <c r="C27" s="18" t="s">
        <v>159</v>
      </c>
      <c r="D27" s="18"/>
      <c r="E27" s="18"/>
      <c r="F27" s="18"/>
      <c r="G27" s="18"/>
      <c r="H27" s="18" t="s">
        <v>57</v>
      </c>
      <c r="I27" s="18"/>
      <c r="J27" s="8"/>
      <c r="K27" s="7"/>
      <c r="L27" s="18" t="s">
        <v>160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8"/>
    </row>
    <row r="28" spans="1:23" ht="26.25" thickBot="1" x14ac:dyDescent="0.3">
      <c r="A28" s="41" t="s">
        <v>59</v>
      </c>
      <c r="B28" s="19" t="s">
        <v>60</v>
      </c>
      <c r="C28" s="20" t="s">
        <v>61</v>
      </c>
      <c r="D28" s="20" t="s">
        <v>62</v>
      </c>
      <c r="E28" s="20" t="s">
        <v>63</v>
      </c>
      <c r="F28" s="20" t="s">
        <v>64</v>
      </c>
      <c r="G28" s="20" t="s">
        <v>65</v>
      </c>
      <c r="H28" s="20" t="s">
        <v>66</v>
      </c>
      <c r="I28" s="20" t="s">
        <v>67</v>
      </c>
      <c r="J28" s="21" t="s">
        <v>68</v>
      </c>
      <c r="K28" s="19" t="s">
        <v>69</v>
      </c>
      <c r="L28" s="20" t="s">
        <v>70</v>
      </c>
      <c r="M28" s="20" t="s">
        <v>71</v>
      </c>
      <c r="N28" s="20" t="s">
        <v>72</v>
      </c>
      <c r="O28" s="20" t="s">
        <v>73</v>
      </c>
      <c r="P28" s="20" t="s">
        <v>74</v>
      </c>
      <c r="Q28" s="20" t="s">
        <v>75</v>
      </c>
      <c r="R28" s="20" t="s">
        <v>76</v>
      </c>
      <c r="S28" s="20" t="s">
        <v>77</v>
      </c>
      <c r="T28" s="20" t="s">
        <v>78</v>
      </c>
      <c r="U28" s="20" t="s">
        <v>79</v>
      </c>
      <c r="V28" s="20" t="s">
        <v>80</v>
      </c>
      <c r="W28" s="21" t="s">
        <v>81</v>
      </c>
    </row>
    <row r="29" spans="1:23" ht="51" x14ac:dyDescent="0.25">
      <c r="A29" s="42" t="s">
        <v>82</v>
      </c>
      <c r="B29" s="9">
        <v>1</v>
      </c>
      <c r="C29" s="22" t="s">
        <v>161</v>
      </c>
      <c r="D29" s="22" t="s">
        <v>162</v>
      </c>
      <c r="E29" s="22" t="s">
        <v>124</v>
      </c>
      <c r="F29" s="22" t="s">
        <v>82</v>
      </c>
      <c r="G29" s="22" t="s">
        <v>82</v>
      </c>
      <c r="H29" s="23" t="s">
        <v>122</v>
      </c>
      <c r="I29" s="24">
        <v>34</v>
      </c>
      <c r="J29" s="45"/>
      <c r="K29" s="9">
        <v>1</v>
      </c>
      <c r="L29" s="25"/>
      <c r="M29" s="26"/>
      <c r="N29" s="27"/>
      <c r="O29" s="28">
        <f>ROUND(ROUND(L29,4)*(1-M29),4)</f>
        <v>0</v>
      </c>
      <c r="P29" s="28">
        <f>ROUND(ROUND(O29,4)*(1+N29),4)</f>
        <v>0</v>
      </c>
      <c r="Q29" s="28">
        <f>ROUND($I29*O29,4)</f>
        <v>0</v>
      </c>
      <c r="R29" s="28">
        <f>ROUND($I29*P29,4)</f>
        <v>0</v>
      </c>
      <c r="S29" s="29"/>
      <c r="T29" s="29"/>
      <c r="U29" s="29"/>
      <c r="V29" s="29"/>
      <c r="W29" s="30"/>
    </row>
    <row r="30" spans="1:23" ht="26.25" thickBot="1" x14ac:dyDescent="0.3">
      <c r="A30" s="43" t="s">
        <v>82</v>
      </c>
      <c r="B30" s="13">
        <v>2</v>
      </c>
      <c r="C30" s="31" t="s">
        <v>163</v>
      </c>
      <c r="D30" s="31" t="s">
        <v>164</v>
      </c>
      <c r="E30" s="31" t="s">
        <v>124</v>
      </c>
      <c r="F30" s="31" t="s">
        <v>82</v>
      </c>
      <c r="G30" s="31" t="s">
        <v>82</v>
      </c>
      <c r="H30" s="32" t="s">
        <v>122</v>
      </c>
      <c r="I30" s="33">
        <v>10</v>
      </c>
      <c r="J30" s="46"/>
      <c r="K30" s="13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ht="13.5" thickBot="1" x14ac:dyDescent="0.3">
      <c r="P31" s="47" t="s">
        <v>87</v>
      </c>
      <c r="Q31" s="48">
        <f>SUM(Q29:Q30)</f>
        <v>0</v>
      </c>
      <c r="R31" s="49">
        <f>SUM(R29:R30)</f>
        <v>0</v>
      </c>
    </row>
    <row r="33" spans="1:23" ht="13.5" thickBot="1" x14ac:dyDescent="0.3"/>
    <row r="34" spans="1:23" ht="13.5" thickBot="1" x14ac:dyDescent="0.3">
      <c r="A34" s="40" t="s">
        <v>54</v>
      </c>
      <c r="B34" s="44" t="s">
        <v>97</v>
      </c>
      <c r="C34" s="18" t="s">
        <v>165</v>
      </c>
      <c r="D34" s="18"/>
      <c r="E34" s="18"/>
      <c r="F34" s="18"/>
      <c r="G34" s="18"/>
      <c r="H34" s="18" t="s">
        <v>57</v>
      </c>
      <c r="I34" s="18"/>
      <c r="J34" s="8"/>
      <c r="K34" s="7"/>
      <c r="L34" s="18" t="s">
        <v>166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8"/>
    </row>
    <row r="35" spans="1:23" ht="26.25" thickBot="1" x14ac:dyDescent="0.3">
      <c r="A35" s="41" t="s">
        <v>59</v>
      </c>
      <c r="B35" s="19" t="s">
        <v>60</v>
      </c>
      <c r="C35" s="20" t="s">
        <v>61</v>
      </c>
      <c r="D35" s="20" t="s">
        <v>62</v>
      </c>
      <c r="E35" s="20" t="s">
        <v>63</v>
      </c>
      <c r="F35" s="20" t="s">
        <v>64</v>
      </c>
      <c r="G35" s="20" t="s">
        <v>65</v>
      </c>
      <c r="H35" s="20" t="s">
        <v>66</v>
      </c>
      <c r="I35" s="20" t="s">
        <v>67</v>
      </c>
      <c r="J35" s="21" t="s">
        <v>68</v>
      </c>
      <c r="K35" s="19" t="s">
        <v>69</v>
      </c>
      <c r="L35" s="20" t="s">
        <v>70</v>
      </c>
      <c r="M35" s="20" t="s">
        <v>71</v>
      </c>
      <c r="N35" s="20" t="s">
        <v>72</v>
      </c>
      <c r="O35" s="20" t="s">
        <v>73</v>
      </c>
      <c r="P35" s="20" t="s">
        <v>74</v>
      </c>
      <c r="Q35" s="20" t="s">
        <v>75</v>
      </c>
      <c r="R35" s="20" t="s">
        <v>76</v>
      </c>
      <c r="S35" s="20" t="s">
        <v>77</v>
      </c>
      <c r="T35" s="20" t="s">
        <v>78</v>
      </c>
      <c r="U35" s="20" t="s">
        <v>79</v>
      </c>
      <c r="V35" s="20" t="s">
        <v>80</v>
      </c>
      <c r="W35" s="21" t="s">
        <v>81</v>
      </c>
    </row>
    <row r="36" spans="1:23" ht="38.25" x14ac:dyDescent="0.25">
      <c r="A36" s="42" t="s">
        <v>82</v>
      </c>
      <c r="B36" s="9">
        <v>1</v>
      </c>
      <c r="C36" s="22" t="s">
        <v>156</v>
      </c>
      <c r="D36" s="22" t="s">
        <v>167</v>
      </c>
      <c r="E36" s="22" t="s">
        <v>124</v>
      </c>
      <c r="F36" s="22" t="s">
        <v>82</v>
      </c>
      <c r="G36" s="22" t="s">
        <v>82</v>
      </c>
      <c r="H36" s="23" t="s">
        <v>122</v>
      </c>
      <c r="I36" s="24">
        <v>6</v>
      </c>
      <c r="J36" s="45"/>
      <c r="K36" s="9">
        <v>1</v>
      </c>
      <c r="L36" s="25"/>
      <c r="M36" s="26"/>
      <c r="N36" s="27"/>
      <c r="O36" s="28">
        <f>ROUND(ROUND(L36,4)*(1-M36),4)</f>
        <v>0</v>
      </c>
      <c r="P36" s="28">
        <f>ROUND(ROUND(O36,4)*(1+N36),4)</f>
        <v>0</v>
      </c>
      <c r="Q36" s="28">
        <f>ROUND($I36*O36,4)</f>
        <v>0</v>
      </c>
      <c r="R36" s="28">
        <f>ROUND($I36*P36,4)</f>
        <v>0</v>
      </c>
      <c r="S36" s="29"/>
      <c r="T36" s="29"/>
      <c r="U36" s="29"/>
      <c r="V36" s="29"/>
      <c r="W36" s="30"/>
    </row>
    <row r="37" spans="1:23" ht="51.75" thickBot="1" x14ac:dyDescent="0.3">
      <c r="A37" s="43" t="s">
        <v>82</v>
      </c>
      <c r="B37" s="13">
        <v>2</v>
      </c>
      <c r="C37" s="31" t="s">
        <v>168</v>
      </c>
      <c r="D37" s="31" t="s">
        <v>167</v>
      </c>
      <c r="E37" s="31" t="s">
        <v>124</v>
      </c>
      <c r="F37" s="31" t="s">
        <v>82</v>
      </c>
      <c r="G37" s="31" t="s">
        <v>82</v>
      </c>
      <c r="H37" s="32" t="s">
        <v>122</v>
      </c>
      <c r="I37" s="33">
        <v>2</v>
      </c>
      <c r="J37" s="46"/>
      <c r="K37" s="13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ht="13.5" thickBot="1" x14ac:dyDescent="0.3">
      <c r="P38" s="47" t="s">
        <v>87</v>
      </c>
      <c r="Q38" s="48">
        <f>SUM(Q36:Q37)</f>
        <v>0</v>
      </c>
      <c r="R38" s="49">
        <f>SUM(R36:R37)</f>
        <v>0</v>
      </c>
    </row>
  </sheetData>
  <sheetProtection algorithmName="SHA-512" hashValue="9MOTFKcm0KkngmAo7JUSdQuP/sPquxz8DtjXl+M3JgxzGT6xIYc6Txn12YAKKy+SgxgDNHmGWf9lVoNiXGATnQ==" saltValue="IF0/YYOtg4ZOLU4Z0gOmG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40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8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26.85546875" style="1" customWidth="1"/>
    <col min="4" max="4" width="21.42578125" style="1" customWidth="1"/>
    <col min="5" max="5" width="12.42578125" style="1" customWidth="1"/>
    <col min="6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169</v>
      </c>
      <c r="C5" s="2" t="s">
        <v>170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171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172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x14ac:dyDescent="0.25">
      <c r="A13" s="42" t="s">
        <v>82</v>
      </c>
      <c r="B13" s="9">
        <v>1</v>
      </c>
      <c r="C13" s="22" t="s">
        <v>173</v>
      </c>
      <c r="D13" s="22" t="s">
        <v>120</v>
      </c>
      <c r="E13" s="22" t="s">
        <v>174</v>
      </c>
      <c r="F13" s="22" t="s">
        <v>82</v>
      </c>
      <c r="G13" s="22" t="s">
        <v>82</v>
      </c>
      <c r="H13" s="23" t="s">
        <v>122</v>
      </c>
      <c r="I13" s="24">
        <v>80</v>
      </c>
      <c r="J13" s="4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13.5" thickBot="1" x14ac:dyDescent="0.3">
      <c r="A14" s="43" t="s">
        <v>82</v>
      </c>
      <c r="B14" s="13">
        <v>2</v>
      </c>
      <c r="C14" s="31" t="s">
        <v>175</v>
      </c>
      <c r="D14" s="31" t="s">
        <v>120</v>
      </c>
      <c r="E14" s="31" t="s">
        <v>174</v>
      </c>
      <c r="F14" s="31" t="s">
        <v>82</v>
      </c>
      <c r="G14" s="31" t="s">
        <v>82</v>
      </c>
      <c r="H14" s="32" t="s">
        <v>122</v>
      </c>
      <c r="I14" s="33">
        <v>16</v>
      </c>
      <c r="J14" s="46"/>
      <c r="K14" s="13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13.5" thickBot="1" x14ac:dyDescent="0.3">
      <c r="P15" s="47" t="s">
        <v>87</v>
      </c>
      <c r="Q15" s="48">
        <f>SUM(Q13:Q14)</f>
        <v>0</v>
      </c>
      <c r="R15" s="49">
        <f>SUM(R13:R14)</f>
        <v>0</v>
      </c>
    </row>
    <row r="17" spans="1:23" ht="13.5" thickBot="1" x14ac:dyDescent="0.3"/>
    <row r="18" spans="1:23" ht="13.5" thickBot="1" x14ac:dyDescent="0.3">
      <c r="A18" s="40" t="s">
        <v>54</v>
      </c>
      <c r="B18" s="44" t="s">
        <v>88</v>
      </c>
      <c r="C18" s="18" t="s">
        <v>176</v>
      </c>
      <c r="D18" s="18"/>
      <c r="E18" s="18"/>
      <c r="F18" s="18"/>
      <c r="G18" s="18"/>
      <c r="H18" s="18" t="s">
        <v>57</v>
      </c>
      <c r="I18" s="18"/>
      <c r="J18" s="8"/>
      <c r="K18" s="7"/>
      <c r="L18" s="18" t="s">
        <v>177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8"/>
    </row>
    <row r="19" spans="1:23" ht="26.25" thickBot="1" x14ac:dyDescent="0.3">
      <c r="A19" s="41" t="s">
        <v>59</v>
      </c>
      <c r="B19" s="19" t="s">
        <v>60</v>
      </c>
      <c r="C19" s="20" t="s">
        <v>61</v>
      </c>
      <c r="D19" s="20" t="s">
        <v>62</v>
      </c>
      <c r="E19" s="20" t="s">
        <v>63</v>
      </c>
      <c r="F19" s="20" t="s">
        <v>64</v>
      </c>
      <c r="G19" s="20" t="s">
        <v>65</v>
      </c>
      <c r="H19" s="20" t="s">
        <v>66</v>
      </c>
      <c r="I19" s="20" t="s">
        <v>67</v>
      </c>
      <c r="J19" s="21" t="s">
        <v>68</v>
      </c>
      <c r="K19" s="19" t="s">
        <v>69</v>
      </c>
      <c r="L19" s="20" t="s">
        <v>70</v>
      </c>
      <c r="M19" s="20" t="s">
        <v>71</v>
      </c>
      <c r="N19" s="20" t="s">
        <v>72</v>
      </c>
      <c r="O19" s="20" t="s">
        <v>73</v>
      </c>
      <c r="P19" s="20" t="s">
        <v>74</v>
      </c>
      <c r="Q19" s="20" t="s">
        <v>75</v>
      </c>
      <c r="R19" s="20" t="s">
        <v>76</v>
      </c>
      <c r="S19" s="20" t="s">
        <v>77</v>
      </c>
      <c r="T19" s="20" t="s">
        <v>78</v>
      </c>
      <c r="U19" s="20" t="s">
        <v>79</v>
      </c>
      <c r="V19" s="20" t="s">
        <v>80</v>
      </c>
      <c r="W19" s="21" t="s">
        <v>81</v>
      </c>
    </row>
    <row r="20" spans="1:23" x14ac:dyDescent="0.25">
      <c r="A20" s="42" t="s">
        <v>82</v>
      </c>
      <c r="B20" s="9">
        <v>1</v>
      </c>
      <c r="C20" s="22" t="s">
        <v>173</v>
      </c>
      <c r="D20" s="22" t="s">
        <v>120</v>
      </c>
      <c r="E20" s="22" t="s">
        <v>174</v>
      </c>
      <c r="F20" s="22" t="s">
        <v>82</v>
      </c>
      <c r="G20" s="22" t="s">
        <v>82</v>
      </c>
      <c r="H20" s="23" t="s">
        <v>122</v>
      </c>
      <c r="I20" s="24">
        <v>10</v>
      </c>
      <c r="J20" s="45"/>
      <c r="K20" s="9">
        <v>1</v>
      </c>
      <c r="L20" s="25"/>
      <c r="M20" s="26"/>
      <c r="N20" s="27"/>
      <c r="O20" s="28">
        <f>ROUND(ROUND(L20,4)*(1-M20),4)</f>
        <v>0</v>
      </c>
      <c r="P20" s="28">
        <f>ROUND(ROUND(O20,4)*(1+N20),4)</f>
        <v>0</v>
      </c>
      <c r="Q20" s="28">
        <f>ROUND($I20*O20,4)</f>
        <v>0</v>
      </c>
      <c r="R20" s="28">
        <f>ROUND($I20*P20,4)</f>
        <v>0</v>
      </c>
      <c r="S20" s="29"/>
      <c r="T20" s="29"/>
      <c r="U20" s="29"/>
      <c r="V20" s="29"/>
      <c r="W20" s="30"/>
    </row>
    <row r="21" spans="1:23" ht="13.5" thickBot="1" x14ac:dyDescent="0.3">
      <c r="A21" s="43" t="s">
        <v>82</v>
      </c>
      <c r="B21" s="13">
        <v>2</v>
      </c>
      <c r="C21" s="31" t="s">
        <v>175</v>
      </c>
      <c r="D21" s="31" t="s">
        <v>120</v>
      </c>
      <c r="E21" s="31" t="s">
        <v>174</v>
      </c>
      <c r="F21" s="31" t="s">
        <v>82</v>
      </c>
      <c r="G21" s="31" t="s">
        <v>82</v>
      </c>
      <c r="H21" s="32" t="s">
        <v>122</v>
      </c>
      <c r="I21" s="33">
        <v>2</v>
      </c>
      <c r="J21" s="46"/>
      <c r="K21" s="13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ht="13.5" thickBot="1" x14ac:dyDescent="0.3">
      <c r="P22" s="47" t="s">
        <v>87</v>
      </c>
      <c r="Q22" s="48">
        <f>SUM(Q20:Q21)</f>
        <v>0</v>
      </c>
      <c r="R22" s="49">
        <f>SUM(R20:R21)</f>
        <v>0</v>
      </c>
    </row>
    <row r="24" spans="1:23" ht="13.5" thickBot="1" x14ac:dyDescent="0.3"/>
    <row r="25" spans="1:23" ht="13.5" thickBot="1" x14ac:dyDescent="0.3">
      <c r="A25" s="40" t="s">
        <v>54</v>
      </c>
      <c r="B25" s="44" t="s">
        <v>93</v>
      </c>
      <c r="C25" s="18" t="s">
        <v>178</v>
      </c>
      <c r="D25" s="18"/>
      <c r="E25" s="18"/>
      <c r="F25" s="18"/>
      <c r="G25" s="18"/>
      <c r="H25" s="18" t="s">
        <v>57</v>
      </c>
      <c r="I25" s="18"/>
      <c r="J25" s="8"/>
      <c r="K25" s="7"/>
      <c r="L25" s="18" t="s">
        <v>179</v>
      </c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8"/>
    </row>
    <row r="26" spans="1:23" ht="26.25" thickBot="1" x14ac:dyDescent="0.3">
      <c r="A26" s="41" t="s">
        <v>59</v>
      </c>
      <c r="B26" s="19" t="s">
        <v>60</v>
      </c>
      <c r="C26" s="20" t="s">
        <v>61</v>
      </c>
      <c r="D26" s="20" t="s">
        <v>62</v>
      </c>
      <c r="E26" s="20" t="s">
        <v>63</v>
      </c>
      <c r="F26" s="20" t="s">
        <v>64</v>
      </c>
      <c r="G26" s="20" t="s">
        <v>65</v>
      </c>
      <c r="H26" s="20" t="s">
        <v>66</v>
      </c>
      <c r="I26" s="20" t="s">
        <v>67</v>
      </c>
      <c r="J26" s="21" t="s">
        <v>68</v>
      </c>
      <c r="K26" s="19" t="s">
        <v>69</v>
      </c>
      <c r="L26" s="20" t="s">
        <v>70</v>
      </c>
      <c r="M26" s="20" t="s">
        <v>71</v>
      </c>
      <c r="N26" s="20" t="s">
        <v>72</v>
      </c>
      <c r="O26" s="20" t="s">
        <v>73</v>
      </c>
      <c r="P26" s="20" t="s">
        <v>74</v>
      </c>
      <c r="Q26" s="20" t="s">
        <v>75</v>
      </c>
      <c r="R26" s="20" t="s">
        <v>76</v>
      </c>
      <c r="S26" s="20" t="s">
        <v>77</v>
      </c>
      <c r="T26" s="20" t="s">
        <v>78</v>
      </c>
      <c r="U26" s="20" t="s">
        <v>79</v>
      </c>
      <c r="V26" s="20" t="s">
        <v>80</v>
      </c>
      <c r="W26" s="21" t="s">
        <v>81</v>
      </c>
    </row>
    <row r="27" spans="1:23" x14ac:dyDescent="0.25">
      <c r="A27" s="42" t="s">
        <v>82</v>
      </c>
      <c r="B27" s="9">
        <v>1</v>
      </c>
      <c r="C27" s="22" t="s">
        <v>173</v>
      </c>
      <c r="D27" s="22" t="s">
        <v>120</v>
      </c>
      <c r="E27" s="22" t="s">
        <v>174</v>
      </c>
      <c r="F27" s="22" t="s">
        <v>82</v>
      </c>
      <c r="G27" s="22" t="s">
        <v>82</v>
      </c>
      <c r="H27" s="23" t="s">
        <v>122</v>
      </c>
      <c r="I27" s="24">
        <v>20</v>
      </c>
      <c r="J27" s="45"/>
      <c r="K27" s="9">
        <v>1</v>
      </c>
      <c r="L27" s="25"/>
      <c r="M27" s="26"/>
      <c r="N27" s="27"/>
      <c r="O27" s="28">
        <f>ROUND(ROUND(L27,4)*(1-M27),4)</f>
        <v>0</v>
      </c>
      <c r="P27" s="28">
        <f>ROUND(ROUND(O27,4)*(1+N27),4)</f>
        <v>0</v>
      </c>
      <c r="Q27" s="28">
        <f>ROUND($I27*O27,4)</f>
        <v>0</v>
      </c>
      <c r="R27" s="28">
        <f>ROUND($I27*P27,4)</f>
        <v>0</v>
      </c>
      <c r="S27" s="29"/>
      <c r="T27" s="29"/>
      <c r="U27" s="29"/>
      <c r="V27" s="29"/>
      <c r="W27" s="30"/>
    </row>
    <row r="28" spans="1:23" ht="13.5" thickBot="1" x14ac:dyDescent="0.3">
      <c r="A28" s="43" t="s">
        <v>82</v>
      </c>
      <c r="B28" s="13">
        <v>2</v>
      </c>
      <c r="C28" s="31" t="s">
        <v>175</v>
      </c>
      <c r="D28" s="31" t="s">
        <v>120</v>
      </c>
      <c r="E28" s="31" t="s">
        <v>174</v>
      </c>
      <c r="F28" s="31" t="s">
        <v>82</v>
      </c>
      <c r="G28" s="31" t="s">
        <v>82</v>
      </c>
      <c r="H28" s="32" t="s">
        <v>122</v>
      </c>
      <c r="I28" s="33">
        <v>4</v>
      </c>
      <c r="J28" s="46"/>
      <c r="K28" s="13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ht="13.5" thickBot="1" x14ac:dyDescent="0.3">
      <c r="P29" s="47" t="s">
        <v>87</v>
      </c>
      <c r="Q29" s="48">
        <f>SUM(Q27:Q28)</f>
        <v>0</v>
      </c>
      <c r="R29" s="49">
        <f>SUM(R27:R28)</f>
        <v>0</v>
      </c>
    </row>
    <row r="31" spans="1:23" ht="13.5" thickBot="1" x14ac:dyDescent="0.3"/>
    <row r="32" spans="1:23" ht="13.5" thickBot="1" x14ac:dyDescent="0.3">
      <c r="A32" s="40" t="s">
        <v>54</v>
      </c>
      <c r="B32" s="44" t="s">
        <v>97</v>
      </c>
      <c r="C32" s="18" t="s">
        <v>180</v>
      </c>
      <c r="D32" s="18"/>
      <c r="E32" s="18"/>
      <c r="F32" s="18"/>
      <c r="G32" s="18"/>
      <c r="H32" s="18" t="s">
        <v>57</v>
      </c>
      <c r="I32" s="18"/>
      <c r="J32" s="8"/>
      <c r="K32" s="7"/>
      <c r="L32" s="18" t="s">
        <v>181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8"/>
    </row>
    <row r="33" spans="1:23" ht="26.25" thickBot="1" x14ac:dyDescent="0.3">
      <c r="A33" s="41" t="s">
        <v>59</v>
      </c>
      <c r="B33" s="19" t="s">
        <v>60</v>
      </c>
      <c r="C33" s="20" t="s">
        <v>61</v>
      </c>
      <c r="D33" s="20" t="s">
        <v>62</v>
      </c>
      <c r="E33" s="20" t="s">
        <v>63</v>
      </c>
      <c r="F33" s="20" t="s">
        <v>64</v>
      </c>
      <c r="G33" s="20" t="s">
        <v>65</v>
      </c>
      <c r="H33" s="20" t="s">
        <v>66</v>
      </c>
      <c r="I33" s="20" t="s">
        <v>67</v>
      </c>
      <c r="J33" s="21" t="s">
        <v>68</v>
      </c>
      <c r="K33" s="19" t="s">
        <v>69</v>
      </c>
      <c r="L33" s="20" t="s">
        <v>70</v>
      </c>
      <c r="M33" s="20" t="s">
        <v>71</v>
      </c>
      <c r="N33" s="20" t="s">
        <v>72</v>
      </c>
      <c r="O33" s="20" t="s">
        <v>73</v>
      </c>
      <c r="P33" s="20" t="s">
        <v>74</v>
      </c>
      <c r="Q33" s="20" t="s">
        <v>75</v>
      </c>
      <c r="R33" s="20" t="s">
        <v>76</v>
      </c>
      <c r="S33" s="20" t="s">
        <v>77</v>
      </c>
      <c r="T33" s="20" t="s">
        <v>78</v>
      </c>
      <c r="U33" s="20" t="s">
        <v>79</v>
      </c>
      <c r="V33" s="20" t="s">
        <v>80</v>
      </c>
      <c r="W33" s="21" t="s">
        <v>81</v>
      </c>
    </row>
    <row r="34" spans="1:23" x14ac:dyDescent="0.25">
      <c r="A34" s="42" t="s">
        <v>82</v>
      </c>
      <c r="B34" s="9">
        <v>1</v>
      </c>
      <c r="C34" s="22" t="s">
        <v>173</v>
      </c>
      <c r="D34" s="22" t="s">
        <v>120</v>
      </c>
      <c r="E34" s="22" t="s">
        <v>174</v>
      </c>
      <c r="F34" s="22" t="s">
        <v>82</v>
      </c>
      <c r="G34" s="22" t="s">
        <v>82</v>
      </c>
      <c r="H34" s="23" t="s">
        <v>122</v>
      </c>
      <c r="I34" s="24">
        <v>20</v>
      </c>
      <c r="J34" s="45"/>
      <c r="K34" s="9">
        <v>1</v>
      </c>
      <c r="L34" s="25"/>
      <c r="M34" s="26"/>
      <c r="N34" s="27"/>
      <c r="O34" s="28">
        <f>ROUND(ROUND(L34,4)*(1-M34),4)</f>
        <v>0</v>
      </c>
      <c r="P34" s="28">
        <f>ROUND(ROUND(O34,4)*(1+N34),4)</f>
        <v>0</v>
      </c>
      <c r="Q34" s="28">
        <f>ROUND($I34*O34,4)</f>
        <v>0</v>
      </c>
      <c r="R34" s="28">
        <f>ROUND($I34*P34,4)</f>
        <v>0</v>
      </c>
      <c r="S34" s="29"/>
      <c r="T34" s="29"/>
      <c r="U34" s="29"/>
      <c r="V34" s="29"/>
      <c r="W34" s="30"/>
    </row>
    <row r="35" spans="1:23" ht="13.5" thickBot="1" x14ac:dyDescent="0.3">
      <c r="A35" s="43" t="s">
        <v>82</v>
      </c>
      <c r="B35" s="13">
        <v>2</v>
      </c>
      <c r="C35" s="31" t="s">
        <v>175</v>
      </c>
      <c r="D35" s="31" t="s">
        <v>120</v>
      </c>
      <c r="E35" s="31" t="s">
        <v>174</v>
      </c>
      <c r="F35" s="31" t="s">
        <v>82</v>
      </c>
      <c r="G35" s="31" t="s">
        <v>82</v>
      </c>
      <c r="H35" s="32" t="s">
        <v>122</v>
      </c>
      <c r="I35" s="33">
        <v>4</v>
      </c>
      <c r="J35" s="46"/>
      <c r="K35" s="13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ht="13.5" thickBot="1" x14ac:dyDescent="0.3">
      <c r="P36" s="47" t="s">
        <v>87</v>
      </c>
      <c r="Q36" s="48">
        <f>SUM(Q34:Q35)</f>
        <v>0</v>
      </c>
      <c r="R36" s="49">
        <f>SUM(R34:R35)</f>
        <v>0</v>
      </c>
    </row>
    <row r="38" spans="1:23" ht="13.5" thickBot="1" x14ac:dyDescent="0.3"/>
    <row r="39" spans="1:23" ht="13.5" thickBot="1" x14ac:dyDescent="0.3">
      <c r="A39" s="40" t="s">
        <v>54</v>
      </c>
      <c r="B39" s="44" t="s">
        <v>182</v>
      </c>
      <c r="C39" s="18" t="s">
        <v>183</v>
      </c>
      <c r="D39" s="18"/>
      <c r="E39" s="18"/>
      <c r="F39" s="18"/>
      <c r="G39" s="18"/>
      <c r="H39" s="18" t="s">
        <v>57</v>
      </c>
      <c r="I39" s="18"/>
      <c r="J39" s="8"/>
      <c r="K39" s="7"/>
      <c r="L39" s="18" t="s">
        <v>184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8"/>
    </row>
    <row r="40" spans="1:23" ht="26.25" thickBot="1" x14ac:dyDescent="0.3">
      <c r="A40" s="41" t="s">
        <v>59</v>
      </c>
      <c r="B40" s="19" t="s">
        <v>60</v>
      </c>
      <c r="C40" s="20" t="s">
        <v>61</v>
      </c>
      <c r="D40" s="20" t="s">
        <v>62</v>
      </c>
      <c r="E40" s="20" t="s">
        <v>63</v>
      </c>
      <c r="F40" s="20" t="s">
        <v>64</v>
      </c>
      <c r="G40" s="20" t="s">
        <v>65</v>
      </c>
      <c r="H40" s="20" t="s">
        <v>66</v>
      </c>
      <c r="I40" s="20" t="s">
        <v>67</v>
      </c>
      <c r="J40" s="21" t="s">
        <v>68</v>
      </c>
      <c r="K40" s="19" t="s">
        <v>69</v>
      </c>
      <c r="L40" s="20" t="s">
        <v>70</v>
      </c>
      <c r="M40" s="20" t="s">
        <v>71</v>
      </c>
      <c r="N40" s="20" t="s">
        <v>72</v>
      </c>
      <c r="O40" s="20" t="s">
        <v>73</v>
      </c>
      <c r="P40" s="20" t="s">
        <v>74</v>
      </c>
      <c r="Q40" s="20" t="s">
        <v>75</v>
      </c>
      <c r="R40" s="20" t="s">
        <v>76</v>
      </c>
      <c r="S40" s="20" t="s">
        <v>77</v>
      </c>
      <c r="T40" s="20" t="s">
        <v>78</v>
      </c>
      <c r="U40" s="20" t="s">
        <v>79</v>
      </c>
      <c r="V40" s="20" t="s">
        <v>80</v>
      </c>
      <c r="W40" s="21" t="s">
        <v>81</v>
      </c>
    </row>
    <row r="41" spans="1:23" x14ac:dyDescent="0.25">
      <c r="A41" s="42" t="s">
        <v>82</v>
      </c>
      <c r="B41" s="9">
        <v>1</v>
      </c>
      <c r="C41" s="22" t="s">
        <v>173</v>
      </c>
      <c r="D41" s="22" t="s">
        <v>120</v>
      </c>
      <c r="E41" s="22" t="s">
        <v>174</v>
      </c>
      <c r="F41" s="22" t="s">
        <v>82</v>
      </c>
      <c r="G41" s="22" t="s">
        <v>82</v>
      </c>
      <c r="H41" s="23" t="s">
        <v>122</v>
      </c>
      <c r="I41" s="24">
        <v>20</v>
      </c>
      <c r="J41" s="45"/>
      <c r="K41" s="9">
        <v>1</v>
      </c>
      <c r="L41" s="25"/>
      <c r="M41" s="26"/>
      <c r="N41" s="27"/>
      <c r="O41" s="28">
        <f>ROUND(ROUND(L41,4)*(1-M41),4)</f>
        <v>0</v>
      </c>
      <c r="P41" s="28">
        <f>ROUND(ROUND(O41,4)*(1+N41),4)</f>
        <v>0</v>
      </c>
      <c r="Q41" s="28">
        <f>ROUND($I41*O41,4)</f>
        <v>0</v>
      </c>
      <c r="R41" s="28">
        <f>ROUND($I41*P41,4)</f>
        <v>0</v>
      </c>
      <c r="S41" s="29"/>
      <c r="T41" s="29"/>
      <c r="U41" s="29"/>
      <c r="V41" s="29"/>
      <c r="W41" s="30"/>
    </row>
    <row r="42" spans="1:23" ht="13.5" thickBot="1" x14ac:dyDescent="0.3">
      <c r="A42" s="43" t="s">
        <v>82</v>
      </c>
      <c r="B42" s="13">
        <v>2</v>
      </c>
      <c r="C42" s="31" t="s">
        <v>175</v>
      </c>
      <c r="D42" s="31" t="s">
        <v>120</v>
      </c>
      <c r="E42" s="31" t="s">
        <v>174</v>
      </c>
      <c r="F42" s="31" t="s">
        <v>82</v>
      </c>
      <c r="G42" s="31" t="s">
        <v>82</v>
      </c>
      <c r="H42" s="32" t="s">
        <v>122</v>
      </c>
      <c r="I42" s="33">
        <v>4</v>
      </c>
      <c r="J42" s="46"/>
      <c r="K42" s="13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ht="13.5" thickBot="1" x14ac:dyDescent="0.3">
      <c r="P43" s="47" t="s">
        <v>87</v>
      </c>
      <c r="Q43" s="48">
        <f>SUM(Q41:Q42)</f>
        <v>0</v>
      </c>
      <c r="R43" s="49">
        <f>SUM(R41:R42)</f>
        <v>0</v>
      </c>
    </row>
    <row r="45" spans="1:23" ht="13.5" thickBot="1" x14ac:dyDescent="0.3"/>
    <row r="46" spans="1:23" ht="13.5" thickBot="1" x14ac:dyDescent="0.3">
      <c r="A46" s="40" t="s">
        <v>54</v>
      </c>
      <c r="B46" s="44" t="s">
        <v>185</v>
      </c>
      <c r="C46" s="18" t="s">
        <v>186</v>
      </c>
      <c r="D46" s="18"/>
      <c r="E46" s="18"/>
      <c r="F46" s="18"/>
      <c r="G46" s="18"/>
      <c r="H46" s="18" t="s">
        <v>57</v>
      </c>
      <c r="I46" s="18"/>
      <c r="J46" s="8"/>
      <c r="K46" s="7"/>
      <c r="L46" s="18" t="s">
        <v>187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8"/>
    </row>
    <row r="47" spans="1:23" ht="26.25" thickBot="1" x14ac:dyDescent="0.3">
      <c r="A47" s="41" t="s">
        <v>59</v>
      </c>
      <c r="B47" s="19" t="s">
        <v>60</v>
      </c>
      <c r="C47" s="20" t="s">
        <v>61</v>
      </c>
      <c r="D47" s="20" t="s">
        <v>62</v>
      </c>
      <c r="E47" s="20" t="s">
        <v>63</v>
      </c>
      <c r="F47" s="20" t="s">
        <v>64</v>
      </c>
      <c r="G47" s="20" t="s">
        <v>65</v>
      </c>
      <c r="H47" s="20" t="s">
        <v>66</v>
      </c>
      <c r="I47" s="20" t="s">
        <v>67</v>
      </c>
      <c r="J47" s="21" t="s">
        <v>68</v>
      </c>
      <c r="K47" s="19" t="s">
        <v>69</v>
      </c>
      <c r="L47" s="20" t="s">
        <v>70</v>
      </c>
      <c r="M47" s="20" t="s">
        <v>71</v>
      </c>
      <c r="N47" s="20" t="s">
        <v>72</v>
      </c>
      <c r="O47" s="20" t="s">
        <v>73</v>
      </c>
      <c r="P47" s="20" t="s">
        <v>74</v>
      </c>
      <c r="Q47" s="20" t="s">
        <v>75</v>
      </c>
      <c r="R47" s="20" t="s">
        <v>76</v>
      </c>
      <c r="S47" s="20" t="s">
        <v>77</v>
      </c>
      <c r="T47" s="20" t="s">
        <v>78</v>
      </c>
      <c r="U47" s="20" t="s">
        <v>79</v>
      </c>
      <c r="V47" s="20" t="s">
        <v>80</v>
      </c>
      <c r="W47" s="21" t="s">
        <v>81</v>
      </c>
    </row>
    <row r="48" spans="1:23" ht="26.25" thickBot="1" x14ac:dyDescent="0.3">
      <c r="A48" s="59" t="s">
        <v>82</v>
      </c>
      <c r="B48" s="60">
        <v>1</v>
      </c>
      <c r="C48" s="50" t="s">
        <v>188</v>
      </c>
      <c r="D48" s="50" t="s">
        <v>167</v>
      </c>
      <c r="E48" s="50" t="s">
        <v>174</v>
      </c>
      <c r="F48" s="50" t="s">
        <v>82</v>
      </c>
      <c r="G48" s="50" t="s">
        <v>82</v>
      </c>
      <c r="H48" s="51" t="s">
        <v>122</v>
      </c>
      <c r="I48" s="52">
        <v>16</v>
      </c>
      <c r="J48" s="61"/>
      <c r="K48" s="60">
        <v>1</v>
      </c>
      <c r="L48" s="53"/>
      <c r="M48" s="54"/>
      <c r="N48" s="55"/>
      <c r="O48" s="56">
        <f>ROUND(ROUND(L48,4)*(1-M48),4)</f>
        <v>0</v>
      </c>
      <c r="P48" s="56">
        <f>ROUND(ROUND(O48,4)*(1+N48),4)</f>
        <v>0</v>
      </c>
      <c r="Q48" s="56">
        <f>ROUND($I48*O48,4)</f>
        <v>0</v>
      </c>
      <c r="R48" s="56">
        <f>ROUND($I48*P48,4)</f>
        <v>0</v>
      </c>
      <c r="S48" s="57"/>
      <c r="T48" s="57"/>
      <c r="U48" s="57"/>
      <c r="V48" s="57"/>
      <c r="W48" s="58"/>
    </row>
    <row r="49" spans="1:23" ht="13.5" thickBot="1" x14ac:dyDescent="0.3">
      <c r="P49" s="47" t="s">
        <v>87</v>
      </c>
      <c r="Q49" s="48">
        <f>SUM(Q48:Q48)</f>
        <v>0</v>
      </c>
      <c r="R49" s="49">
        <f>SUM(R48:R48)</f>
        <v>0</v>
      </c>
    </row>
    <row r="51" spans="1:23" ht="13.5" thickBot="1" x14ac:dyDescent="0.3"/>
    <row r="52" spans="1:23" ht="13.5" thickBot="1" x14ac:dyDescent="0.3">
      <c r="A52" s="40" t="s">
        <v>54</v>
      </c>
      <c r="B52" s="44" t="s">
        <v>189</v>
      </c>
      <c r="C52" s="18" t="s">
        <v>190</v>
      </c>
      <c r="D52" s="18"/>
      <c r="E52" s="18"/>
      <c r="F52" s="18"/>
      <c r="G52" s="18"/>
      <c r="H52" s="18" t="s">
        <v>57</v>
      </c>
      <c r="I52" s="18"/>
      <c r="J52" s="8"/>
      <c r="K52" s="7"/>
      <c r="L52" s="18" t="s">
        <v>191</v>
      </c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8"/>
    </row>
    <row r="53" spans="1:23" ht="26.25" thickBot="1" x14ac:dyDescent="0.3">
      <c r="A53" s="41" t="s">
        <v>59</v>
      </c>
      <c r="B53" s="19" t="s">
        <v>60</v>
      </c>
      <c r="C53" s="20" t="s">
        <v>61</v>
      </c>
      <c r="D53" s="20" t="s">
        <v>62</v>
      </c>
      <c r="E53" s="20" t="s">
        <v>63</v>
      </c>
      <c r="F53" s="20" t="s">
        <v>64</v>
      </c>
      <c r="G53" s="20" t="s">
        <v>65</v>
      </c>
      <c r="H53" s="20" t="s">
        <v>66</v>
      </c>
      <c r="I53" s="20" t="s">
        <v>67</v>
      </c>
      <c r="J53" s="21" t="s">
        <v>68</v>
      </c>
      <c r="K53" s="19" t="s">
        <v>69</v>
      </c>
      <c r="L53" s="20" t="s">
        <v>70</v>
      </c>
      <c r="M53" s="20" t="s">
        <v>71</v>
      </c>
      <c r="N53" s="20" t="s">
        <v>72</v>
      </c>
      <c r="O53" s="20" t="s">
        <v>73</v>
      </c>
      <c r="P53" s="20" t="s">
        <v>74</v>
      </c>
      <c r="Q53" s="20" t="s">
        <v>75</v>
      </c>
      <c r="R53" s="20" t="s">
        <v>76</v>
      </c>
      <c r="S53" s="20" t="s">
        <v>77</v>
      </c>
      <c r="T53" s="20" t="s">
        <v>78</v>
      </c>
      <c r="U53" s="20" t="s">
        <v>79</v>
      </c>
      <c r="V53" s="20" t="s">
        <v>80</v>
      </c>
      <c r="W53" s="21" t="s">
        <v>81</v>
      </c>
    </row>
    <row r="54" spans="1:23" x14ac:dyDescent="0.25">
      <c r="A54" s="42" t="s">
        <v>82</v>
      </c>
      <c r="B54" s="9">
        <v>1</v>
      </c>
      <c r="C54" s="22" t="s">
        <v>173</v>
      </c>
      <c r="D54" s="22" t="s">
        <v>192</v>
      </c>
      <c r="E54" s="22" t="s">
        <v>174</v>
      </c>
      <c r="F54" s="22" t="s">
        <v>82</v>
      </c>
      <c r="G54" s="22" t="s">
        <v>82</v>
      </c>
      <c r="H54" s="23" t="s">
        <v>122</v>
      </c>
      <c r="I54" s="24">
        <v>82</v>
      </c>
      <c r="J54" s="45"/>
      <c r="K54" s="9">
        <v>1</v>
      </c>
      <c r="L54" s="25"/>
      <c r="M54" s="26"/>
      <c r="N54" s="27"/>
      <c r="O54" s="28">
        <f>ROUND(ROUND(L54,4)*(1-M54),4)</f>
        <v>0</v>
      </c>
      <c r="P54" s="28">
        <f>ROUND(ROUND(O54,4)*(1+N54),4)</f>
        <v>0</v>
      </c>
      <c r="Q54" s="28">
        <f>ROUND($I54*O54,4)</f>
        <v>0</v>
      </c>
      <c r="R54" s="28">
        <f>ROUND($I54*P54,4)</f>
        <v>0</v>
      </c>
      <c r="S54" s="29"/>
      <c r="T54" s="29"/>
      <c r="U54" s="29"/>
      <c r="V54" s="29"/>
      <c r="W54" s="30"/>
    </row>
    <row r="55" spans="1:23" ht="13.5" thickBot="1" x14ac:dyDescent="0.3">
      <c r="A55" s="43" t="s">
        <v>82</v>
      </c>
      <c r="B55" s="13">
        <v>2</v>
      </c>
      <c r="C55" s="31" t="s">
        <v>175</v>
      </c>
      <c r="D55" s="31" t="s">
        <v>192</v>
      </c>
      <c r="E55" s="31" t="s">
        <v>174</v>
      </c>
      <c r="F55" s="31" t="s">
        <v>82</v>
      </c>
      <c r="G55" s="31" t="s">
        <v>82</v>
      </c>
      <c r="H55" s="32" t="s">
        <v>122</v>
      </c>
      <c r="I55" s="33">
        <v>84</v>
      </c>
      <c r="J55" s="46"/>
      <c r="K55" s="13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8"/>
      <c r="W55" s="39"/>
    </row>
    <row r="56" spans="1:23" ht="13.5" thickBot="1" x14ac:dyDescent="0.3">
      <c r="P56" s="47" t="s">
        <v>87</v>
      </c>
      <c r="Q56" s="48">
        <f>SUM(Q54:Q55)</f>
        <v>0</v>
      </c>
      <c r="R56" s="49">
        <f>SUM(R54:R55)</f>
        <v>0</v>
      </c>
    </row>
    <row r="58" spans="1:23" ht="13.5" thickBot="1" x14ac:dyDescent="0.3"/>
    <row r="59" spans="1:23" ht="13.5" thickBot="1" x14ac:dyDescent="0.3">
      <c r="A59" s="40" t="s">
        <v>54</v>
      </c>
      <c r="B59" s="44" t="s">
        <v>193</v>
      </c>
      <c r="C59" s="18" t="s">
        <v>194</v>
      </c>
      <c r="D59" s="18"/>
      <c r="E59" s="18"/>
      <c r="F59" s="18"/>
      <c r="G59" s="18"/>
      <c r="H59" s="18" t="s">
        <v>57</v>
      </c>
      <c r="I59" s="18"/>
      <c r="J59" s="8"/>
      <c r="K59" s="7"/>
      <c r="L59" s="18" t="s">
        <v>195</v>
      </c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8"/>
    </row>
    <row r="60" spans="1:23" ht="26.25" thickBot="1" x14ac:dyDescent="0.3">
      <c r="A60" s="41" t="s">
        <v>59</v>
      </c>
      <c r="B60" s="19" t="s">
        <v>60</v>
      </c>
      <c r="C60" s="20" t="s">
        <v>61</v>
      </c>
      <c r="D60" s="20" t="s">
        <v>62</v>
      </c>
      <c r="E60" s="20" t="s">
        <v>63</v>
      </c>
      <c r="F60" s="20" t="s">
        <v>64</v>
      </c>
      <c r="G60" s="20" t="s">
        <v>65</v>
      </c>
      <c r="H60" s="20" t="s">
        <v>66</v>
      </c>
      <c r="I60" s="20" t="s">
        <v>67</v>
      </c>
      <c r="J60" s="21" t="s">
        <v>68</v>
      </c>
      <c r="K60" s="19" t="s">
        <v>69</v>
      </c>
      <c r="L60" s="20" t="s">
        <v>70</v>
      </c>
      <c r="M60" s="20" t="s">
        <v>71</v>
      </c>
      <c r="N60" s="20" t="s">
        <v>72</v>
      </c>
      <c r="O60" s="20" t="s">
        <v>73</v>
      </c>
      <c r="P60" s="20" t="s">
        <v>74</v>
      </c>
      <c r="Q60" s="20" t="s">
        <v>75</v>
      </c>
      <c r="R60" s="20" t="s">
        <v>76</v>
      </c>
      <c r="S60" s="20" t="s">
        <v>77</v>
      </c>
      <c r="T60" s="20" t="s">
        <v>78</v>
      </c>
      <c r="U60" s="20" t="s">
        <v>79</v>
      </c>
      <c r="V60" s="20" t="s">
        <v>80</v>
      </c>
      <c r="W60" s="21" t="s">
        <v>81</v>
      </c>
    </row>
    <row r="61" spans="1:23" ht="13.5" thickBot="1" x14ac:dyDescent="0.3">
      <c r="A61" s="59" t="s">
        <v>82</v>
      </c>
      <c r="B61" s="60">
        <v>1</v>
      </c>
      <c r="C61" s="50" t="s">
        <v>175</v>
      </c>
      <c r="D61" s="50" t="s">
        <v>120</v>
      </c>
      <c r="E61" s="50" t="s">
        <v>174</v>
      </c>
      <c r="F61" s="50" t="s">
        <v>82</v>
      </c>
      <c r="G61" s="50" t="s">
        <v>82</v>
      </c>
      <c r="H61" s="51" t="s">
        <v>122</v>
      </c>
      <c r="I61" s="52">
        <v>4</v>
      </c>
      <c r="J61" s="61"/>
      <c r="K61" s="60">
        <v>1</v>
      </c>
      <c r="L61" s="53"/>
      <c r="M61" s="54"/>
      <c r="N61" s="55"/>
      <c r="O61" s="56">
        <f>ROUND(ROUND(L61,4)*(1-M61),4)</f>
        <v>0</v>
      </c>
      <c r="P61" s="56">
        <f>ROUND(ROUND(O61,4)*(1+N61),4)</f>
        <v>0</v>
      </c>
      <c r="Q61" s="56">
        <f>ROUND($I61*O61,4)</f>
        <v>0</v>
      </c>
      <c r="R61" s="56">
        <f>ROUND($I61*P61,4)</f>
        <v>0</v>
      </c>
      <c r="S61" s="57"/>
      <c r="T61" s="57"/>
      <c r="U61" s="57"/>
      <c r="V61" s="57"/>
      <c r="W61" s="58"/>
    </row>
    <row r="62" spans="1:23" ht="13.5" thickBot="1" x14ac:dyDescent="0.3">
      <c r="P62" s="47" t="s">
        <v>87</v>
      </c>
      <c r="Q62" s="48">
        <f>SUM(Q61:Q61)</f>
        <v>0</v>
      </c>
      <c r="R62" s="49">
        <f>SUM(R61:R61)</f>
        <v>0</v>
      </c>
    </row>
    <row r="64" spans="1:23" ht="13.5" thickBot="1" x14ac:dyDescent="0.3"/>
    <row r="65" spans="1:23" ht="13.5" thickBot="1" x14ac:dyDescent="0.3">
      <c r="A65" s="40" t="s">
        <v>54</v>
      </c>
      <c r="B65" s="44" t="s">
        <v>196</v>
      </c>
      <c r="C65" s="18" t="s">
        <v>197</v>
      </c>
      <c r="D65" s="18"/>
      <c r="E65" s="18"/>
      <c r="F65" s="18"/>
      <c r="G65" s="18"/>
      <c r="H65" s="18" t="s">
        <v>57</v>
      </c>
      <c r="I65" s="18"/>
      <c r="J65" s="8"/>
      <c r="K65" s="7"/>
      <c r="L65" s="18" t="s">
        <v>198</v>
      </c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8"/>
    </row>
    <row r="66" spans="1:23" ht="26.25" thickBot="1" x14ac:dyDescent="0.3">
      <c r="A66" s="41" t="s">
        <v>59</v>
      </c>
      <c r="B66" s="19" t="s">
        <v>60</v>
      </c>
      <c r="C66" s="20" t="s">
        <v>61</v>
      </c>
      <c r="D66" s="20" t="s">
        <v>62</v>
      </c>
      <c r="E66" s="20" t="s">
        <v>63</v>
      </c>
      <c r="F66" s="20" t="s">
        <v>64</v>
      </c>
      <c r="G66" s="20" t="s">
        <v>65</v>
      </c>
      <c r="H66" s="20" t="s">
        <v>66</v>
      </c>
      <c r="I66" s="20" t="s">
        <v>67</v>
      </c>
      <c r="J66" s="21" t="s">
        <v>68</v>
      </c>
      <c r="K66" s="19" t="s">
        <v>69</v>
      </c>
      <c r="L66" s="20" t="s">
        <v>70</v>
      </c>
      <c r="M66" s="20" t="s">
        <v>71</v>
      </c>
      <c r="N66" s="20" t="s">
        <v>72</v>
      </c>
      <c r="O66" s="20" t="s">
        <v>73</v>
      </c>
      <c r="P66" s="20" t="s">
        <v>74</v>
      </c>
      <c r="Q66" s="20" t="s">
        <v>75</v>
      </c>
      <c r="R66" s="20" t="s">
        <v>76</v>
      </c>
      <c r="S66" s="20" t="s">
        <v>77</v>
      </c>
      <c r="T66" s="20" t="s">
        <v>78</v>
      </c>
      <c r="U66" s="20" t="s">
        <v>79</v>
      </c>
      <c r="V66" s="20" t="s">
        <v>80</v>
      </c>
      <c r="W66" s="21" t="s">
        <v>81</v>
      </c>
    </row>
    <row r="67" spans="1:23" ht="26.25" thickBot="1" x14ac:dyDescent="0.3">
      <c r="A67" s="59" t="s">
        <v>82</v>
      </c>
      <c r="B67" s="60">
        <v>1</v>
      </c>
      <c r="C67" s="50" t="s">
        <v>199</v>
      </c>
      <c r="D67" s="50" t="s">
        <v>200</v>
      </c>
      <c r="E67" s="50" t="s">
        <v>201</v>
      </c>
      <c r="F67" s="50" t="s">
        <v>82</v>
      </c>
      <c r="G67" s="50" t="s">
        <v>82</v>
      </c>
      <c r="H67" s="51" t="s">
        <v>122</v>
      </c>
      <c r="I67" s="52">
        <v>400</v>
      </c>
      <c r="J67" s="61"/>
      <c r="K67" s="60">
        <v>1</v>
      </c>
      <c r="L67" s="53"/>
      <c r="M67" s="54"/>
      <c r="N67" s="55"/>
      <c r="O67" s="56">
        <f>ROUND(ROUND(L67,4)*(1-M67),4)</f>
        <v>0</v>
      </c>
      <c r="P67" s="56">
        <f>ROUND(ROUND(O67,4)*(1+N67),4)</f>
        <v>0</v>
      </c>
      <c r="Q67" s="56">
        <f>ROUND($I67*O67,4)</f>
        <v>0</v>
      </c>
      <c r="R67" s="56">
        <f>ROUND($I67*P67,4)</f>
        <v>0</v>
      </c>
      <c r="S67" s="57"/>
      <c r="T67" s="57"/>
      <c r="U67" s="57"/>
      <c r="V67" s="57"/>
      <c r="W67" s="58"/>
    </row>
    <row r="68" spans="1:23" ht="13.5" thickBot="1" x14ac:dyDescent="0.3">
      <c r="P68" s="47" t="s">
        <v>87</v>
      </c>
      <c r="Q68" s="48">
        <f>SUM(Q67:Q67)</f>
        <v>0</v>
      </c>
      <c r="R68" s="49">
        <f>SUM(R67:R67)</f>
        <v>0</v>
      </c>
    </row>
  </sheetData>
  <sheetProtection algorithmName="SHA-512" hashValue="XRKbxImBQSQy+mqCZP68cIfwUeZ8JDpA7hzLU9iV/Vzxnrwb5XKuXoDZV8qSHkAsKW+91cESFYfJlBiJMPAKWw==" saltValue="43cF8L2BFyJMTx5rc9H7l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40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9</vt:i4>
      </vt:variant>
      <vt:variant>
        <vt:lpstr>Imenovani obsegi</vt:lpstr>
      </vt:variant>
      <vt:variant>
        <vt:i4>5</vt:i4>
      </vt:variant>
    </vt:vector>
  </HeadingPairs>
  <TitlesOfParts>
    <vt:vector size="14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Sklop III.</vt:lpstr>
      <vt:lpstr>Sklop IV.</vt:lpstr>
      <vt:lpstr>Sklop V.</vt:lpstr>
      <vt:lpstr>'Sklop I.'!Tiskanje_naslovov</vt:lpstr>
      <vt:lpstr>'Sklop II.'!Tiskanje_naslovov</vt:lpstr>
      <vt:lpstr>'Sklop III.'!Tiskanje_naslovov</vt:lpstr>
      <vt:lpstr>'Sklop IV.'!Tiskanje_naslovov</vt:lpstr>
      <vt:lpstr>'Sklop V.'!Tiskanje_naslovov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puhekm</dc:creator>
  <cp:lastModifiedBy>zefranm</cp:lastModifiedBy>
  <dcterms:created xsi:type="dcterms:W3CDTF">2017-05-08T11:54:22Z</dcterms:created>
  <dcterms:modified xsi:type="dcterms:W3CDTF">2017-05-08T13:03:30Z</dcterms:modified>
</cp:coreProperties>
</file>