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2021\Kardio oddelek\RD_JN za GOI dela\Popis_kardio brez cen – kopija\"/>
    </mc:Choice>
  </mc:AlternateContent>
  <bookViews>
    <workbookView xWindow="345" yWindow="30" windowWidth="16380" windowHeight="15315" tabRatio="818" activeTab="1"/>
  </bookViews>
  <sheets>
    <sheet name="REKAPITULACIJA" sheetId="9" r:id="rId1"/>
    <sheet name="1.VOKA" sheetId="31" r:id="rId2"/>
    <sheet name="2.MEDICINSKI PLINI" sheetId="32" r:id="rId3"/>
    <sheet name="3.OGRHL" sheetId="33" r:id="rId4"/>
    <sheet name="4.PREZRAČEVANJE" sheetId="34" r:id="rId5"/>
  </sheets>
  <definedNames>
    <definedName name="_xlnm._FilterDatabase" localSheetId="1" hidden="1">'1.VOKA'!$A$1:$K$292</definedName>
    <definedName name="_xlnm._FilterDatabase" localSheetId="2" hidden="1">'2.MEDICINSKI PLINI'!$A$1:$K$162</definedName>
    <definedName name="_xlnm.Print_Area" localSheetId="1">'1.VOKA'!$A$1:$H$297</definedName>
    <definedName name="_xlnm.Print_Area" localSheetId="2">'2.MEDICINSKI PLINI'!$A$1:$H$165</definedName>
    <definedName name="_xlnm.Print_Area" localSheetId="3">'3.OGRHL'!$A$1:$F$595</definedName>
    <definedName name="_xlnm.Print_Area" localSheetId="4">'4.PREZRAČEVANJE'!$A$1:$F$256</definedName>
    <definedName name="_xlnm.Print_Area" localSheetId="0">REKAPITULACIJA!$A$1:$G$20</definedName>
    <definedName name="_xlnm.Print_Titles" localSheetId="1">'1.VOKA'!$1:$1</definedName>
    <definedName name="_xlnm.Print_Titles" localSheetId="2">'2.MEDICINSKI PLINI'!$1:$1</definedName>
    <definedName name="_xlnm.Print_Titles" localSheetId="3">'3.OGRHL'!$1:$6</definedName>
  </definedNames>
  <calcPr calcId="152511"/>
</workbook>
</file>

<file path=xl/calcChain.xml><?xml version="1.0" encoding="utf-8"?>
<calcChain xmlns="http://schemas.openxmlformats.org/spreadsheetml/2006/main">
  <c r="F253" i="34" l="1"/>
  <c r="F251" i="34"/>
  <c r="F250" i="34"/>
  <c r="F249" i="34"/>
  <c r="F248" i="34"/>
  <c r="F247" i="34"/>
  <c r="F246" i="34"/>
  <c r="F245" i="34"/>
  <c r="F244" i="34"/>
  <c r="F243" i="34"/>
  <c r="F242" i="34"/>
  <c r="F241" i="34"/>
  <c r="F240" i="34"/>
  <c r="F239" i="34"/>
  <c r="F238" i="34"/>
  <c r="F237" i="34"/>
  <c r="F235" i="34"/>
  <c r="F233" i="34"/>
  <c r="F231" i="34"/>
  <c r="F229" i="34"/>
  <c r="F227" i="34"/>
  <c r="F224" i="34"/>
  <c r="F221" i="34"/>
  <c r="F218" i="34"/>
  <c r="F215" i="34"/>
  <c r="F212" i="34"/>
  <c r="F209" i="34"/>
  <c r="F208" i="34"/>
  <c r="F207" i="34"/>
  <c r="F202" i="34"/>
  <c r="F199" i="34"/>
  <c r="F198" i="34"/>
  <c r="F195" i="34"/>
  <c r="F192" i="34"/>
  <c r="F191" i="34"/>
  <c r="F188" i="34"/>
  <c r="F187" i="34"/>
  <c r="F184" i="34"/>
  <c r="F183" i="34"/>
  <c r="F180" i="34"/>
  <c r="F179" i="34"/>
  <c r="F178" i="34"/>
  <c r="F175" i="34"/>
  <c r="F174" i="34"/>
  <c r="F173" i="34"/>
  <c r="F170" i="34"/>
  <c r="F167" i="34"/>
  <c r="F166" i="34"/>
  <c r="F163" i="34"/>
  <c r="F162" i="34"/>
  <c r="F161" i="34"/>
  <c r="F158" i="34"/>
  <c r="F155" i="34"/>
  <c r="F154" i="34"/>
  <c r="F151" i="34"/>
  <c r="F150" i="34"/>
  <c r="F147" i="34"/>
  <c r="F140" i="34"/>
  <c r="F137" i="34"/>
  <c r="F134" i="34"/>
  <c r="F124" i="34"/>
  <c r="F115" i="34"/>
  <c r="F104" i="34"/>
  <c r="F73" i="34"/>
  <c r="F255" i="34" l="1"/>
  <c r="D13" i="9" s="1"/>
  <c r="B592" i="33" l="1"/>
  <c r="B591" i="33"/>
  <c r="B590" i="33"/>
  <c r="B589" i="33"/>
  <c r="B588" i="33"/>
  <c r="B587" i="33"/>
  <c r="B586" i="33"/>
  <c r="F580" i="33"/>
  <c r="F574" i="33"/>
  <c r="F568" i="33"/>
  <c r="F567" i="33"/>
  <c r="F564" i="33"/>
  <c r="F562" i="33"/>
  <c r="F582" i="33" s="1"/>
  <c r="F592" i="33" s="1"/>
  <c r="F545" i="33"/>
  <c r="F525" i="33"/>
  <c r="F524" i="33"/>
  <c r="F522" i="33"/>
  <c r="F519" i="33"/>
  <c r="F516" i="33"/>
  <c r="F513" i="33"/>
  <c r="F511" i="33"/>
  <c r="F508" i="33"/>
  <c r="F505" i="33"/>
  <c r="F501" i="33"/>
  <c r="F498" i="33"/>
  <c r="F494" i="33"/>
  <c r="F487" i="33"/>
  <c r="F484" i="33"/>
  <c r="F481" i="33"/>
  <c r="F478" i="33"/>
  <c r="F477" i="33"/>
  <c r="F470" i="33"/>
  <c r="H469" i="33"/>
  <c r="F469" i="33"/>
  <c r="H467" i="33"/>
  <c r="F467" i="33"/>
  <c r="H465" i="33"/>
  <c r="F465" i="33"/>
  <c r="H462" i="33"/>
  <c r="F462" i="33"/>
  <c r="H460" i="33"/>
  <c r="F460" i="33"/>
  <c r="H458" i="33"/>
  <c r="F458" i="33"/>
  <c r="H457" i="33"/>
  <c r="F457" i="33"/>
  <c r="H454" i="33"/>
  <c r="F454" i="33"/>
  <c r="H451" i="33"/>
  <c r="F451" i="33"/>
  <c r="H450" i="33"/>
  <c r="F450" i="33"/>
  <c r="H447" i="33"/>
  <c r="F447" i="33"/>
  <c r="H445" i="33"/>
  <c r="F445" i="33"/>
  <c r="H442" i="33"/>
  <c r="F442" i="33"/>
  <c r="H440" i="33"/>
  <c r="F440" i="33"/>
  <c r="H437" i="33"/>
  <c r="F437" i="33"/>
  <c r="H433" i="33"/>
  <c r="F433" i="33"/>
  <c r="A432" i="33"/>
  <c r="F431" i="33"/>
  <c r="F472" i="33" s="1"/>
  <c r="F590" i="33" s="1"/>
  <c r="H430" i="33"/>
  <c r="F418" i="33"/>
  <c r="F417" i="33"/>
  <c r="F416" i="33"/>
  <c r="F415" i="33"/>
  <c r="F414" i="33"/>
  <c r="F413" i="33"/>
  <c r="F412" i="33"/>
  <c r="F410" i="33"/>
  <c r="F408" i="33"/>
  <c r="F407" i="33"/>
  <c r="F404" i="33"/>
  <c r="F401" i="33"/>
  <c r="F397" i="33"/>
  <c r="F394" i="33"/>
  <c r="F393" i="33"/>
  <c r="F390" i="33"/>
  <c r="F389" i="33"/>
  <c r="F385" i="33"/>
  <c r="F384" i="33"/>
  <c r="F379" i="33"/>
  <c r="F375" i="33"/>
  <c r="F374" i="33"/>
  <c r="F370" i="33"/>
  <c r="F369" i="33"/>
  <c r="F365" i="33"/>
  <c r="F361" i="33"/>
  <c r="A359" i="33"/>
  <c r="F357" i="33"/>
  <c r="F349" i="33"/>
  <c r="F348" i="33"/>
  <c r="F347" i="33"/>
  <c r="F346" i="33"/>
  <c r="F345" i="33"/>
  <c r="F344" i="33"/>
  <c r="F343" i="33"/>
  <c r="F342" i="33"/>
  <c r="F340" i="33"/>
  <c r="F338" i="33"/>
  <c r="F337" i="33"/>
  <c r="F334" i="33"/>
  <c r="F331" i="33"/>
  <c r="F327" i="33"/>
  <c r="F326" i="33"/>
  <c r="F325" i="33"/>
  <c r="F322" i="33"/>
  <c r="F321" i="33"/>
  <c r="F320" i="33"/>
  <c r="F317" i="33"/>
  <c r="F316" i="33"/>
  <c r="F315" i="33"/>
  <c r="F312" i="33"/>
  <c r="A306" i="33"/>
  <c r="F304" i="33"/>
  <c r="F303" i="33"/>
  <c r="F302" i="33"/>
  <c r="A300" i="33"/>
  <c r="F298" i="33"/>
  <c r="F297" i="33"/>
  <c r="F296" i="33"/>
  <c r="F291" i="33"/>
  <c r="F287" i="33"/>
  <c r="F286" i="33"/>
  <c r="F285" i="33"/>
  <c r="F281" i="33"/>
  <c r="F280" i="33"/>
  <c r="F276" i="33"/>
  <c r="F275" i="33"/>
  <c r="F274" i="33"/>
  <c r="F270" i="33"/>
  <c r="F269" i="33"/>
  <c r="F268" i="33"/>
  <c r="F264" i="33"/>
  <c r="F263" i="33"/>
  <c r="F262" i="33"/>
  <c r="F258" i="33"/>
  <c r="F256" i="33"/>
  <c r="F252" i="33"/>
  <c r="F250" i="33"/>
  <c r="F247" i="33"/>
  <c r="F234" i="33"/>
  <c r="F232" i="33"/>
  <c r="F231" i="33"/>
  <c r="F230" i="33"/>
  <c r="F229" i="33"/>
  <c r="F228" i="33"/>
  <c r="F227" i="33"/>
  <c r="F226" i="33"/>
  <c r="F224" i="33"/>
  <c r="F222" i="33"/>
  <c r="F219" i="33"/>
  <c r="F217" i="33"/>
  <c r="F216" i="33"/>
  <c r="F215" i="33"/>
  <c r="F214" i="33"/>
  <c r="F211" i="33"/>
  <c r="F210" i="33"/>
  <c r="F205" i="33"/>
  <c r="F204" i="33"/>
  <c r="F200" i="33"/>
  <c r="F199" i="33"/>
  <c r="F195" i="33"/>
  <c r="F194" i="33"/>
  <c r="F190" i="33"/>
  <c r="F189" i="33"/>
  <c r="F185" i="33"/>
  <c r="F181" i="33"/>
  <c r="F178" i="33"/>
  <c r="F176" i="33"/>
  <c r="F172" i="33"/>
  <c r="F169" i="33"/>
  <c r="F166" i="33"/>
  <c r="F157" i="33"/>
  <c r="F155" i="33"/>
  <c r="F153" i="33"/>
  <c r="F152" i="33"/>
  <c r="F150" i="33"/>
  <c r="A150" i="33"/>
  <c r="F147" i="33"/>
  <c r="F145" i="33"/>
  <c r="F143" i="33"/>
  <c r="F141" i="33"/>
  <c r="F139" i="33"/>
  <c r="F137" i="33"/>
  <c r="F135" i="33"/>
  <c r="F130" i="33"/>
  <c r="F129" i="33"/>
  <c r="F124" i="33"/>
  <c r="F120" i="33"/>
  <c r="F117" i="33"/>
  <c r="F116" i="33"/>
  <c r="F115" i="33"/>
  <c r="F110" i="33"/>
  <c r="F109" i="33"/>
  <c r="F108" i="33"/>
  <c r="F105" i="33"/>
  <c r="F104" i="33"/>
  <c r="F101" i="33"/>
  <c r="F97" i="33"/>
  <c r="F96" i="33"/>
  <c r="F93" i="33"/>
  <c r="F92" i="33"/>
  <c r="F89" i="33"/>
  <c r="F88" i="33"/>
  <c r="F85" i="33"/>
  <c r="F84" i="33"/>
  <c r="F81" i="33"/>
  <c r="F79" i="33"/>
  <c r="F71" i="33"/>
  <c r="F70" i="33"/>
  <c r="F69" i="33"/>
  <c r="F68" i="33"/>
  <c r="F67" i="33"/>
  <c r="F64" i="33"/>
  <c r="F236" i="33" l="1"/>
  <c r="F587" i="33" s="1"/>
  <c r="F159" i="33"/>
  <c r="F586" i="33" s="1"/>
  <c r="F351" i="33"/>
  <c r="F588" i="33" s="1"/>
  <c r="F593" i="33" s="1"/>
  <c r="D12" i="9" s="1"/>
  <c r="F420" i="33"/>
  <c r="F589" i="33" s="1"/>
  <c r="F527" i="33"/>
  <c r="F591" i="33" s="1"/>
  <c r="A314" i="33"/>
  <c r="A319" i="33" s="1"/>
  <c r="A152" i="33"/>
  <c r="A363" i="33"/>
  <c r="A153" i="33" l="1"/>
  <c r="A155" i="33" s="1"/>
  <c r="A367" i="33"/>
  <c r="A157" i="33" l="1"/>
  <c r="A372" i="33"/>
  <c r="A377" i="33" s="1"/>
  <c r="A381" i="33" s="1"/>
  <c r="A387" i="33" l="1"/>
  <c r="A392" i="33"/>
  <c r="A396" i="33" s="1"/>
  <c r="A399" i="33" l="1"/>
  <c r="A403" i="33" l="1"/>
  <c r="A414" i="33" l="1"/>
  <c r="A415" i="33" s="1"/>
  <c r="A416" i="33" s="1"/>
  <c r="A417" i="33" s="1"/>
  <c r="A407" i="33"/>
  <c r="A408" i="33" s="1"/>
  <c r="A410" i="33" s="1"/>
  <c r="A412" i="33" s="1"/>
  <c r="A413" i="33" s="1"/>
  <c r="C11" i="9" l="1"/>
  <c r="G159" i="32"/>
  <c r="H159" i="32" s="1"/>
  <c r="G157" i="32"/>
  <c r="H157" i="32" s="1"/>
  <c r="G155" i="32"/>
  <c r="H155" i="32" s="1"/>
  <c r="G153" i="32"/>
  <c r="H153" i="32" s="1"/>
  <c r="G151" i="32"/>
  <c r="H151" i="32" s="1"/>
  <c r="G149" i="32"/>
  <c r="H149" i="32" s="1"/>
  <c r="G145" i="32"/>
  <c r="H145" i="32" s="1"/>
  <c r="G144" i="32"/>
  <c r="H144" i="32" s="1"/>
  <c r="G143" i="32"/>
  <c r="H143" i="32" s="1"/>
  <c r="G142" i="32"/>
  <c r="H142" i="32" s="1"/>
  <c r="G141" i="32"/>
  <c r="H141" i="32" s="1"/>
  <c r="H140" i="32"/>
  <c r="G140" i="32"/>
  <c r="G137" i="32"/>
  <c r="H137" i="32" s="1"/>
  <c r="G130" i="32"/>
  <c r="H130" i="32" s="1"/>
  <c r="G128" i="32"/>
  <c r="H128" i="32" s="1"/>
  <c r="G126" i="32"/>
  <c r="H126" i="32" s="1"/>
  <c r="G124" i="32"/>
  <c r="H124" i="32" s="1"/>
  <c r="G119" i="32"/>
  <c r="H119" i="32" s="1"/>
  <c r="G117" i="32"/>
  <c r="H117" i="32" s="1"/>
  <c r="G115" i="32"/>
  <c r="H115" i="32" s="1"/>
  <c r="G113" i="32"/>
  <c r="H113" i="32" s="1"/>
  <c r="G112" i="32"/>
  <c r="H112" i="32" s="1"/>
  <c r="G111" i="32"/>
  <c r="H111" i="32" s="1"/>
  <c r="H107" i="32"/>
  <c r="G107" i="32"/>
  <c r="G106" i="32"/>
  <c r="H106" i="32" s="1"/>
  <c r="G105" i="32"/>
  <c r="H105" i="32" s="1"/>
  <c r="G88" i="32"/>
  <c r="H88" i="32" s="1"/>
  <c r="G86" i="32"/>
  <c r="H86" i="32" s="1"/>
  <c r="G84" i="32"/>
  <c r="H84" i="32" s="1"/>
  <c r="G82" i="32"/>
  <c r="H82" i="32" s="1"/>
  <c r="G81" i="32"/>
  <c r="H81" i="32" s="1"/>
  <c r="H77" i="32"/>
  <c r="G77" i="32"/>
  <c r="G70" i="32"/>
  <c r="H70" i="32" s="1"/>
  <c r="G68" i="32"/>
  <c r="H68" i="32" s="1"/>
  <c r="G66" i="32"/>
  <c r="H66" i="32" s="1"/>
  <c r="G64" i="32"/>
  <c r="H64" i="32" s="1"/>
  <c r="G62" i="32"/>
  <c r="H62" i="32" s="1"/>
  <c r="G52" i="32"/>
  <c r="H52" i="32" s="1"/>
  <c r="G50" i="32"/>
  <c r="H50" i="32" s="1"/>
  <c r="G48" i="32"/>
  <c r="H48" i="32" s="1"/>
  <c r="G45" i="32"/>
  <c r="H45" i="32" s="1"/>
  <c r="G44" i="32"/>
  <c r="H44" i="32" s="1"/>
  <c r="G43" i="32"/>
  <c r="H43" i="32" s="1"/>
  <c r="G42" i="32"/>
  <c r="H42" i="32" s="1"/>
  <c r="G41" i="32"/>
  <c r="H41" i="32" s="1"/>
  <c r="G40" i="32"/>
  <c r="H40" i="32" s="1"/>
  <c r="G39" i="32"/>
  <c r="H39" i="32" s="1"/>
  <c r="H161" i="32" l="1"/>
  <c r="D11" i="9" s="1"/>
  <c r="C10" i="9" l="1"/>
  <c r="G289" i="31"/>
  <c r="H289" i="31" s="1"/>
  <c r="G287" i="31"/>
  <c r="H287" i="31" s="1"/>
  <c r="G285" i="31"/>
  <c r="H285" i="31" s="1"/>
  <c r="G283" i="31"/>
  <c r="H283" i="31" s="1"/>
  <c r="G281" i="31"/>
  <c r="H281" i="31" s="1"/>
  <c r="G279" i="31"/>
  <c r="H279" i="31" s="1"/>
  <c r="G277" i="31"/>
  <c r="H277" i="31" s="1"/>
  <c r="A277" i="31"/>
  <c r="G275" i="31"/>
  <c r="H275" i="31" s="1"/>
  <c r="G268" i="31"/>
  <c r="H268" i="31" s="1"/>
  <c r="G264" i="31"/>
  <c r="H264" i="31" s="1"/>
  <c r="G262" i="31"/>
  <c r="H262" i="31" s="1"/>
  <c r="G260" i="31"/>
  <c r="H260" i="31" s="1"/>
  <c r="G257" i="31"/>
  <c r="H257" i="31" s="1"/>
  <c r="G255" i="31"/>
  <c r="H255" i="31" s="1"/>
  <c r="H254" i="31"/>
  <c r="G254" i="31"/>
  <c r="G251" i="31"/>
  <c r="H251" i="31" s="1"/>
  <c r="H250" i="31"/>
  <c r="G250" i="31"/>
  <c r="G249" i="31"/>
  <c r="H249" i="31" s="1"/>
  <c r="G246" i="31"/>
  <c r="H246" i="31" s="1"/>
  <c r="G245" i="31"/>
  <c r="H245" i="31" s="1"/>
  <c r="G242" i="31"/>
  <c r="H242" i="31" s="1"/>
  <c r="G241" i="31"/>
  <c r="H241" i="31" s="1"/>
  <c r="G238" i="31"/>
  <c r="H238" i="31" s="1"/>
  <c r="G237" i="31"/>
  <c r="H237" i="31" s="1"/>
  <c r="G236" i="31"/>
  <c r="H236" i="31" s="1"/>
  <c r="G233" i="31"/>
  <c r="H233" i="31" s="1"/>
  <c r="G232" i="31"/>
  <c r="H232" i="31" s="1"/>
  <c r="G231" i="31"/>
  <c r="H231" i="31" s="1"/>
  <c r="G226" i="31"/>
  <c r="H226" i="31" s="1"/>
  <c r="A226" i="31"/>
  <c r="H224" i="31"/>
  <c r="G224" i="31"/>
  <c r="A224" i="31"/>
  <c r="G222" i="31"/>
  <c r="H222" i="31" s="1"/>
  <c r="H211" i="31"/>
  <c r="G211" i="31"/>
  <c r="G209" i="31"/>
  <c r="H209" i="31" s="1"/>
  <c r="H208" i="31"/>
  <c r="G208" i="31"/>
  <c r="H205" i="31"/>
  <c r="G205" i="31"/>
  <c r="G203" i="31"/>
  <c r="H203" i="31" s="1"/>
  <c r="G201" i="31"/>
  <c r="H201" i="31" s="1"/>
  <c r="G199" i="31"/>
  <c r="H199" i="31" s="1"/>
  <c r="G196" i="31"/>
  <c r="H196" i="31" s="1"/>
  <c r="H193" i="31"/>
  <c r="G193" i="31"/>
  <c r="H190" i="31"/>
  <c r="G190" i="31"/>
  <c r="G187" i="31"/>
  <c r="H187" i="31" s="1"/>
  <c r="H185" i="31"/>
  <c r="G185" i="31"/>
  <c r="G183" i="31"/>
  <c r="H183" i="31" s="1"/>
  <c r="G181" i="31"/>
  <c r="H181" i="31" s="1"/>
  <c r="A181" i="31"/>
  <c r="G177" i="31"/>
  <c r="H177" i="31" s="1"/>
  <c r="G168" i="31"/>
  <c r="H168" i="31" s="1"/>
  <c r="H166" i="31"/>
  <c r="G166" i="31"/>
  <c r="G162" i="31"/>
  <c r="H162" i="31" s="1"/>
  <c r="G160" i="31"/>
  <c r="H160" i="31" s="1"/>
  <c r="G158" i="31"/>
  <c r="H158" i="31" s="1"/>
  <c r="H157" i="31"/>
  <c r="G157" i="31"/>
  <c r="G154" i="31"/>
  <c r="D154" i="31"/>
  <c r="H154" i="31" s="1"/>
  <c r="G153" i="31"/>
  <c r="D153" i="31"/>
  <c r="G152" i="31"/>
  <c r="D152" i="31"/>
  <c r="H152" i="31" s="1"/>
  <c r="G151" i="31"/>
  <c r="D151" i="31"/>
  <c r="G150" i="31"/>
  <c r="H150" i="31" s="1"/>
  <c r="D150" i="31"/>
  <c r="G147" i="31"/>
  <c r="D147" i="31"/>
  <c r="G146" i="31"/>
  <c r="D146" i="31"/>
  <c r="H146" i="31" s="1"/>
  <c r="G145" i="31"/>
  <c r="D145" i="31"/>
  <c r="G144" i="31"/>
  <c r="D144" i="31"/>
  <c r="H144" i="31" s="1"/>
  <c r="G143" i="31"/>
  <c r="H143" i="31" s="1"/>
  <c r="D143" i="31"/>
  <c r="G142" i="31"/>
  <c r="H142" i="31" s="1"/>
  <c r="D142" i="31"/>
  <c r="H139" i="31"/>
  <c r="G139" i="31"/>
  <c r="H138" i="31"/>
  <c r="G138" i="31"/>
  <c r="G137" i="31"/>
  <c r="H137" i="31" s="1"/>
  <c r="G136" i="31"/>
  <c r="H136" i="31" s="1"/>
  <c r="H135" i="31"/>
  <c r="G135" i="31"/>
  <c r="G134" i="31"/>
  <c r="H134" i="31" s="1"/>
  <c r="G131" i="31"/>
  <c r="H131" i="31" s="1"/>
  <c r="G130" i="31"/>
  <c r="H130" i="31" s="1"/>
  <c r="G129" i="31"/>
  <c r="H129" i="31" s="1"/>
  <c r="G128" i="31"/>
  <c r="H128" i="31" s="1"/>
  <c r="G127" i="31"/>
  <c r="H127" i="31" s="1"/>
  <c r="G124" i="31"/>
  <c r="H124" i="31" s="1"/>
  <c r="H123" i="31"/>
  <c r="G123" i="31"/>
  <c r="G122" i="31"/>
  <c r="H122" i="31" s="1"/>
  <c r="G121" i="31"/>
  <c r="H121" i="31" s="1"/>
  <c r="H120" i="31"/>
  <c r="G120" i="31"/>
  <c r="H119" i="31"/>
  <c r="G119" i="31"/>
  <c r="G118" i="31"/>
  <c r="H118" i="31" s="1"/>
  <c r="G117" i="31"/>
  <c r="H117" i="31" s="1"/>
  <c r="H116" i="31"/>
  <c r="G116" i="31"/>
  <c r="G115" i="31"/>
  <c r="H115" i="31" s="1"/>
  <c r="H114" i="31"/>
  <c r="G114" i="31"/>
  <c r="G113" i="31"/>
  <c r="H113" i="31" s="1"/>
  <c r="G112" i="31"/>
  <c r="H112" i="31" s="1"/>
  <c r="G109" i="31"/>
  <c r="H109" i="31" s="1"/>
  <c r="G108" i="31"/>
  <c r="H108" i="31" s="1"/>
  <c r="H107" i="31"/>
  <c r="G107" i="31"/>
  <c r="G106" i="31"/>
  <c r="H106" i="31" s="1"/>
  <c r="G105" i="31"/>
  <c r="H105" i="31" s="1"/>
  <c r="G104" i="31"/>
  <c r="H104" i="31" s="1"/>
  <c r="H101" i="31"/>
  <c r="G101" i="31"/>
  <c r="G100" i="31"/>
  <c r="H100" i="31" s="1"/>
  <c r="G97" i="31"/>
  <c r="H97" i="31" s="1"/>
  <c r="G96" i="31"/>
  <c r="H96" i="31" s="1"/>
  <c r="G95" i="31"/>
  <c r="H95" i="31" s="1"/>
  <c r="G94" i="31"/>
  <c r="H94" i="31" s="1"/>
  <c r="G93" i="31"/>
  <c r="H93" i="31" s="1"/>
  <c r="G90" i="31"/>
  <c r="H90" i="31" s="1"/>
  <c r="G89" i="31"/>
  <c r="H89" i="31" s="1"/>
  <c r="G88" i="31"/>
  <c r="H88" i="31" s="1"/>
  <c r="G87" i="31"/>
  <c r="H87" i="31" s="1"/>
  <c r="H86" i="31"/>
  <c r="G86" i="31"/>
  <c r="H85" i="31"/>
  <c r="G85" i="31"/>
  <c r="G82" i="31"/>
  <c r="H82" i="31" s="1"/>
  <c r="G79" i="31"/>
  <c r="H79" i="31" s="1"/>
  <c r="G77" i="31"/>
  <c r="H77" i="31" s="1"/>
  <c r="G74" i="31"/>
  <c r="H74" i="31" s="1"/>
  <c r="G73" i="31"/>
  <c r="H73" i="31" s="1"/>
  <c r="G72" i="31"/>
  <c r="H72" i="31" s="1"/>
  <c r="G71" i="31"/>
  <c r="H71" i="31" s="1"/>
  <c r="G70" i="31"/>
  <c r="H70" i="31" s="1"/>
  <c r="H69" i="31"/>
  <c r="G69" i="31"/>
  <c r="G64" i="31"/>
  <c r="H64" i="31" s="1"/>
  <c r="G62" i="31"/>
  <c r="H62" i="31" s="1"/>
  <c r="A61" i="31"/>
  <c r="G59" i="31"/>
  <c r="H59" i="31" s="1"/>
  <c r="G49" i="31"/>
  <c r="H49" i="31" s="1"/>
  <c r="G47" i="31"/>
  <c r="H47" i="31" s="1"/>
  <c r="H45" i="31"/>
  <c r="G45" i="31"/>
  <c r="H43" i="31"/>
  <c r="G43" i="31"/>
  <c r="G41" i="31"/>
  <c r="H41" i="31" s="1"/>
  <c r="G39" i="31"/>
  <c r="H39" i="31" s="1"/>
  <c r="G37" i="31"/>
  <c r="H37" i="31" s="1"/>
  <c r="G34" i="31"/>
  <c r="H34" i="31" s="1"/>
  <c r="G31" i="31"/>
  <c r="H31" i="31" s="1"/>
  <c r="H28" i="31"/>
  <c r="G28" i="31"/>
  <c r="G25" i="31"/>
  <c r="H25" i="31" s="1"/>
  <c r="G23" i="31"/>
  <c r="H23" i="31" s="1"/>
  <c r="H21" i="31"/>
  <c r="G21" i="31"/>
  <c r="A21" i="31"/>
  <c r="H19" i="31"/>
  <c r="B10" i="31"/>
  <c r="B9" i="31"/>
  <c r="B8" i="31"/>
  <c r="B7" i="31"/>
  <c r="B6" i="31"/>
  <c r="H147" i="31" l="1"/>
  <c r="H153" i="31"/>
  <c r="H145" i="31"/>
  <c r="H151" i="31"/>
  <c r="H213" i="31"/>
  <c r="G8" i="31" s="1"/>
  <c r="H270" i="31"/>
  <c r="G9" i="31" s="1"/>
  <c r="H170" i="31"/>
  <c r="G7" i="31" s="1"/>
  <c r="H51" i="31"/>
  <c r="G6" i="31" s="1"/>
  <c r="H291" i="31"/>
  <c r="G10" i="31" s="1"/>
  <c r="A283" i="31"/>
  <c r="A230" i="31"/>
  <c r="A64" i="31"/>
  <c r="A183" i="31"/>
  <c r="A279" i="31"/>
  <c r="A281" i="31" s="1"/>
  <c r="A23" i="31"/>
  <c r="A25" i="31"/>
  <c r="G11" i="31" l="1"/>
  <c r="D10" i="9" s="1"/>
  <c r="A185" i="31"/>
  <c r="A187" i="31"/>
  <c r="A68" i="31"/>
  <c r="A27" i="31"/>
  <c r="A285" i="31"/>
  <c r="A235" i="31"/>
  <c r="A287" i="31" l="1"/>
  <c r="A289" i="31" s="1"/>
  <c r="A30" i="31"/>
  <c r="A189" i="31"/>
  <c r="A81" i="31"/>
  <c r="A76" i="31"/>
  <c r="A79" i="31"/>
  <c r="A244" i="31"/>
  <c r="A248" i="31"/>
  <c r="A253" i="31" s="1"/>
  <c r="A240" i="31"/>
  <c r="A84" i="31" l="1"/>
  <c r="A257" i="31"/>
  <c r="A260" i="31" s="1"/>
  <c r="A33" i="31"/>
  <c r="A36" i="31"/>
  <c r="A192" i="31"/>
  <c r="A92" i="31" l="1"/>
  <c r="A99" i="31" s="1"/>
  <c r="A103" i="31" s="1"/>
  <c r="A264" i="31"/>
  <c r="A266" i="31" s="1"/>
  <c r="A195" i="31"/>
  <c r="A262" i="31"/>
  <c r="A39" i="31"/>
  <c r="A198" i="31" l="1"/>
  <c r="A111" i="31"/>
  <c r="A126" i="31" s="1"/>
  <c r="A133" i="31" s="1"/>
  <c r="A141" i="31" s="1"/>
  <c r="A149" i="31" s="1"/>
  <c r="A156" i="31" s="1"/>
  <c r="A160" i="31" s="1"/>
  <c r="A162" i="31" s="1"/>
  <c r="A164" i="31" s="1"/>
  <c r="A168" i="31" s="1"/>
  <c r="A201" i="31"/>
  <c r="A203" i="31" s="1"/>
  <c r="A205" i="31" s="1"/>
  <c r="A207" i="31" s="1"/>
  <c r="A211" i="31" s="1"/>
  <c r="A45" i="31"/>
  <c r="A47" i="31" s="1"/>
  <c r="A41" i="31"/>
  <c r="A43" i="31" s="1"/>
  <c r="A49" i="31" l="1"/>
  <c r="D14" i="9" l="1"/>
  <c r="D16" i="9" s="1"/>
</calcChain>
</file>

<file path=xl/sharedStrings.xml><?xml version="1.0" encoding="utf-8"?>
<sst xmlns="http://schemas.openxmlformats.org/spreadsheetml/2006/main" count="1461" uniqueCount="809">
  <si>
    <t>kos</t>
  </si>
  <si>
    <t>2.</t>
  </si>
  <si>
    <t>3.</t>
  </si>
  <si>
    <t>kpl</t>
  </si>
  <si>
    <t>5.</t>
  </si>
  <si>
    <t>4.</t>
  </si>
  <si>
    <t>m</t>
  </si>
  <si>
    <t>6.</t>
  </si>
  <si>
    <t>kg</t>
  </si>
  <si>
    <t>pš</t>
  </si>
  <si>
    <t>POPIS MATERIALA IN DEL</t>
  </si>
  <si>
    <t>STROJNE  INSTALACIJE</t>
  </si>
  <si>
    <t>EUR</t>
  </si>
  <si>
    <t>VSE SKUPAJ</t>
  </si>
  <si>
    <t>OPIS POSTAVKE</t>
  </si>
  <si>
    <t>ENOTA</t>
  </si>
  <si>
    <t>KOLIČINA</t>
  </si>
  <si>
    <t>DOBAVA/ENOTA</t>
  </si>
  <si>
    <t>MONTAŽA /ENOTA</t>
  </si>
  <si>
    <t>SKUPAJ / ENOTA</t>
  </si>
  <si>
    <t>SKUPNA  CENA
[EUR]</t>
  </si>
  <si>
    <t>OPOMBA: Vse naprave in elementi v popisu materiala so navedene primeroma. Vse naprave in elemente se mora dobaviti z ustreznimi certifikati, atesti, garancijami in navodili. Pri vseh napravah je potrebno upoštevati stroške zagona, meritve in nastavitve obratovalnih  količin. Pri vseh elementih je potrebno upoštevati spojni in tesnilni material. Vsa dela na objektu se morajo izvajati v skladu z načrti ter popisi materiala in del faze PZI. V ponudbi za izvedbo je zajeto tudi posnemanje dejanskega stanja izvedenih instalacij, ki jih mora sproti vnašati v en izvod PZI dokumentacije izvajalec del in jih dostaviti investitorju ta pa jih dostavi projektantom za izdelavo PID.  V ponudbi je potrebno zajeti še sledeča dela: Tlačni preizkusi, funkcijska navodila, izpiranje cevododov, čiščenje cevovodov, pripravljalna dela, zaključna dela in zarisovanje tras.</t>
  </si>
  <si>
    <t>1</t>
  </si>
  <si>
    <t>m2</t>
  </si>
  <si>
    <t>2</t>
  </si>
  <si>
    <t>3</t>
  </si>
  <si>
    <t>4</t>
  </si>
  <si>
    <t>5</t>
  </si>
  <si>
    <t>6</t>
  </si>
  <si>
    <t>7</t>
  </si>
  <si>
    <t>8</t>
  </si>
  <si>
    <t>9</t>
  </si>
  <si>
    <t>DN 50</t>
  </si>
  <si>
    <t>DN50</t>
  </si>
  <si>
    <t>OPOMBA:</t>
  </si>
  <si>
    <t>Ф18x1(DN15)</t>
  </si>
  <si>
    <t>STROJNE INSTALACIJE</t>
  </si>
  <si>
    <t>5.4</t>
  </si>
  <si>
    <t>DN125</t>
  </si>
  <si>
    <t xml:space="preserve">OPOMBA: Vse naprave in elementi v popisu materiala so navedene primeroma. Vse naprave in elemente se mora dobaviti z ustreznimi certifikati, atesti, garancijami in navodili. Pri vseh napravah je potrebno upoštevati stroške zagona, meritve in nastavitve obratovalnih  količin. Pri vseh elementih je potrebno upoštevati spojni in tesnilni material. Vsa dela na objektu se morajo izvajati v skladu z načrti ter popisi materiala in del faze PZI. V ponudbi za izvedbo je zajeto tudi posnemanje dejanskega stanja izvedenih instalacij, ki jih mora sproti vnašati v en izvod PZI dokumentacije izvajalec del in jih dostaviti investitorju ta pa jih dostavi projektantom za izdelavo PID.
</t>
  </si>
  <si>
    <t>OPOMBA: V ponudbi je potrebno zajeti še sledeča dela: Tlačni preizkusi, funkcijska navodila, izpiranje cevododov, čiščenje cevovodov, pripravljalna dela, zaključna dela in zarisovanje tras.</t>
  </si>
  <si>
    <t>Ф35x1.5(DN32)/Ф22x1.2(DN20)</t>
  </si>
  <si>
    <t>Ф42x1.5(DN40)/42x1.5(DN40)</t>
  </si>
  <si>
    <t>Ф28x1.5(DN25)/Ф22x1.2(DN20)</t>
  </si>
  <si>
    <t>Ф35x1.5(DN32)/Ф28x1.5(DN25)</t>
  </si>
  <si>
    <t>Ф15x1(DN12)</t>
  </si>
  <si>
    <t>Ф42x1.5(DN40)</t>
  </si>
  <si>
    <t>Ф15x1(DN12)/Ф15x1(DN12)</t>
  </si>
  <si>
    <t>Ф28x1.2(DN25)/Ф18x1(DN15)</t>
  </si>
  <si>
    <t>Ф28x1.2(DN25)/Ф22x1.2(DN20)</t>
  </si>
  <si>
    <t>Ф28x1.2(DN25)/Ф28x1.2(DN25)</t>
  </si>
  <si>
    <t>Ф35x1.5(DN32)/Ф18x1(DN15)</t>
  </si>
  <si>
    <t>Ф35x1.5(DN32)/Ф35x1.5(DN32)</t>
  </si>
  <si>
    <t>Ф18x1(DN15)/Ф15x1(DN12)</t>
  </si>
  <si>
    <t>Ф22x1.2(DN20)</t>
  </si>
  <si>
    <t>Ф28x1.5(DN25)</t>
  </si>
  <si>
    <t>Ф35x1.5(DN32)</t>
  </si>
  <si>
    <t>Izdelava zapisnikov o preskusih</t>
  </si>
  <si>
    <t>Poskusno obratovanje traja 72 ur</t>
  </si>
  <si>
    <t xml:space="preserve"> Φ 75</t>
  </si>
  <si>
    <t xml:space="preserve"> Φ 110</t>
  </si>
  <si>
    <t>Ø  110</t>
  </si>
  <si>
    <t>Barvanje vidnih kovinskih delov, držal in obešal z odgovarjajočo barvo</t>
  </si>
  <si>
    <t xml:space="preserve">Izvedba meritev tlakov in pretokov na vodovodnem omrežju, ki jo izvede upravljalec omrežja ali njegov pooblaščenec. </t>
  </si>
  <si>
    <t>SPLOŠNI OPIS</t>
  </si>
  <si>
    <t>Izvajalec je dolžan imeti znanja, ki so predpisano zahtevana v GZ in tam opredeljena skozi obvezni delovodski in mojstrski izpit, iz česar izhaja, da je strokovno usposobljena oseba za posamezno vrsto inštalacije in pozna vse potrebne standardne detajle</t>
  </si>
  <si>
    <t>Instalacija medicinskih plinov mora biti zaradi specifičnih zahtev izdelana iz bakrenih cevi in fitingov.</t>
  </si>
  <si>
    <t>Za  medicinske  namene  se  uporabljajo  specialne  cevi  iz  bakra, material SF-Cu po EN predpisih. Te cevi odlikujejo dobre sposobnosti za varjenje in tehniko trdega lotanja. To so vlečene cevi iz celega, žarjene v vakuumu in dobavljene po želji v palicah (trde) ali v kolutih (mehke).</t>
  </si>
  <si>
    <t>S preizkusi na plinotesnost in trdnost materiala je zagotovljeno, da so cevi popolnoma zrakotesne, brez poroznih mest. Visoke dimenzijske tolerance zagotavljajo dobre lastnosti pri trdem lotanju, kar je zaradi varnosti zelo pomembno. Cevi morajo biti absolutno čiste in nemastne. Zaradi možnosti vstopa nečistoč pri transportu in montaži so cevi na konceh  zaprte  s  plastičnimi pokrovi.  Vsi fitingi,  in to  mufe, T - kosi, cevni loki in cevni reducirni kosi so iz bakra in morajo biti izdelani po predpisih za tovrstne instalacije.</t>
  </si>
  <si>
    <t>Izvršiti je potrebno sledeče kontrole in teste:</t>
  </si>
  <si>
    <t>-preizkus na prepuščanje cevi</t>
  </si>
  <si>
    <t>-preizkus nepropustnosti ventilov</t>
  </si>
  <si>
    <t>-preizkus delovanja ventilov</t>
  </si>
  <si>
    <t>-preizkus nepropustnosti celotne instalacije</t>
  </si>
  <si>
    <t>-preizkus pravilnosti mehaničnega delovanja in izključitev možnosti zamenjave  posameznih priključnih mest s pomočjo sistema testiranja</t>
  </si>
  <si>
    <t>-preizkus križnega priključevanja</t>
  </si>
  <si>
    <t>-preizkus pretočne količine vsakega priključnega mesta</t>
  </si>
  <si>
    <t>-preizkus kontrole skupne količine pretoka in delovnega pritiska</t>
  </si>
  <si>
    <t>-preizkus delovanja postaj</t>
  </si>
  <si>
    <t>-preizkus signalizacije</t>
  </si>
  <si>
    <t>-čiščenje kompletne instalacije</t>
  </si>
  <si>
    <t>-kontrola čistoče plinov na priključnih mestih</t>
  </si>
  <si>
    <t>Zahtevna instalacija medicinskih plinov mora biti izvede na skrbno in natančno. Montaža teh instalacij je kot poslednja na objektu, da ne pride do poškodb na ceveh. Vso podometno instalacijo je potrebno pred zagonom preizkusiti na tesnost.</t>
  </si>
  <si>
    <t>Vsi prehodi skozi stene, v kanalih in na mestih, kjer se cevi obešajo, morajo biti cevi ovite s plastičnim ovojem, da niso v stiku z železom, oziroma, da je možna diletacija cevi.</t>
  </si>
  <si>
    <t>Cevi medicinskih plinov je potrebno nedvoumno označiti z vrsto in smerjo medija po DIN 2403</t>
  </si>
  <si>
    <t>1.</t>
  </si>
  <si>
    <t>CEVOVODI</t>
  </si>
  <si>
    <t xml:space="preserve">Specialne bakrene cevi, zahtevane za medicinske pline, za trdo lotanje, material in lastnosti v skladu z DIN EN 13348, vlečene iz celega, v notranjosti, specialno razmaščene in očiščene tako, da vsebnost maščob ne prekorači 0,2 mg/dm2, testirane na nepropustnost, material mora biti homogen in brez razpok, na konceh zaradi čistoče začepljene s plastičnimi čepi. Trde cevi se dobavljajo v dolžini 5m, mehke pa do 25 m. </t>
  </si>
  <si>
    <t xml:space="preserve">Fitingi (kolena, loki, reducirni kosi, T-kosi, mufe...)morajo odgovarjati DIN EN 1254 in se morajo spajkati z materialom po DIN 8512. </t>
  </si>
  <si>
    <t>Srebrni lot za spajkanje bakrenih elementov in cevi, za obratovalne temperature do 7100C. Lot v skladu z DIN EN 1044. Kolut je iz žice premera 1,5 mm ali v palčkah.</t>
  </si>
  <si>
    <t>Naročilo po zahtevnosti razvoda.</t>
  </si>
  <si>
    <t>Mast za pomoč pri trdem lotanju bakra in medeninastih materialov</t>
  </si>
  <si>
    <t>Sredstvo za testiranje tesnosti cevovodov, ventilov, itd.</t>
  </si>
  <si>
    <t xml:space="preserve">Obešalni material za cevi, sestoječ iz: </t>
  </si>
  <si>
    <t xml:space="preserve"> - cevnih objemk različnih dimenzij</t>
  </si>
  <si>
    <t xml:space="preserve"> - U-tirnice, za več cevi</t>
  </si>
  <si>
    <t xml:space="preserve"> - C-tirnice</t>
  </si>
  <si>
    <t xml:space="preserve"> - drsne matice</t>
  </si>
  <si>
    <t xml:space="preserve"> - stenski nosilci iz jeklene pločevine, pocinkani</t>
  </si>
  <si>
    <t xml:space="preserve"> - konzole iz jeklene pločevine, pocinkane</t>
  </si>
  <si>
    <t xml:space="preserve"> - sistemski vijaki z matico, podložko in plastično podlogo</t>
  </si>
  <si>
    <t xml:space="preserve"> - razni vijaki in matice, PVC vložki</t>
  </si>
  <si>
    <t>Oznake cevi, samolepilne, s smernimi puščicami, simbolnimi oznakami, barve po ISO 32 in ISO 5359 ali nevtralne barve</t>
  </si>
  <si>
    <t>KONTROLNE ENOTE</t>
  </si>
  <si>
    <t xml:space="preserve"> - osnovnega dela, namenjenega za podometno ali nadometno montažo, narejenega iz nerjavečega jekla, z vijaki za pritrditev ventilskih grup, z luknjami za cevi in kable, zaščiteno pred prahom in umazanijo</t>
  </si>
  <si>
    <t xml:space="preserve"> - zgornjega dela z vratci, prirejeno za vgradnjo na osnovni del, z možnostjo odpiranja v sili, ključem in indentifikacijsko nalepko, pobarvano z RAL 9002 (bela)</t>
  </si>
  <si>
    <t>Označevanje instalacije, napisne ploščice in ostale zakonsko določene oznake, ocenjeno</t>
  </si>
  <si>
    <t>PRIKLJUČKI</t>
  </si>
  <si>
    <t xml:space="preserve"> - zaklepni mehanizem: v 2. stopnjah (v mirovanju in delovni)</t>
  </si>
  <si>
    <t xml:space="preserve"> - nepovratni ventil: možnost popravila pri delovnem tlaku</t>
  </si>
  <si>
    <t>Sestavni deli:</t>
  </si>
  <si>
    <t xml:space="preserve"> - pokrivna plošča</t>
  </si>
  <si>
    <t xml:space="preserve"> - potisni obroč</t>
  </si>
  <si>
    <t xml:space="preserve"> - vtična sklopka</t>
  </si>
  <si>
    <t xml:space="preserve"> - osnovna plošča sklopke</t>
  </si>
  <si>
    <t xml:space="preserve"> - označbena nalepka</t>
  </si>
  <si>
    <t>Sklopke so za sledeče pline:</t>
  </si>
  <si>
    <t>Označevanje instalacije, napisne ploščice in ostale zakonsko določene oznake</t>
  </si>
  <si>
    <t>ALARMI</t>
  </si>
  <si>
    <t>SPLOŠNI STROŠKI</t>
  </si>
  <si>
    <t>Izdelava vseh potrebnih detajlov in dopolnilnih del, katera je potrebno izvesti za dokončanje posameznih del tudi če potrebni detajli niso navedeni in opisani v popisu del in so ta dopolnila nujna za pravilno funkcioniranje sistemov in elementov objekta</t>
  </si>
  <si>
    <t>AtestI, certifikati in poročila, ki so zakonsko zahtevani za vgrajeni material in posamezne sklope</t>
  </si>
  <si>
    <t>Navodila za vzdrževanje in obratovanje, sheme delovanja naprav v okvirju, pritrjeno na steno</t>
  </si>
  <si>
    <t>Ø 12 x 1 mm (max. del. tlak 104 bar)</t>
  </si>
  <si>
    <r>
      <t xml:space="preserve">Pomožni podporni </t>
    </r>
    <r>
      <rPr>
        <b/>
        <sz val="11"/>
        <rFont val="Calibri"/>
        <family val="2"/>
        <charset val="238"/>
        <scheme val="minor"/>
      </rPr>
      <t>obešalni</t>
    </r>
    <r>
      <rPr>
        <sz val="11"/>
        <rFont val="Calibri"/>
        <family val="2"/>
        <charset val="238"/>
        <scheme val="minor"/>
      </rPr>
      <t xml:space="preserve"> in konzolni </t>
    </r>
    <r>
      <rPr>
        <b/>
        <sz val="11"/>
        <rFont val="Calibri"/>
        <family val="2"/>
        <charset val="238"/>
        <scheme val="minor"/>
      </rPr>
      <t>material</t>
    </r>
    <r>
      <rPr>
        <sz val="11"/>
        <rFont val="Calibri"/>
        <family val="2"/>
        <charset val="238"/>
        <scheme val="minor"/>
      </rPr>
      <t xml:space="preserve"> iz jeklenih profilov </t>
    </r>
  </si>
  <si>
    <r>
      <t xml:space="preserve">Avtomatski </t>
    </r>
    <r>
      <rPr>
        <b/>
        <sz val="11"/>
        <rFont val="Calibri"/>
        <family val="2"/>
        <charset val="238"/>
        <scheme val="minor"/>
      </rPr>
      <t>odzračevalni</t>
    </r>
    <r>
      <rPr>
        <sz val="11"/>
        <rFont val="Calibri"/>
        <family val="2"/>
        <charset val="238"/>
        <scheme val="minor"/>
      </rPr>
      <t xml:space="preserve"> </t>
    </r>
    <r>
      <rPr>
        <b/>
        <sz val="11"/>
        <rFont val="Calibri"/>
        <family val="2"/>
        <charset val="238"/>
        <scheme val="minor"/>
      </rPr>
      <t>ventil</t>
    </r>
    <r>
      <rPr>
        <sz val="11"/>
        <rFont val="Calibri"/>
        <family val="2"/>
        <charset val="238"/>
        <scheme val="minor"/>
      </rPr>
      <t xml:space="preserve"> DN15, skupaj s krogelno zaporno pipo R1/2", navojni priključek.</t>
    </r>
  </si>
  <si>
    <r>
      <rPr>
        <b/>
        <sz val="11"/>
        <rFont val="Calibri"/>
        <family val="2"/>
        <charset val="238"/>
        <scheme val="minor"/>
      </rPr>
      <t>Izpiranje cevovodov</t>
    </r>
    <r>
      <rPr>
        <sz val="11"/>
        <rFont val="Calibri"/>
        <family val="2"/>
        <charset val="238"/>
        <scheme val="minor"/>
      </rPr>
      <t xml:space="preserve"> z vodo </t>
    </r>
  </si>
  <si>
    <r>
      <rPr>
        <b/>
        <sz val="11"/>
        <rFont val="Calibri"/>
        <family val="2"/>
        <charset val="238"/>
        <scheme val="minor"/>
      </rPr>
      <t>Cevovodi</t>
    </r>
    <r>
      <rPr>
        <sz val="11"/>
        <color theme="1"/>
        <rFont val="Calibri"/>
        <family val="2"/>
        <charset val="238"/>
        <scheme val="minor"/>
      </rPr>
      <t xml:space="preserve"> iz cevi iz </t>
    </r>
    <r>
      <rPr>
        <b/>
        <sz val="11"/>
        <rFont val="Calibri"/>
        <family val="2"/>
        <charset val="238"/>
        <scheme val="minor"/>
      </rPr>
      <t>nerjavnega</t>
    </r>
    <r>
      <rPr>
        <sz val="11"/>
        <color theme="1"/>
        <rFont val="Calibri"/>
        <family val="2"/>
        <charset val="238"/>
        <scheme val="minor"/>
      </rPr>
      <t xml:space="preserve"> jekla za spajanje s stisljivimi fitingi in indikatorjem stiskanja. Primerne za termično in kemično definfekcijo. Ustrezne za razvod </t>
    </r>
    <r>
      <rPr>
        <b/>
        <sz val="11"/>
        <rFont val="Calibri"/>
        <family val="2"/>
        <charset val="238"/>
        <scheme val="minor"/>
      </rPr>
      <t>hladne</t>
    </r>
    <r>
      <rPr>
        <sz val="11"/>
        <color theme="1"/>
        <rFont val="Calibri"/>
        <family val="2"/>
        <charset val="238"/>
        <scheme val="minor"/>
      </rPr>
      <t xml:space="preserve"> sanitarne vode. 
- material Cr-Ni-Mo Wr.N 1.4401 (DIN EN 10088)                                - C-faktor                               140                                                                                      - Toplotno raztezanje            0,016 mm/m·K                                                              - Hrapavost cevi                        1,5mm                                                                        - Toplotna prevodnost cevi    15W/m·K</t>
    </r>
  </si>
  <si>
    <r>
      <rPr>
        <b/>
        <sz val="11"/>
        <rFont val="Calibri"/>
        <family val="2"/>
        <charset val="238"/>
        <scheme val="minor"/>
      </rPr>
      <t>Cevovodi</t>
    </r>
    <r>
      <rPr>
        <sz val="11"/>
        <color theme="1"/>
        <rFont val="Calibri"/>
        <family val="2"/>
        <charset val="238"/>
        <scheme val="minor"/>
      </rPr>
      <t xml:space="preserve"> iz cevi iz </t>
    </r>
    <r>
      <rPr>
        <b/>
        <sz val="11"/>
        <rFont val="Calibri"/>
        <family val="2"/>
        <charset val="238"/>
        <scheme val="minor"/>
      </rPr>
      <t>nerjavnega</t>
    </r>
    <r>
      <rPr>
        <sz val="11"/>
        <color theme="1"/>
        <rFont val="Calibri"/>
        <family val="2"/>
        <charset val="238"/>
        <scheme val="minor"/>
      </rPr>
      <t xml:space="preserve"> jekla za spajanje s stisljivimi fitingi in indikatorjem stiskanja vključno s spojkami za hladno stiskanje za dolžinsko spajanje cevi enakega premera in reducirnimi kosi za spajanje cevi različnega premera. Primerne za termično in kemično definfekcijo. Ustrezne za razvod </t>
    </r>
    <r>
      <rPr>
        <b/>
        <sz val="11"/>
        <rFont val="Calibri"/>
        <family val="2"/>
        <charset val="238"/>
        <scheme val="minor"/>
      </rPr>
      <t>tople</t>
    </r>
    <r>
      <rPr>
        <sz val="11"/>
        <color theme="1"/>
        <rFont val="Calibri"/>
        <family val="2"/>
        <charset val="238"/>
        <scheme val="minor"/>
      </rPr>
      <t xml:space="preserve"> sanitarne vode. 
- material Cr-Ni-Mo Wr.N 1.4401 (DIN EN 10088)                                - C-faktor                               140                                                                                      - Toplotno raztezanje            0,016 mm/m·K                                                              - Hrapavost cevi                        1,5mm                                                                        - Toplotna prevodnost cevi    15W/m·K</t>
    </r>
  </si>
  <si>
    <r>
      <rPr>
        <b/>
        <sz val="11"/>
        <rFont val="Calibri"/>
        <family val="2"/>
        <charset val="238"/>
        <scheme val="minor"/>
      </rPr>
      <t>Pripravljalna dela</t>
    </r>
    <r>
      <rPr>
        <sz val="11"/>
        <color theme="1"/>
        <rFont val="Calibri"/>
        <family val="2"/>
        <charset val="238"/>
        <scheme val="minor"/>
      </rPr>
      <t>, zarisovanje, regulacija, zaključna dela ter preizkus funkcionalnosti.</t>
    </r>
  </si>
  <si>
    <r>
      <rPr>
        <b/>
        <sz val="11"/>
        <rFont val="Calibri"/>
        <family val="2"/>
        <charset val="238"/>
        <scheme val="minor"/>
      </rPr>
      <t>Transportni,</t>
    </r>
    <r>
      <rPr>
        <sz val="11"/>
        <rFont val="Calibri"/>
        <family val="2"/>
        <charset val="238"/>
        <scheme val="minor"/>
      </rPr>
      <t xml:space="preserve"> zavarovalni in splošni stroški </t>
    </r>
  </si>
  <si>
    <r>
      <rPr>
        <b/>
        <sz val="11"/>
        <rFont val="Calibri"/>
        <family val="2"/>
        <charset val="238"/>
        <scheme val="minor"/>
      </rPr>
      <t>Navodila za obratovanje</t>
    </r>
    <r>
      <rPr>
        <sz val="11"/>
        <rFont val="Calibri"/>
        <family val="2"/>
        <charset val="238"/>
        <scheme val="minor"/>
      </rPr>
      <t>, zaščitena s folijo, kaširana ter pritrdilni material</t>
    </r>
  </si>
  <si>
    <r>
      <rPr>
        <b/>
        <sz val="11"/>
        <rFont val="Calibri"/>
        <family val="2"/>
        <charset val="238"/>
        <scheme val="minor"/>
      </rPr>
      <t>Vezalna shema,</t>
    </r>
    <r>
      <rPr>
        <sz val="11"/>
        <rFont val="Calibri"/>
        <family val="2"/>
        <charset val="238"/>
        <scheme val="minor"/>
      </rPr>
      <t xml:space="preserve"> zaščitena s folijo, kaširana ter pritrdilni material</t>
    </r>
  </si>
  <si>
    <t>Skupaj hidrantno omrežje</t>
  </si>
  <si>
    <t>Skupaj sanitarna oprema</t>
  </si>
  <si>
    <t>Skupaj fekalna kanalizacija</t>
  </si>
  <si>
    <t>Skupaj skupne pozicije</t>
  </si>
  <si>
    <t>Skupaj medicinski plini</t>
  </si>
  <si>
    <r>
      <rPr>
        <b/>
        <sz val="11"/>
        <rFont val="Calibri"/>
        <family val="2"/>
        <charset val="238"/>
        <scheme val="minor"/>
      </rPr>
      <t xml:space="preserve">Cevovodi za požarno vodo </t>
    </r>
    <r>
      <rPr>
        <sz val="11"/>
        <color theme="1"/>
        <rFont val="Calibri"/>
        <family val="2"/>
        <charset val="238"/>
        <scheme val="minor"/>
      </rPr>
      <t>iz pocinkane srednje težke varjene navojne cevi DIN 2440, materiala St33, spajanje z navojnimi fitingi, vključno z montažnim in tesnilnim materialom, ter z požarnim tesnenjem na prehodih skozi požarne stene.</t>
    </r>
  </si>
  <si>
    <r>
      <rPr>
        <b/>
        <sz val="11"/>
        <rFont val="Calibri"/>
        <family val="2"/>
        <charset val="238"/>
        <scheme val="minor"/>
      </rPr>
      <t>Obešala in podpore  cevovodovi</t>
    </r>
    <r>
      <rPr>
        <sz val="11"/>
        <color theme="1"/>
        <rFont val="Calibri"/>
        <family val="2"/>
        <charset val="238"/>
        <scheme val="minor"/>
      </rPr>
      <t xml:space="preserve"> iz objemke, matice in protimatice, z navojno palico, s kovinskimi vgradnimi čepi, ali klemami za vgradnjo na kovinske profile z atestom</t>
    </r>
  </si>
  <si>
    <r>
      <rPr>
        <b/>
        <sz val="11"/>
        <rFont val="Calibri"/>
        <family val="2"/>
        <charset val="238"/>
        <scheme val="minor"/>
      </rPr>
      <t>Barvanje</t>
    </r>
    <r>
      <rPr>
        <sz val="11"/>
        <color theme="1"/>
        <rFont val="Calibri"/>
        <family val="2"/>
        <charset val="238"/>
        <scheme val="minor"/>
      </rPr>
      <t xml:space="preserve"> vidnih kovinskih delov, držal in obešal z odgovarjajočo barvo</t>
    </r>
  </si>
  <si>
    <r>
      <rPr>
        <b/>
        <sz val="11"/>
        <rFont val="Calibri"/>
        <family val="2"/>
        <charset val="238"/>
        <scheme val="minor"/>
      </rPr>
      <t>Napisna ploščica</t>
    </r>
    <r>
      <rPr>
        <sz val="11"/>
        <rFont val="Calibri"/>
        <family val="2"/>
        <charset val="238"/>
        <scheme val="minor"/>
      </rPr>
      <t xml:space="preserve"> za označevanje elementov, velikosti 60x45 mm, vključno pritrdilni material. (ocenjeno)</t>
    </r>
  </si>
  <si>
    <t>5.4.1.6 NOTRANJA VODOVODNA INŠTALACIJA - razvodno omrežje</t>
  </si>
  <si>
    <t>Φ 42x1.5  (DN40)</t>
  </si>
  <si>
    <t>Φ 22x1.2  (DN20)</t>
  </si>
  <si>
    <t xml:space="preserve">Φ 28x1.2  (DN25) </t>
  </si>
  <si>
    <t>Φ 35x1.5  (DN32)</t>
  </si>
  <si>
    <r>
      <rPr>
        <sz val="11"/>
        <rFont val="Calibri"/>
        <family val="2"/>
        <charset val="238"/>
        <scheme val="minor"/>
      </rPr>
      <t>Φ</t>
    </r>
    <r>
      <rPr>
        <sz val="11"/>
        <color theme="1"/>
        <rFont val="Calibri"/>
        <family val="2"/>
        <charset val="238"/>
        <scheme val="minor"/>
      </rPr>
      <t xml:space="preserve"> 18x1.0  (DN15)</t>
    </r>
  </si>
  <si>
    <r>
      <rPr>
        <sz val="11"/>
        <rFont val="Calibri"/>
        <family val="2"/>
        <charset val="238"/>
        <scheme val="minor"/>
      </rPr>
      <t>Φ</t>
    </r>
    <r>
      <rPr>
        <sz val="11"/>
        <color theme="1"/>
        <rFont val="Calibri"/>
        <family val="2"/>
        <charset val="238"/>
        <scheme val="minor"/>
      </rPr>
      <t xml:space="preserve"> 15x1.0  (DN12)</t>
    </r>
  </si>
  <si>
    <t>Ф18x1(DN15)/Ф18x1(DN15)</t>
  </si>
  <si>
    <t>Ф22x1.2(DN20)/Ф18x1(DN15)</t>
  </si>
  <si>
    <t>Ф22x1.2(DN20)/Ф22x1.2(DN20)</t>
  </si>
  <si>
    <r>
      <t>Poskusno obratovanje</t>
    </r>
    <r>
      <rPr>
        <sz val="11"/>
        <rFont val="Calibri"/>
        <family val="2"/>
        <charset val="238"/>
        <scheme val="minor"/>
      </rPr>
      <t>, sestoječe iz:
 - izpiranje sistema
 - polnjenje sistema z vodo
 - ureguliranje in nastavitev armatur na pravilni iztočni tlak                                         
 -  tlačni preizkus
 - poskusno delovanje s pregledom vseh instalacij in priključkov</t>
    </r>
  </si>
  <si>
    <r>
      <rPr>
        <b/>
        <sz val="11"/>
        <rFont val="Calibri"/>
        <family val="2"/>
        <charset val="238"/>
        <scheme val="minor"/>
      </rPr>
      <t xml:space="preserve">Držala in obešala </t>
    </r>
    <r>
      <rPr>
        <sz val="11"/>
        <rFont val="Calibri"/>
        <family val="2"/>
        <charset val="238"/>
        <scheme val="minor"/>
      </rPr>
      <t>za kanalizacijske cevi, izdelana iz profilnega železa, z objemkami, katere imajo elastične podložke (mehki PVC), obešala in držala izdelana kot toga ali gibljiva zveza, po izdelavi minizirano, vključno ves vijačni in ostali drobni montažni material</t>
    </r>
  </si>
  <si>
    <t>Ø 8 x 1 mm (max. del. tlak 104 bar)</t>
  </si>
  <si>
    <r>
      <rPr>
        <b/>
        <sz val="11"/>
        <rFont val="Calibri"/>
        <family val="2"/>
        <charset val="238"/>
        <scheme val="minor"/>
      </rPr>
      <t>Pisoarna</t>
    </r>
    <r>
      <rPr>
        <sz val="11"/>
        <color theme="1"/>
        <rFont val="Calibri"/>
        <family val="2"/>
        <charset val="238"/>
        <scheme val="minor"/>
      </rPr>
      <t xml:space="preserve"> školjka iz sanitarne keramike, za stensko montažo v suhomontažno steno, vključno s pokromanim sifonom, dotok zgoraj, odtok spodaj, vključno s IR senzorsko aktivacijo ventila, 24 V (omrežno napajanje). </t>
    </r>
  </si>
  <si>
    <t>Skupaj notranja vodovodna instalacija - razvodno omrežje</t>
  </si>
  <si>
    <r>
      <rPr>
        <b/>
        <sz val="11"/>
        <rFont val="Calibri"/>
        <family val="2"/>
        <charset val="238"/>
        <scheme val="minor"/>
      </rPr>
      <t>Funkcijska navodila</t>
    </r>
    <r>
      <rPr>
        <sz val="11"/>
        <color theme="1"/>
        <rFont val="Calibri"/>
        <family val="2"/>
        <charset val="238"/>
        <scheme val="minor"/>
      </rPr>
      <t xml:space="preserve"> za obratovanje in vzdrževanje sistema ter izdelava tehnične dokumentacije "Dokazilo o zanesljivosti objekta" po GZ.</t>
    </r>
  </si>
  <si>
    <t>CENE NAVEDENE V POPISU SO ZGOLJ ZA OCENO SISTEMA LAHKO SE RAZLIKUJEJO OD TRŽNIH CEN</t>
  </si>
  <si>
    <t>Skupaj</t>
  </si>
  <si>
    <t xml:space="preserve"> - delovni tlak: 5 - bar, max. 10 bar</t>
  </si>
  <si>
    <t xml:space="preserve"> - pretok: 40 Nlit/min</t>
  </si>
  <si>
    <t>5.4.1.7 SANITARNA OPREMA</t>
  </si>
  <si>
    <t>5.4.1.8 FEKALNA KANALIZACIJA</t>
  </si>
  <si>
    <t>4.5.1.9 SKUPNE POZICIJE</t>
  </si>
  <si>
    <t>5.4.1.2 Hidrantno omrežje in gasilniki</t>
  </si>
  <si>
    <r>
      <rPr>
        <b/>
        <sz val="11"/>
        <rFont val="Calibri"/>
        <family val="2"/>
        <charset val="238"/>
        <scheme val="minor"/>
      </rPr>
      <t>Pregled  in meritve notranjih hidrantov</t>
    </r>
    <r>
      <rPr>
        <sz val="11"/>
        <rFont val="Calibri"/>
        <family val="2"/>
        <charset val="238"/>
        <scheme val="minor"/>
      </rPr>
      <t xml:space="preserve"> s strani pooblaščene organizacije in izdaja pozitivnega poročila, vključno pečatenje hidrantov. </t>
    </r>
  </si>
  <si>
    <t xml:space="preserve">Demontažna dela: 
 - demontaža obstoječih gasilnikov in obešal, hramba na varnem mestu za čas adaptacijskih del. 
 - ponovna montaža gasilnikov na ustrezna mesta, po načrtu. </t>
  </si>
  <si>
    <r>
      <t>Hladni</t>
    </r>
    <r>
      <rPr>
        <b/>
        <sz val="11"/>
        <rFont val="Calibri"/>
        <family val="2"/>
        <charset val="238"/>
        <scheme val="minor"/>
      </rPr>
      <t xml:space="preserve"> tlačni preizkus</t>
    </r>
    <r>
      <rPr>
        <sz val="11"/>
        <rFont val="Calibri"/>
        <family val="2"/>
        <charset val="238"/>
        <scheme val="minor"/>
      </rPr>
      <t xml:space="preserve"> hidrantnega omrežja z vodnim tlakom 1,5 delovnega tlaka, v trajanju 2 uri, ter izdelava zapisnika. </t>
    </r>
  </si>
  <si>
    <r>
      <rPr>
        <b/>
        <sz val="11"/>
        <rFont val="Calibri"/>
        <family val="2"/>
        <charset val="238"/>
        <scheme val="minor"/>
      </rPr>
      <t>Toplotna izolacija</t>
    </r>
    <r>
      <rPr>
        <sz val="11"/>
        <color theme="1"/>
        <rFont val="Calibri"/>
        <family val="2"/>
        <charset val="238"/>
        <scheme val="minor"/>
      </rPr>
      <t xml:space="preserve"> hidrantnih cevovodov vodenih vidno v neogrevanih garažnih prostorih (pod stropom ali ob stenah), izvedena iz: 
 - gibkih cevi iz sintetičnega kavčuka, lepljenih na cev, koeficient parozapornosti min 3000,  debelina 9 mm</t>
    </r>
  </si>
  <si>
    <r>
      <t>dim.: 290/740/</t>
    </r>
    <r>
      <rPr>
        <sz val="10"/>
        <rFont val="Arial CE"/>
        <charset val="238"/>
      </rPr>
      <t>250</t>
    </r>
    <r>
      <rPr>
        <sz val="11"/>
        <color theme="1"/>
        <rFont val="Calibri"/>
        <family val="2"/>
        <charset val="238"/>
        <scheme val="minor"/>
      </rPr>
      <t xml:space="preserve"> - za 1 gasilnik</t>
    </r>
  </si>
  <si>
    <r>
      <rPr>
        <b/>
        <sz val="10"/>
        <rFont val="Arial CE"/>
        <charset val="238"/>
      </rPr>
      <t>Omarica za prenosni gasilnik</t>
    </r>
    <r>
      <rPr>
        <sz val="11"/>
        <color theme="1"/>
        <rFont val="Calibri"/>
        <family val="2"/>
        <charset val="238"/>
        <scheme val="minor"/>
      </rPr>
      <t xml:space="preserve">, izdelana iz  pločevine, s protikorozijskim opleskom, za nadometno vgradnjo ali vzidavo, skupaj s pritrdilnim materialom, razmestitev po objektu skladno z načrtom požarne varnosti. 
</t>
    </r>
    <r>
      <rPr>
        <b/>
        <sz val="10"/>
        <rFont val="Arial CE"/>
        <charset val="238"/>
      </rPr>
      <t xml:space="preserve">Opomba: </t>
    </r>
    <r>
      <rPr>
        <sz val="11"/>
        <color theme="1"/>
        <rFont val="Calibri"/>
        <family val="2"/>
        <charset val="238"/>
        <scheme val="minor"/>
      </rPr>
      <t xml:space="preserve">Omarica se predvidi za podometno vgradnjo v zidni niši.  Gasilniki so CO2-5kg. 
</t>
    </r>
    <r>
      <rPr>
        <b/>
        <sz val="10"/>
        <rFont val="Arial CE"/>
        <charset val="238"/>
      </rPr>
      <t>Ustreza: Gallus ali enakovredno</t>
    </r>
  </si>
  <si>
    <t>DEMONTAŽE</t>
  </si>
  <si>
    <r>
      <rPr>
        <b/>
        <sz val="11"/>
        <color theme="1"/>
        <rFont val="Calibri"/>
        <family val="2"/>
        <charset val="238"/>
        <scheme val="minor"/>
      </rPr>
      <t xml:space="preserve">Opomba: </t>
    </r>
    <r>
      <rPr>
        <sz val="11"/>
        <color theme="1"/>
        <rFont val="Calibri"/>
        <family val="2"/>
        <charset val="238"/>
        <scheme val="minor"/>
      </rPr>
      <t xml:space="preserve">Izdelava utorov v predelnih in zidanih stenah je vključena v načrtu arhitekture / gradbeništva. Prav tako je vključena sanacija obravnavanih sten po inštalacijskih delih. </t>
    </r>
  </si>
  <si>
    <t>MONTAŽE</t>
  </si>
  <si>
    <t>Φ 22   DN20</t>
  </si>
  <si>
    <t>Φ 28   DN25</t>
  </si>
  <si>
    <t>Φ 35   DN32</t>
  </si>
  <si>
    <t>Φ 42   DN40</t>
  </si>
  <si>
    <t>Φ 18   DN15</t>
  </si>
  <si>
    <t>Φ 15   DN12</t>
  </si>
  <si>
    <t>DN 15  (Φ 18 )</t>
  </si>
  <si>
    <t>h</t>
  </si>
  <si>
    <r>
      <rPr>
        <b/>
        <sz val="11"/>
        <color theme="1"/>
        <rFont val="Calibri"/>
        <family val="2"/>
        <charset val="238"/>
        <scheme val="minor"/>
      </rPr>
      <t xml:space="preserve">Pregled in raziskava </t>
    </r>
    <r>
      <rPr>
        <sz val="11"/>
        <rFont val="Calibri"/>
        <family val="2"/>
        <charset val="238"/>
        <scheme val="minor"/>
      </rPr>
      <t xml:space="preserve">obstoječega omrežja v drugih delih stavbe ter iskanje vodov, vozlišč,  zapornih in regulacijskih organov. </t>
    </r>
  </si>
  <si>
    <r>
      <rPr>
        <b/>
        <sz val="11"/>
        <rFont val="Calibri"/>
        <family val="2"/>
        <charset val="238"/>
        <scheme val="minor"/>
      </rPr>
      <t xml:space="preserve">Umivalnik v ordinacijah
</t>
    </r>
    <r>
      <rPr>
        <sz val="11"/>
        <rFont val="Calibri"/>
        <family val="2"/>
        <charset val="238"/>
        <scheme val="minor"/>
      </rPr>
      <t>Umivalnik ob steni:</t>
    </r>
    <r>
      <rPr>
        <sz val="11"/>
        <color theme="1"/>
        <rFont val="Calibri"/>
        <family val="2"/>
        <charset val="238"/>
        <scheme val="minor"/>
      </rPr>
      <t xml:space="preserve"> D</t>
    </r>
    <r>
      <rPr>
        <sz val="11"/>
        <rFont val="Calibri"/>
        <family val="2"/>
        <charset val="238"/>
        <scheme val="minor"/>
      </rPr>
      <t>obava in montaža kompletnega ročnega umivalnika, sestavljenega iz:  
- konzolnega umivalnika iz sanitarne keramike dim. 60x47 cm za pritrditev z vijaki na nosilno ogrodje, brez preliva in odprtine za armaturo - izvedba za bolnišnice</t>
    </r>
  </si>
  <si>
    <r>
      <rPr>
        <b/>
        <sz val="11"/>
        <rFont val="Calibri"/>
        <family val="2"/>
        <charset val="238"/>
        <scheme val="minor"/>
      </rPr>
      <t xml:space="preserve">Umivalnik v bolniških sobah / kopalnicah (navadni)
</t>
    </r>
    <r>
      <rPr>
        <sz val="11"/>
        <rFont val="Calibri"/>
        <family val="2"/>
        <charset val="238"/>
        <scheme val="minor"/>
      </rPr>
      <t>Umivalnik ob steni:</t>
    </r>
    <r>
      <rPr>
        <sz val="11"/>
        <color theme="1"/>
        <rFont val="Calibri"/>
        <family val="2"/>
        <charset val="238"/>
        <scheme val="minor"/>
      </rPr>
      <t xml:space="preserve"> D</t>
    </r>
    <r>
      <rPr>
        <sz val="11"/>
        <rFont val="Calibri"/>
        <family val="2"/>
        <charset val="238"/>
        <scheme val="minor"/>
      </rPr>
      <t>obava in montaža kompletnega ročnega umivalnika, sestavljenega iz:  
- konzolnega umivalnika iz sanitarne keramike dim. 60x47 cm za pritrditev z vijaki na nosilno ogrodje, brez preliva in odprtine za armaturo - izvedba za bolnišnice</t>
    </r>
  </si>
  <si>
    <r>
      <rPr>
        <b/>
        <sz val="11"/>
        <rFont val="Calibri"/>
        <family val="2"/>
        <charset val="238"/>
        <scheme val="minor"/>
      </rPr>
      <t xml:space="preserve">Umivalnik v bolniških sobah  (filter)
</t>
    </r>
    <r>
      <rPr>
        <sz val="11"/>
        <rFont val="Calibri"/>
        <family val="2"/>
        <charset val="238"/>
        <scheme val="minor"/>
      </rPr>
      <t>Umivalnik ob steni:</t>
    </r>
    <r>
      <rPr>
        <sz val="11"/>
        <color theme="1"/>
        <rFont val="Calibri"/>
        <family val="2"/>
        <charset val="238"/>
        <scheme val="minor"/>
      </rPr>
      <t xml:space="preserve"> D</t>
    </r>
    <r>
      <rPr>
        <sz val="11"/>
        <rFont val="Calibri"/>
        <family val="2"/>
        <charset val="238"/>
        <scheme val="minor"/>
      </rPr>
      <t>obava in montaža kompletnega ročnega umivalnika, sestavljenega iz:  
- konzolnega umivalnika iz sanitarne keramike dim. 50x25 cm za pritrditev z vijaki na nosilno ogrodje, brez preliva in odprtine za armaturo - izvedba za bolnišnice; s kromiranim obešalom za brisačo</t>
    </r>
  </si>
  <si>
    <r>
      <rPr>
        <b/>
        <sz val="11"/>
        <rFont val="Calibri"/>
        <family val="2"/>
        <charset val="238"/>
        <scheme val="minor"/>
      </rPr>
      <t xml:space="preserve">Umivalnik v prostoru za zdravila in sanitarijah za osebje (prostor 3.5.2)
</t>
    </r>
    <r>
      <rPr>
        <sz val="11"/>
        <rFont val="Calibri"/>
        <family val="2"/>
        <charset val="238"/>
        <scheme val="minor"/>
      </rPr>
      <t>Umivalnik ob steni:</t>
    </r>
    <r>
      <rPr>
        <sz val="11"/>
        <color theme="1"/>
        <rFont val="Calibri"/>
        <family val="2"/>
        <charset val="238"/>
        <scheme val="minor"/>
      </rPr>
      <t xml:space="preserve"> D</t>
    </r>
    <r>
      <rPr>
        <sz val="11"/>
        <rFont val="Calibri"/>
        <family val="2"/>
        <charset val="238"/>
        <scheme val="minor"/>
      </rPr>
      <t>obava in montaža kompletnega ročnega umivalnika, sestavljenega iz:  
- konzolnega umivalnika iz sanitarne keramike dim. 55x37 cm za pritrditev z vijaki na nosilno ogrodje, brez preliva in odprtine za armaturo - izvedba za bolnišnice</t>
    </r>
  </si>
  <si>
    <r>
      <rPr>
        <b/>
        <sz val="11"/>
        <rFont val="Calibri"/>
        <family val="2"/>
        <charset val="238"/>
        <scheme val="minor"/>
      </rPr>
      <t xml:space="preserve">Tuš žleb
</t>
    </r>
    <r>
      <rPr>
        <sz val="11"/>
        <rFont val="Calibri"/>
        <family val="2"/>
        <charset val="238"/>
        <scheme val="minor"/>
      </rPr>
      <t>Tuš žleb,</t>
    </r>
    <r>
      <rPr>
        <sz val="11"/>
        <color theme="1"/>
        <rFont val="Calibri"/>
        <family val="2"/>
        <charset val="238"/>
        <scheme val="minor"/>
      </rPr>
      <t xml:space="preserve"> z odtočnim telesom in nerjavečim jeklenim okvirjem iz jekla EN 1.4301. Vodotesna, površina z integriranim naklonom, pripravljena za direktno oblaganje s ploščicami. Širina rešetke 64 mm. S stranskim iztokom DN50. Za vgradnjo ob steni- s stensko prirobnico, s prigrajenim hidroizolacijskim filcem. Vključno protismradna zapora, nogice za pritrditev, nerjaveča pokrivna rešetka in gradbena zaščita je zajeto z dobavo.
Ustreza: ACO, ShowerDrain C, rešetka Massive</t>
    </r>
  </si>
  <si>
    <t>Dolžina L1 = 685 mm</t>
  </si>
  <si>
    <t>Dolžina L1 = 785 mm</t>
  </si>
  <si>
    <r>
      <rPr>
        <b/>
        <sz val="11"/>
        <rFont val="Calibri"/>
        <family val="2"/>
        <charset val="238"/>
        <scheme val="minor"/>
      </rPr>
      <t xml:space="preserve">Stranišče v sanitarijah bolniških sob, in ostalih sanitarijah
</t>
    </r>
    <r>
      <rPr>
        <sz val="11"/>
        <rFont val="Calibri"/>
        <family val="2"/>
        <charset val="238"/>
        <scheme val="minor"/>
      </rPr>
      <t>Stranišče</t>
    </r>
    <r>
      <rPr>
        <b/>
        <sz val="11"/>
        <rFont val="Calibri"/>
        <family val="2"/>
        <charset val="238"/>
        <scheme val="minor"/>
      </rPr>
      <t>,</t>
    </r>
    <r>
      <rPr>
        <sz val="11"/>
        <color theme="1"/>
        <rFont val="Calibri"/>
        <family val="2"/>
        <charset val="238"/>
        <scheme val="minor"/>
      </rPr>
      <t xml:space="preserve"> ki ga sestavlja jo: 
- straniščna </t>
    </r>
    <r>
      <rPr>
        <b/>
        <sz val="11"/>
        <color theme="1"/>
        <rFont val="Calibri"/>
        <family val="2"/>
        <charset val="238"/>
        <scheme val="minor"/>
      </rPr>
      <t>školjka,</t>
    </r>
    <r>
      <rPr>
        <sz val="11"/>
        <color theme="1"/>
        <rFont val="Calibri"/>
        <family val="2"/>
        <charset val="238"/>
        <scheme val="minor"/>
      </rPr>
      <t xml:space="preserve"> iz sanitarne keramike, bele barve, viseča izvedba, z odtokom v steno, s  sedežno desko z anatomsko obliko,  vključno s pokrivno ploščo z zvočno izolacijskim setom. Pritrditev na nosilno ogrodje. Dimenzije: 52 x 37 cm.
 - </t>
    </r>
    <r>
      <rPr>
        <b/>
        <sz val="11"/>
        <color theme="1"/>
        <rFont val="Calibri"/>
        <family val="2"/>
        <charset val="238"/>
        <scheme val="minor"/>
      </rPr>
      <t>nosilno</t>
    </r>
    <r>
      <rPr>
        <sz val="11"/>
        <color theme="1"/>
        <rFont val="Calibri"/>
        <family val="2"/>
        <charset val="238"/>
        <scheme val="minor"/>
      </rPr>
      <t xml:space="preserve"> </t>
    </r>
    <r>
      <rPr>
        <b/>
        <sz val="11"/>
        <color theme="1"/>
        <rFont val="Calibri"/>
        <family val="2"/>
        <charset val="238"/>
        <scheme val="minor"/>
      </rPr>
      <t>ogrodje</t>
    </r>
    <r>
      <rPr>
        <sz val="11"/>
        <color theme="1"/>
        <rFont val="Calibri"/>
        <family val="2"/>
        <charset val="238"/>
        <scheme val="minor"/>
      </rPr>
      <t xml:space="preserve"> za stenski WC, vključno s podometnim splakovalnikom, s toplotno izolacijo proti rosenju, za vgradnjo v montažno steno, s pritrdilnim elementom za keramiko z osno razdaljo 180 in 230 mm, s kotnim ventilom s priključkom 1/2",  z dotočno in odtočno cevjo,  s kolenom in aktivirno tipko za nastavljivo - dvokoličinsko splakovanje. 
 - </t>
    </r>
    <r>
      <rPr>
        <b/>
        <sz val="11"/>
        <color theme="1"/>
        <rFont val="Calibri"/>
        <family val="2"/>
        <charset val="238"/>
        <scheme val="minor"/>
      </rPr>
      <t>fiksen</t>
    </r>
    <r>
      <rPr>
        <sz val="11"/>
        <color theme="1"/>
        <rFont val="Calibri"/>
        <family val="2"/>
        <charset val="238"/>
        <scheme val="minor"/>
      </rPr>
      <t xml:space="preserve"> kovinski </t>
    </r>
    <r>
      <rPr>
        <b/>
        <sz val="11"/>
        <color theme="1"/>
        <rFont val="Calibri"/>
        <family val="2"/>
        <charset val="238"/>
        <scheme val="minor"/>
      </rPr>
      <t>ročaj</t>
    </r>
    <r>
      <rPr>
        <sz val="11"/>
        <color theme="1"/>
        <rFont val="Calibri"/>
        <family val="2"/>
        <charset val="238"/>
        <scheme val="minor"/>
      </rPr>
      <t xml:space="preserve"> za oprijemanje, dolžine 600mm, montiran horizontalno na montažni steni ob WC-ju,  vključno nosilno ogrodje ali ojačitev montažne stene,  nosilnost 100 kg
Ustreza: 
 - školjka: Catalano, Italy Newflush 52x37
 - ogrodje, ročaj: Geberit</t>
    </r>
  </si>
  <si>
    <r>
      <rPr>
        <b/>
        <sz val="11"/>
        <rFont val="Calibri"/>
        <family val="2"/>
        <charset val="238"/>
        <scheme val="minor"/>
      </rPr>
      <t xml:space="preserve">Prha, v kopalnicah
</t>
    </r>
    <r>
      <rPr>
        <sz val="11"/>
        <rFont val="Calibri"/>
        <family val="2"/>
        <charset val="238"/>
        <scheme val="minor"/>
      </rPr>
      <t xml:space="preserve"> - Enoročna mešalna </t>
    </r>
    <r>
      <rPr>
        <b/>
        <sz val="11"/>
        <rFont val="Calibri"/>
        <family val="2"/>
        <charset val="238"/>
        <scheme val="minor"/>
      </rPr>
      <t>armatura</t>
    </r>
    <r>
      <rPr>
        <sz val="11"/>
        <rFont val="Calibri"/>
        <family val="2"/>
        <charset val="238"/>
        <scheme val="minor"/>
      </rPr>
      <t xml:space="preserve"> za </t>
    </r>
    <r>
      <rPr>
        <b/>
        <sz val="11"/>
        <rFont val="Calibri"/>
        <family val="2"/>
        <charset val="238"/>
        <scheme val="minor"/>
      </rPr>
      <t>prho,</t>
    </r>
    <r>
      <rPr>
        <sz val="11"/>
        <rFont val="Calibri"/>
        <family val="2"/>
        <charset val="238"/>
        <scheme val="minor"/>
      </rPr>
      <t xml:space="preserve"> nadometne izvedbe, s pokromano površino. Z gibko cevjo iz kovine, pokromano masažno ročno prho. S pritrdilno konzolo za prho. Z možnostjo vgradnje kartuše z omejilnikom pomika ročice. 
</t>
    </r>
    <r>
      <rPr>
        <b/>
        <sz val="11"/>
        <rFont val="Calibri"/>
        <family val="2"/>
        <charset val="238"/>
        <scheme val="minor"/>
      </rPr>
      <t xml:space="preserve"> - Nosilno ogrodj</t>
    </r>
    <r>
      <rPr>
        <sz val="11"/>
        <rFont val="Calibri"/>
        <family val="2"/>
        <charset val="238"/>
        <scheme val="minor"/>
      </rPr>
      <t xml:space="preserve">e za armaturni priključek, za vgradnjo v montažno steno, z nosilcem za nadometno stensko armaturo
 - </t>
    </r>
    <r>
      <rPr>
        <b/>
        <sz val="11"/>
        <rFont val="Calibri"/>
        <family val="2"/>
        <charset val="238"/>
        <scheme val="minor"/>
      </rPr>
      <t>fiksen</t>
    </r>
    <r>
      <rPr>
        <sz val="11"/>
        <rFont val="Calibri"/>
        <family val="2"/>
        <charset val="238"/>
        <scheme val="minor"/>
      </rPr>
      <t xml:space="preserve"> kovinski </t>
    </r>
    <r>
      <rPr>
        <b/>
        <sz val="11"/>
        <rFont val="Calibri"/>
        <family val="2"/>
        <charset val="238"/>
        <scheme val="minor"/>
      </rPr>
      <t>ročaj</t>
    </r>
    <r>
      <rPr>
        <sz val="11"/>
        <rFont val="Calibri"/>
        <family val="2"/>
        <charset val="238"/>
        <scheme val="minor"/>
      </rPr>
      <t xml:space="preserve"> za oprijemanje, dolžine 600mm, montiran horizontalno na montažni steni ob WC-ju,  vključno nosilno ogrodje ali ojačitev montažne stene,  nosilnost 100 kg
</t>
    </r>
    <r>
      <rPr>
        <b/>
        <sz val="11"/>
        <rFont val="Calibri"/>
        <family val="2"/>
        <charset val="238"/>
        <scheme val="minor"/>
      </rPr>
      <t/>
    </r>
  </si>
  <si>
    <t xml:space="preserve">Demontažna dela: 
 - zapiranje vode na najbližjem zapornem elementu, obveščanje uporabnikov
 - demontaža 2 obstoječih hidrantnih omaric 
 - demontaža obstoječih hidrantnih cevovodov, dim. 2", ocenjene dolžine 3m
 - 2x začepljenje cevi na mestu odreza za čas adaptacije
 - 2x odstranitev čepa in priključitev nove cevi na obstoječe - po prenovitvenih delih
 - demontirane elemente je potrebno odpeljati na trajno deponijo, vključno plačilo deponijske takse. </t>
  </si>
  <si>
    <r>
      <rPr>
        <b/>
        <sz val="11"/>
        <color theme="1"/>
        <rFont val="Calibri"/>
        <family val="2"/>
        <charset val="238"/>
        <scheme val="minor"/>
      </rPr>
      <t>Blindiranje obstoječih cevovodov</t>
    </r>
    <r>
      <rPr>
        <sz val="11"/>
        <color theme="1"/>
        <rFont val="Calibri"/>
        <family val="2"/>
        <charset val="238"/>
        <scheme val="minor"/>
      </rPr>
      <t xml:space="preserve">
Izdelava zaključkov obstoječih priključnih cevovodov v pritličju obsega:
 - 3x dvojni </t>
    </r>
    <r>
      <rPr>
        <b/>
        <sz val="11"/>
        <color theme="1"/>
        <rFont val="Calibri"/>
        <family val="2"/>
        <charset val="238"/>
        <scheme val="minor"/>
      </rPr>
      <t>odrez</t>
    </r>
    <r>
      <rPr>
        <sz val="11"/>
        <color theme="1"/>
        <rFont val="Calibri"/>
        <family val="2"/>
        <charset val="238"/>
        <scheme val="minor"/>
      </rPr>
      <t xml:space="preserve"> obstoječih cevovodov TSV, HSV in CIR tik ob mestu zadnjega sanitarnega porabnika. Ta mesta so lahko v steni, jašku... ocenjena količina: 14x kos
 - prevezava / navezava vodov TSV in CIR, tik ob zadnjem porabniku, ocenjena količina: 12x kos
 - postavka zajema vse potrebne materiale, fitinge, cevovode, tesnila, čepe, pritrdilne elemente, potrebna orodja... za izvedbo opisanih del</t>
    </r>
    <r>
      <rPr>
        <b/>
        <sz val="11"/>
        <color theme="1"/>
        <rFont val="Calibri"/>
        <family val="2"/>
        <charset val="238"/>
        <scheme val="minor"/>
      </rPr>
      <t/>
    </r>
  </si>
  <si>
    <r>
      <rPr>
        <b/>
        <sz val="11"/>
        <color theme="1"/>
        <rFont val="Calibri"/>
        <family val="2"/>
        <charset val="238"/>
        <scheme val="minor"/>
      </rPr>
      <t>Demontaže razvodnega omrežja</t>
    </r>
    <r>
      <rPr>
        <sz val="11"/>
        <color theme="1"/>
        <rFont val="Calibri"/>
        <family val="2"/>
        <charset val="238"/>
        <scheme val="minor"/>
      </rPr>
      <t xml:space="preserve"> HSV, TSV in CIR v obravnavanih prostorih v 1. nadstropju, v obsegu:
 - </t>
    </r>
    <r>
      <rPr>
        <b/>
        <sz val="11"/>
        <color theme="1"/>
        <rFont val="Calibri"/>
        <family val="2"/>
        <charset val="238"/>
        <scheme val="minor"/>
      </rPr>
      <t>zapiranje vodov</t>
    </r>
    <r>
      <rPr>
        <sz val="11"/>
        <color theme="1"/>
        <rFont val="Calibri"/>
        <family val="2"/>
        <charset val="238"/>
        <scheme val="minor"/>
      </rPr>
      <t xml:space="preserve"> TSV in HSV, ki napajajo 1.nadstropje, na najbližjem zapornem organu, vključno obveščanje uporabnikov. 
 - </t>
    </r>
    <r>
      <rPr>
        <b/>
        <sz val="11"/>
        <color theme="1"/>
        <rFont val="Calibri"/>
        <family val="2"/>
        <charset val="238"/>
        <scheme val="minor"/>
      </rPr>
      <t>demontaža</t>
    </r>
    <r>
      <rPr>
        <sz val="11"/>
        <color theme="1"/>
        <rFont val="Calibri"/>
        <family val="2"/>
        <charset val="238"/>
        <scheme val="minor"/>
      </rPr>
      <t xml:space="preserve"> pocinkanih </t>
    </r>
    <r>
      <rPr>
        <b/>
        <sz val="11"/>
        <color theme="1"/>
        <rFont val="Calibri"/>
        <family val="2"/>
        <charset val="238"/>
        <scheme val="minor"/>
      </rPr>
      <t>cevovodov,</t>
    </r>
    <r>
      <rPr>
        <sz val="11"/>
        <color theme="1"/>
        <rFont val="Calibri"/>
        <family val="2"/>
        <charset val="238"/>
        <scheme val="minor"/>
      </rPr>
      <t xml:space="preserve"> v pritličju in kleti, vgrajenih v predelnih stenah in jaških, ter pod stropom, dim. DN15 do DN32, ocenjena skupna dolžina: 48 m
 - enako kot zgoraj, razen: demontaža v 1. nadstropju, ocenjen skupna dolžina: 41 m
 - </t>
    </r>
    <r>
      <rPr>
        <b/>
        <sz val="11"/>
        <color theme="1"/>
        <rFont val="Calibri"/>
        <family val="2"/>
        <charset val="238"/>
        <scheme val="minor"/>
      </rPr>
      <t>odklop</t>
    </r>
    <r>
      <rPr>
        <sz val="11"/>
        <color theme="1"/>
        <rFont val="Calibri"/>
        <family val="2"/>
        <charset val="238"/>
        <scheme val="minor"/>
      </rPr>
      <t xml:space="preserve"> sanitarnih </t>
    </r>
    <r>
      <rPr>
        <b/>
        <sz val="11"/>
        <color theme="1"/>
        <rFont val="Calibri"/>
        <family val="2"/>
        <charset val="238"/>
        <scheme val="minor"/>
      </rPr>
      <t>porabnikov</t>
    </r>
    <r>
      <rPr>
        <sz val="11"/>
        <color theme="1"/>
        <rFont val="Calibri"/>
        <family val="2"/>
        <charset val="238"/>
        <scheme val="minor"/>
      </rPr>
      <t xml:space="preserve"> iz vodovodnega omrežja (iztočne mešalne armature, WC-kotlički, tuši...), ocenjena količina: 35x kos
 - odvoz demontiranega materiala na trajno deponijo, vključno plačilo deponijske pristojbine</t>
    </r>
  </si>
  <si>
    <r>
      <rPr>
        <b/>
        <sz val="11"/>
        <color theme="1"/>
        <rFont val="Calibri"/>
        <family val="2"/>
        <charset val="238"/>
        <scheme val="minor"/>
      </rPr>
      <t>Demontaže elementov</t>
    </r>
    <r>
      <rPr>
        <sz val="11"/>
        <color theme="1"/>
        <rFont val="Calibri"/>
        <family val="2"/>
        <charset val="238"/>
        <scheme val="minor"/>
      </rPr>
      <t xml:space="preserve">
 - demontaža obstoječih staitarnih elementov  (umivalniki, WC-školjke, tuši...), ocenjena količina: 35x kos
 - odvoz demontiranega materiala na trajno deponijo, vključno plačilo deponijske pristojbine</t>
    </r>
  </si>
  <si>
    <r>
      <rPr>
        <b/>
        <sz val="11"/>
        <color theme="1"/>
        <rFont val="Calibri"/>
        <family val="2"/>
        <charset val="238"/>
        <scheme val="minor"/>
      </rPr>
      <t>Prevezave fekalnih cevovodov</t>
    </r>
    <r>
      <rPr>
        <sz val="11"/>
        <color theme="1"/>
        <rFont val="Calibri"/>
        <family val="2"/>
        <charset val="238"/>
        <scheme val="minor"/>
      </rPr>
      <t xml:space="preserve">
Izdelava prevezav odduhov fekalne kanalizacije v 1. nadstropju na obstoječe odduhe na podstrešju, za zagotovitev obratovanja sanitarij v pritličju in v kleti, v ocenjenih dolžinah:
 - d50     6 m
 - d75     9 m
 - d110  12 m
 - vključno demontaža začasnih prevezav po / med izvajanjem del
 - prevezava / navezava vodov TSV in CIR, tik ob zadnjem porabniku, ocenjena količina: 12x kos
 - postavka zajema vse potrebne materiale, fitinge, cevovode, tesnila,  pritrdilne elemente, potrebna orodja... za izvedbo opisanih del</t>
    </r>
    <r>
      <rPr>
        <b/>
        <sz val="11"/>
        <color theme="1"/>
        <rFont val="Calibri"/>
        <family val="2"/>
        <charset val="238"/>
        <scheme val="minor"/>
      </rPr>
      <t/>
    </r>
  </si>
  <si>
    <r>
      <rPr>
        <b/>
        <sz val="11"/>
        <color theme="1"/>
        <rFont val="Calibri"/>
        <family val="2"/>
        <charset val="238"/>
        <scheme val="minor"/>
      </rPr>
      <t xml:space="preserve">Pregled in raziskava </t>
    </r>
    <r>
      <rPr>
        <sz val="11"/>
        <rFont val="Calibri"/>
        <family val="2"/>
        <charset val="238"/>
        <scheme val="minor"/>
      </rPr>
      <t>obstoječega omrežja v drugih delih stavbe ter iskanje vodov, vozlišč...</t>
    </r>
  </si>
  <si>
    <r>
      <rPr>
        <b/>
        <sz val="11"/>
        <color theme="1"/>
        <rFont val="Calibri"/>
        <family val="2"/>
        <charset val="238"/>
        <scheme val="minor"/>
      </rPr>
      <t>Demontaže razvodnega omrežja</t>
    </r>
    <r>
      <rPr>
        <sz val="11"/>
        <color theme="1"/>
        <rFont val="Calibri"/>
        <family val="2"/>
        <charset val="238"/>
        <scheme val="minor"/>
      </rPr>
      <t xml:space="preserve"> fekalne kanalizacije v obravnavanih prostorih v 1. nadstropju, v obsegu:
 - </t>
    </r>
    <r>
      <rPr>
        <b/>
        <sz val="11"/>
        <color theme="1"/>
        <rFont val="Calibri"/>
        <family val="2"/>
        <charset val="238"/>
        <scheme val="minor"/>
      </rPr>
      <t xml:space="preserve">izključitev </t>
    </r>
    <r>
      <rPr>
        <sz val="11"/>
        <color theme="1"/>
        <rFont val="Calibri"/>
        <family val="2"/>
        <charset val="238"/>
        <scheme val="minor"/>
      </rPr>
      <t xml:space="preserve">(prenehanje uporabe za čas del) </t>
    </r>
    <r>
      <rPr>
        <b/>
        <sz val="11"/>
        <color theme="1"/>
        <rFont val="Calibri"/>
        <family val="2"/>
        <charset val="238"/>
        <scheme val="minor"/>
      </rPr>
      <t xml:space="preserve">obstoječih sanitarij </t>
    </r>
    <r>
      <rPr>
        <sz val="11"/>
        <color theme="1"/>
        <rFont val="Calibri"/>
        <family val="2"/>
        <charset val="238"/>
        <scheme val="minor"/>
      </rPr>
      <t xml:space="preserve">v pritličju  in kleti, ki so povezane na cevovode kanalizacije ali odduhov kanalizacije v 1. nadstropju, ki se demontirajo. Vključno obveščanje uporabnikov. </t>
    </r>
  </si>
  <si>
    <r>
      <t xml:space="preserve"> - </t>
    </r>
    <r>
      <rPr>
        <b/>
        <sz val="11"/>
        <color theme="1"/>
        <rFont val="Calibri"/>
        <family val="2"/>
        <charset val="238"/>
        <scheme val="minor"/>
      </rPr>
      <t>demontaža</t>
    </r>
    <r>
      <rPr>
        <sz val="11"/>
        <color theme="1"/>
        <rFont val="Calibri"/>
        <family val="2"/>
        <charset val="238"/>
        <scheme val="minor"/>
      </rPr>
      <t xml:space="preserve"> obstoječih kanalizacijskih </t>
    </r>
    <r>
      <rPr>
        <b/>
        <sz val="11"/>
        <color theme="1"/>
        <rFont val="Calibri"/>
        <family val="2"/>
        <charset val="238"/>
        <scheme val="minor"/>
      </rPr>
      <t>cevovodov,</t>
    </r>
    <r>
      <rPr>
        <sz val="11"/>
        <color theme="1"/>
        <rFont val="Calibri"/>
        <family val="2"/>
        <charset val="238"/>
        <scheme val="minor"/>
      </rPr>
      <t xml:space="preserve"> vgrajenih v 1.N v predelnih stenah in jaških,  dim. d50 do d110, ocenjena skupna dolžina: 44 m
 - </t>
    </r>
    <r>
      <rPr>
        <b/>
        <sz val="11"/>
        <color theme="1"/>
        <rFont val="Calibri"/>
        <family val="2"/>
        <charset val="238"/>
        <scheme val="minor"/>
      </rPr>
      <t>odklop</t>
    </r>
    <r>
      <rPr>
        <sz val="11"/>
        <color theme="1"/>
        <rFont val="Calibri"/>
        <family val="2"/>
        <charset val="238"/>
        <scheme val="minor"/>
      </rPr>
      <t xml:space="preserve"> sanitarnih </t>
    </r>
    <r>
      <rPr>
        <b/>
        <sz val="11"/>
        <color theme="1"/>
        <rFont val="Calibri"/>
        <family val="2"/>
        <charset val="238"/>
        <scheme val="minor"/>
      </rPr>
      <t>porabnikov</t>
    </r>
    <r>
      <rPr>
        <sz val="11"/>
        <color theme="1"/>
        <rFont val="Calibri"/>
        <family val="2"/>
        <charset val="238"/>
        <scheme val="minor"/>
      </rPr>
      <t xml:space="preserve"> iz kanalizacijskega omrežja (umivalniki, WC-školjke, tuši...), ocenjena količina: 35x kos
 - odvoz demontiranega materiala na trajno deponijo, vključno plačilo deponijske pristojbine</t>
    </r>
  </si>
  <si>
    <t xml:space="preserve"> Φ 56</t>
  </si>
  <si>
    <t xml:space="preserve">   DN 100</t>
  </si>
  <si>
    <t xml:space="preserve">   DN 125</t>
  </si>
  <si>
    <t xml:space="preserve">   DN 50</t>
  </si>
  <si>
    <r>
      <t>Plastična troslojna kanalizacijska</t>
    </r>
    <r>
      <rPr>
        <sz val="11"/>
        <rFont val="Calibri"/>
        <family val="2"/>
        <charset val="238"/>
        <scheme val="minor"/>
      </rPr>
      <t xml:space="preserve"> cev s fazonskimi kosi, odporna na toplo vodo do 97°C (trajno na 95°C), izdelani iz polietilena (PE-S2), na zvarne, natične ali zatezne spojke, vključno z varilnim ter pritrdilnim materialom in opremo, 
Ustreza: GEBERIT SILENT-db20</t>
    </r>
  </si>
  <si>
    <t>Ø 50</t>
  </si>
  <si>
    <r>
      <rPr>
        <b/>
        <sz val="11"/>
        <rFont val="Calibri"/>
        <family val="2"/>
        <charset val="238"/>
        <scheme val="minor"/>
      </rPr>
      <t>Kanalizacijske cevi</t>
    </r>
    <r>
      <rPr>
        <sz val="11"/>
        <rFont val="Calibri"/>
        <family val="2"/>
        <charset val="238"/>
        <scheme val="minor"/>
      </rPr>
      <t xml:space="preserve"> (vertikalni vodi in pod stropom pritličja) in fazonski kosi, izdelani iz litega železa, po EN 877, cevi in spajanje po sistemu SML, brez obojk, zunaj in znotraj protikorozijsko zaščiteni, vključno s spoji med cevmi in fazonskimi kosi s pripadajočimi sponami  SML-CV, ter Konfix - spojkami, za spoje  med SML in PVC cevmi, kompletno z vsem montažnim in vijačnim materialom, v skupni dolžini:</t>
    </r>
  </si>
  <si>
    <r>
      <rPr>
        <b/>
        <sz val="11"/>
        <rFont val="Calibri"/>
        <family val="2"/>
        <charset val="238"/>
        <scheme val="minor"/>
      </rPr>
      <t>Priključek za pomivalno korito</t>
    </r>
    <r>
      <rPr>
        <sz val="11"/>
        <color theme="1"/>
        <rFont val="Calibri"/>
        <family val="2"/>
        <charset val="238"/>
        <scheme val="minor"/>
      </rPr>
      <t>, s priključkom za pomivalni stroj, sestavjen iz: 
- 2x podometnega medeninastega ventila DN15 za sanitarno vodo s kromirano kapo in rozeto
- 1x odtočne cevi Φ50mm s priklopom na omrežje fekalne kanalizacije.
- odtočno medeninasto cevjo  dim. 32 mm
 - nosilnega ogrodja za priključke, za vgradnjo v montažno steno</t>
    </r>
  </si>
  <si>
    <t>5.4.1  VODOVOD IN KANALIZACIJA</t>
  </si>
  <si>
    <t>Ф42x1.5(DN40)/Ф35x1.5(DN32)</t>
  </si>
  <si>
    <t>Ф35x1.5(DN32)/DN32</t>
  </si>
  <si>
    <r>
      <rPr>
        <b/>
        <sz val="11"/>
        <rFont val="Calibri"/>
        <family val="2"/>
        <charset val="238"/>
        <scheme val="minor"/>
      </rPr>
      <t>Toplotna izolacija</t>
    </r>
    <r>
      <rPr>
        <sz val="11"/>
        <color theme="1"/>
        <rFont val="Calibri"/>
        <family val="2"/>
        <charset val="238"/>
        <scheme val="minor"/>
      </rPr>
      <t xml:space="preserve"> cevovodov za </t>
    </r>
    <r>
      <rPr>
        <b/>
        <sz val="11"/>
        <rFont val="Calibri"/>
        <family val="2"/>
        <charset val="238"/>
        <scheme val="minor"/>
      </rPr>
      <t>HSV</t>
    </r>
    <r>
      <rPr>
        <sz val="11"/>
        <color theme="1"/>
        <rFont val="Calibri"/>
        <family val="2"/>
        <charset val="238"/>
        <scheme val="minor"/>
      </rPr>
      <t xml:space="preserve"> izvedena iz plošč iz sintetičnega kavčuka, protikondenzna,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Ustreza: Kaimann, tip ST</t>
    </r>
  </si>
  <si>
    <r>
      <rPr>
        <sz val="11"/>
        <rFont val="Calibri"/>
        <family val="2"/>
        <charset val="238"/>
        <scheme val="minor"/>
      </rPr>
      <t>Φ</t>
    </r>
    <r>
      <rPr>
        <sz val="11"/>
        <color theme="1"/>
        <rFont val="Calibri"/>
        <family val="2"/>
        <charset val="238"/>
        <scheme val="minor"/>
      </rPr>
      <t xml:space="preserve"> 18x1.0    (d=19mm) </t>
    </r>
  </si>
  <si>
    <t xml:space="preserve">Φ 22x1.2    (d=19mm) </t>
  </si>
  <si>
    <t>Φ 28x1.2    (d=19mm)</t>
  </si>
  <si>
    <t>Φ 35x1.5    (d=19mm)</t>
  </si>
  <si>
    <t>Φ 42x1.5    (d=19mm)</t>
  </si>
  <si>
    <r>
      <rPr>
        <b/>
        <sz val="11"/>
        <rFont val="Calibri"/>
        <family val="2"/>
        <charset val="238"/>
        <scheme val="minor"/>
      </rPr>
      <t>Toplotna izolacija</t>
    </r>
    <r>
      <rPr>
        <sz val="11"/>
        <color theme="1"/>
        <rFont val="Calibri"/>
        <family val="2"/>
        <charset val="238"/>
        <scheme val="minor"/>
      </rPr>
      <t xml:space="preserve"> cevovodov za </t>
    </r>
    <r>
      <rPr>
        <b/>
        <sz val="11"/>
        <rFont val="Calibri"/>
        <family val="2"/>
        <charset val="238"/>
        <scheme val="minor"/>
      </rPr>
      <t>TSV</t>
    </r>
    <r>
      <rPr>
        <sz val="11"/>
        <color theme="1"/>
        <rFont val="Calibri"/>
        <family val="2"/>
        <charset val="238"/>
        <scheme val="minor"/>
      </rPr>
      <t xml:space="preserve"> izvedena iz plošč iz sintetičnega kavčuka, protikondenzna,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t>
    </r>
  </si>
  <si>
    <r>
      <rPr>
        <sz val="11"/>
        <rFont val="Calibri"/>
        <family val="2"/>
        <charset val="238"/>
        <scheme val="minor"/>
      </rPr>
      <t>Φ</t>
    </r>
    <r>
      <rPr>
        <sz val="11"/>
        <color theme="1"/>
        <rFont val="Calibri"/>
        <family val="2"/>
        <charset val="238"/>
        <scheme val="minor"/>
      </rPr>
      <t xml:space="preserve"> 15x1.0    (d=19mm) </t>
    </r>
  </si>
  <si>
    <t xml:space="preserve">Φ 22x1.2    (d=25mm) </t>
  </si>
  <si>
    <t>Φ 28x1.2    (d=25mm)</t>
  </si>
  <si>
    <t>Φ 35x1.5    (d=32mm)</t>
  </si>
  <si>
    <r>
      <rPr>
        <b/>
        <sz val="11"/>
        <rFont val="Calibri"/>
        <family val="2"/>
        <charset val="238"/>
        <scheme val="minor"/>
      </rPr>
      <t>Obešalni in pritrdilni material</t>
    </r>
    <r>
      <rPr>
        <sz val="11"/>
        <color theme="1"/>
        <rFont val="Calibri"/>
        <family val="2"/>
        <charset val="238"/>
        <scheme val="minor"/>
      </rPr>
      <t xml:space="preserve"> iz profilnega jekla sistemskega proizvajalca, za podpore, obešala, nosilce... izdelane  iz pocinkanih profilov, trakov obešal, objemk za obešanje. Vključno pritrditev cevi. 
Ustreza: Sikla, Erico (nVent)</t>
    </r>
  </si>
  <si>
    <r>
      <t>Požarna</t>
    </r>
    <r>
      <rPr>
        <sz val="11"/>
        <color theme="1"/>
        <rFont val="Calibri"/>
        <family val="2"/>
        <charset val="238"/>
        <scheme val="minor"/>
      </rPr>
      <t xml:space="preserve"> zatesnitev odprtin pri prehodih cevovodov skozi stene, z intumescentno manšeto, s požarno odpornostjo </t>
    </r>
    <r>
      <rPr>
        <b/>
        <sz val="11"/>
        <color theme="1"/>
        <rFont val="Calibri"/>
        <family val="2"/>
        <charset val="238"/>
        <scheme val="minor"/>
      </rPr>
      <t>EI-90</t>
    </r>
    <r>
      <rPr>
        <sz val="11"/>
        <color theme="1"/>
        <rFont val="Calibri"/>
        <family val="2"/>
        <charset val="238"/>
        <scheme val="minor"/>
      </rPr>
      <t>, z zaščitno obrobo na obeh straneh stene, za toplotno izolirane cevovode, premer cevi do DN32</t>
    </r>
  </si>
  <si>
    <r>
      <t xml:space="preserve">Dezinfekcija novega dela vodovodnega omrežja, </t>
    </r>
    <r>
      <rPr>
        <sz val="11"/>
        <rFont val="Calibri"/>
        <family val="2"/>
        <charset val="238"/>
        <scheme val="minor"/>
      </rPr>
      <t xml:space="preserve"> skupaj s pridobitvijo protokola. </t>
    </r>
  </si>
  <si>
    <r>
      <rPr>
        <b/>
        <sz val="11"/>
        <rFont val="Calibri"/>
        <family val="2"/>
        <charset val="238"/>
        <scheme val="minor"/>
      </rPr>
      <t>Talni cevovod</t>
    </r>
    <r>
      <rPr>
        <sz val="11"/>
        <rFont val="Calibri"/>
        <family val="2"/>
        <charset val="238"/>
        <scheme val="minor"/>
      </rPr>
      <t xml:space="preserve">i za odpadno vodo, iz trdega PVC-U, z natičnimi obojkami, po EN 1401-1, DIN 19534, SN4, spoj s tesnilnim obročem, v dolžini je zajet dodatek za fazonske kose, polaganje v tleh kleti. 
Opomba: Gradbena dela so vključena v drugih načrtih. 
Ustreza: Zagožen, PVC UK, SN4  </t>
    </r>
  </si>
  <si>
    <t xml:space="preserve">Priključitev nove inštalacije na obstoječo, v tleh kleti, prek obstoječega jaška. Vključno zaključni kos, niveliranje višin... </t>
  </si>
  <si>
    <t>DN100</t>
  </si>
  <si>
    <t xml:space="preserve">Priključitev nove inštalacije iz SML na obstoječo. Vključno vsi potrebni fazonski kosi, spojke, pritrdilni elementi... pod stropom etaže. </t>
  </si>
  <si>
    <r>
      <rPr>
        <b/>
        <sz val="11"/>
        <rFont val="Calibri"/>
        <family val="2"/>
        <charset val="238"/>
        <scheme val="minor"/>
      </rPr>
      <t xml:space="preserve">Odzračevalna kapa </t>
    </r>
    <r>
      <rPr>
        <sz val="11"/>
        <rFont val="Calibri"/>
        <family val="2"/>
        <charset val="238"/>
        <scheme val="minor"/>
      </rPr>
      <t xml:space="preserve">z nastavkom za priključitev na kanalizacijsko cev iz PE, montirana na strehi. 
Opomba: Preboji strehe so zajei v popisu gradbenih inštalacij. </t>
    </r>
  </si>
  <si>
    <r>
      <rPr>
        <b/>
        <sz val="11"/>
        <color theme="1"/>
        <rFont val="Calibri"/>
        <family val="2"/>
        <charset val="238"/>
        <scheme val="minor"/>
      </rPr>
      <t>Preizkus tesnenja</t>
    </r>
    <r>
      <rPr>
        <sz val="11"/>
        <color theme="1"/>
        <rFont val="Calibri"/>
        <family val="2"/>
        <charset val="238"/>
        <scheme val="minor"/>
      </rPr>
      <t xml:space="preserve"> kanalizacijskega cevovoda s hladno vodo,</t>
    </r>
  </si>
  <si>
    <t>preizkusni tlak je od 3 do 5 mVS, vključno s potrebnim materialom (čepi),</t>
  </si>
  <si>
    <t xml:space="preserve"> ter izdelavo pisnega poročila o uspešno opravljenem tlačnem preizkusu;</t>
  </si>
  <si>
    <t>5.4.1  MEDICINSKI PLINI</t>
  </si>
  <si>
    <t xml:space="preserve"> V ponudbi je potrebno zajeti še sledeča dela: Tlačni preizkusi, funkcijska navodila, izpiranje cevododov, čiščenje cevovodov, pripravljalna dela, zaključna dela in zarisovanje tras.</t>
  </si>
  <si>
    <t>Ø 15 x 1 mm (max. del. tlak 104 bar)</t>
  </si>
  <si>
    <t>Ø 18 x 1 mm (max. del. tlak 104 bar)</t>
  </si>
  <si>
    <t>Ø 22 x 1 mm (max. del. tlak 104 bar)</t>
  </si>
  <si>
    <t>Ø 28 x 1,5 mm (max. del. tlak 104 bar)</t>
  </si>
  <si>
    <t>Ø 35 x 1,5 mm (max. del. tlak 104 bar)</t>
  </si>
  <si>
    <t>Tlačni preizkusi in preizkusi delovanja sistema ter kontrola pravilnosti na posameznih priključkih, uregulacija sistema, zagon, poiskusno obratovanje, z meritvami in zapisniki</t>
  </si>
  <si>
    <t>Čiščenje in izpihovanje cevi</t>
  </si>
  <si>
    <t>Ventilsko manometrska omarica za 3 pline: vakuum, kisik, KZ-5, po DIN EN ISO 7396-1, ki omogoča izklop plinov na posameznih območjih zaradi popravil ali napak. V omarici se kontrolira odstopanje tlakov posameznih plinov ter potom signalov obvešča osebje. Vzdrževanje in popravila na posameznih območjih se lahko izvaja, ne da bi se zaprl celoten sistem napajanja. Omarica sestoji iz:</t>
  </si>
  <si>
    <t>Ventilski sklop za medicinske pline DN20, specifičen za posamezne pline, s tlačnim senzorjem, merilnikom tlaka in povezovalnimi cevmi Ø 22 x 1 mm, dolžine 300 mm</t>
  </si>
  <si>
    <r>
      <t xml:space="preserve"> - plin O</t>
    </r>
    <r>
      <rPr>
        <vertAlign val="subscript"/>
        <sz val="11"/>
        <color indexed="8"/>
        <rFont val="Calibri"/>
        <family val="2"/>
        <charset val="238"/>
        <scheme val="minor"/>
      </rPr>
      <t>2</t>
    </r>
    <r>
      <rPr>
        <sz val="11"/>
        <color indexed="8"/>
        <rFont val="Calibri"/>
        <family val="2"/>
        <charset val="238"/>
        <scheme val="minor"/>
      </rPr>
      <t xml:space="preserve"> (kisik) </t>
    </r>
  </si>
  <si>
    <t xml:space="preserve"> - plin Kz (komprimiran zrak) </t>
  </si>
  <si>
    <t xml:space="preserve">Ventilski sklop za vakum DN32, s tlačnim senzorjem, manometrom in priključnimi cevmi Ø 35 x 1,5 mm, dolžine 300 mm </t>
  </si>
  <si>
    <t xml:space="preserve"> - kisik - priključek: Cu cev Ø 8 x 1 mm</t>
  </si>
  <si>
    <t xml:space="preserve"> - komprimiran zrak - priključek: Cu cev Ø 8 x 1 mm</t>
  </si>
  <si>
    <t xml:space="preserve"> - vakuum - priključek: Cu cev Ø 12 x 1 mm</t>
  </si>
  <si>
    <t xml:space="preserve">Informacijsko - upravljalni tabló, za kontrolo  obratovalnega stanja sistema medicinskih plinov, vključno z izhodom za alarmiranje v primeru izpada delovanja sistema. Tablo je montiran na steni ob ventilski omarici. </t>
  </si>
  <si>
    <t>Delovni signal, odgovarja DIN EN ISO 7396-1, z možnostjo sprožitve vizualnega (LED) in zvočnega signala, kompletno z montažno opremo (AMS 3G)</t>
  </si>
  <si>
    <t>preizkusi delovanja sistema ter kontrola pravilnosti na posameznih priključkih, uregulacija sistema, zagon, poiskusno obratovanje, z meritvami in zapisniki</t>
  </si>
  <si>
    <t xml:space="preserve">Glavni varnostni signal, za javljanje izpada treh vrst plina (AMS)
</t>
  </si>
  <si>
    <t xml:space="preserve">Demontaža obstoječih inštalacij medicinskih plinov v kardiološkem oddelku, ki zajema: </t>
  </si>
  <si>
    <t xml:space="preserve"> - odklop omrežja v obravnavanih prostorih s centralnega omrežja medicinskih plinov, za vse obravnavane pline
 - demontaža vertikale za vakuum, od omarice v 1. nadstropju do priključka na glavno razvodno cev. Premer cevi fi 35, ocenjena dolžina 12 m. </t>
  </si>
  <si>
    <t xml:space="preserve"> - začasno blindiranje na ostranjenih koncih obstojčih razvodov (3x), za čas del. Odčepljanje in spojitev novih cevi po zaključku del. </t>
  </si>
  <si>
    <t xml:space="preserve"> - obveščanje uporabnikov o času nedelovanja celotnega ali dela sistema ob demontažah in predelavah na vertikalnih vodih. </t>
  </si>
  <si>
    <t>Demontaža obstoječih bakrenih razvodov za MP, vključno demontaža priključnih spojk/vtičnic na mestih porabe. V ocenjenih količinah:</t>
  </si>
  <si>
    <t xml:space="preserve">Ø 8 x 1 mm  </t>
  </si>
  <si>
    <t xml:space="preserve">Ø 12 x 1 mm  </t>
  </si>
  <si>
    <t xml:space="preserve">Ø 15 x 1 mm  </t>
  </si>
  <si>
    <t xml:space="preserve">Ø 18 x 1 mm  </t>
  </si>
  <si>
    <t xml:space="preserve">Ø 22 x 1 mm  </t>
  </si>
  <si>
    <t>OPOMBE:</t>
  </si>
  <si>
    <t xml:space="preserve"> - vsa oprema je izbrana za sistem Drager in vsaka sprememba ne zagotavlja popolne funkcionalnosti sistema</t>
  </si>
  <si>
    <t>5.4.1 MEDICINSKI PLINI</t>
  </si>
  <si>
    <t>Priklop razvodov medicinskih plinov na vire (obstoječa inštalacija) , kompletno s tesnilnim in pritrdilnim materialom</t>
  </si>
  <si>
    <t>Poz.</t>
  </si>
  <si>
    <t>Opis dela oz. dobave</t>
  </si>
  <si>
    <t>enota</t>
  </si>
  <si>
    <t xml:space="preserve">količina </t>
  </si>
  <si>
    <t>cena/EM</t>
  </si>
  <si>
    <t xml:space="preserve">Skupaj </t>
  </si>
  <si>
    <r>
      <rPr>
        <b/>
        <sz val="7"/>
        <rFont val="Arial"/>
        <family val="2"/>
        <charset val="238"/>
      </rPr>
      <t>OPOMBA:</t>
    </r>
    <r>
      <rPr>
        <sz val="7"/>
        <rFont val="Arial"/>
        <family val="2"/>
        <charset val="238"/>
      </rPr>
      <t xml:space="preserve"> Vse naprave in elementi v popisu materiala so navedene primeroma. V kolikor ni navdeno eksplicitno drugače celja za vse postavke dobava in montaža. Vse naprave in elemente se mora dobaviti z ustreznimi certifikati, atesti, garancijami in navodili. Pri vseh napravah je potrebno upoštevati stroške zagona, meritve in nastavitve obratovalnih  količin. Pri vseh elementih je potrebno upoštevati spojni in tesnilni material. Vsa dela na objektu se morajo izvajati v skladu z načrti ter popisi materiala in del faze PZI. V ponudbi za izvedbo je zajeto tudi posnemanje dejanskega stanja izvedenih instalacij, ki jih mora sproti vnašati v en izvod PZI dokumentacije izvajalec del in jih dostaviti investitorju ta pa jih dostavi projektantom za izdelavo PID.</t>
    </r>
  </si>
  <si>
    <t>4.3.3 POPIS MATERIALA IN DEL</t>
  </si>
  <si>
    <t>HLADILNA POSTAJA</t>
  </si>
  <si>
    <t>Dobava, montaža in zagon hladilnega agregata z naslednjimi karakteristikami:</t>
  </si>
  <si>
    <t>Hladilni agregat za pripravo hladne vode, z  zračno hlajenimi  ondenzatorjem kompaktne izvedbe s tovarniško vgrajenim hidravličnim modulom brez rezervoarja z minimalno potrebno količino vode v sistemu 2,5l/kW, z naslednjimi konstrukcijskimi in  tehničnimi zahtevami:</t>
  </si>
  <si>
    <t>- kompresor je spiralni, s samo  tremi rotirajočimi deli, 2-polni električen motor, dvojno uležajen na antivibracijskih podlogah,</t>
  </si>
  <si>
    <r>
      <t xml:space="preserve">- hladilno sredstvo je </t>
    </r>
    <r>
      <rPr>
        <b/>
        <sz val="8"/>
        <rFont val="Arial"/>
        <family val="2"/>
        <charset val="238"/>
      </rPr>
      <t>R32</t>
    </r>
  </si>
  <si>
    <r>
      <t xml:space="preserve">- hidravlični modul komplet s centrifugalno vodno črpalko z motorjem z notranjo termično zaščito, z </t>
    </r>
    <r>
      <rPr>
        <b/>
        <sz val="8"/>
        <rFont val="Arial"/>
        <family val="2"/>
        <charset val="238"/>
      </rPr>
      <t>variabilnim številom vrtljajev (frekvenčni pretvornik)</t>
    </r>
    <r>
      <rPr>
        <sz val="8"/>
        <rFont val="Arial"/>
        <family val="2"/>
        <charset val="238"/>
      </rPr>
      <t>, pretočnim stikalom, varnostnim ventilom, regulacijskim ventilom, manometri, filtrom in polnilnim priključkom</t>
    </r>
  </si>
  <si>
    <t>- uparjalnik je ploščni z direktno ekspanzijo hladiva, izoliran s parozaporno toplotno izolacijo z zaprto celično strukturo</t>
  </si>
  <si>
    <t>- hladilni krog je opremljen z vsemi potrebnimi komponentami za normalno obratovanje (sušilno patrono, pokazno steklo, zaporni ventil, polnilni priključek, tlačno stikalo itd) ter mikroprocesorsko vodenim ekspanzijskim ventilom</t>
  </si>
  <si>
    <t>- regulacija hladilne moči je večstopenjska</t>
  </si>
  <si>
    <t>- aksialni ventilatorji so nizkohrupni ''Flying Bird'' z 11 lopaticami. Motor je 2-stopenjski, izloacije razreda F in zaščite IP54 z vgrajeno zaščito proti preobremenitvi.</t>
  </si>
  <si>
    <t>- Kondenzatrski registri morajo biti izdelani iz MIKROKANALOV AL cevi ekspandiranih na aluminiaste lamele ter tlačno testiranih s suhim zrakom. To omogoča za 3,5x boljšo časno protikorozivno zaščito, manjši padec zračnega tlaka za 50%, visokotlačno čiščenje-vzdrževanje do 68 bar, ter manjšo količino hladiva v sitemu (manjši negativni vpliv na okolje).</t>
  </si>
  <si>
    <t>- naprava  je opremljean z električno omaro z ločenim močnostnim in regulacijskim delom Pro-Dialog; močnostni del mora vsebovati vse potrebne varovalke in kontaktorje, regulacijski del mora vsebovati mikroprocesor za učinkovito delovanje in nadziranje agregata; vključene morajo biti tudi naslednje varnostne funkcije: stikalo za izklop v sili, varovanje kompresorja pred tekočino, stikalo za previsok in prenizek tlak, omogoča MODBUS povezavo.</t>
  </si>
  <si>
    <t>- protizmrzovalni termostat oz. zaščita hidravličnih delov naprave</t>
  </si>
  <si>
    <t>-          krmilnik za nadzor in upravljanje agregata</t>
  </si>
  <si>
    <t>-          naprava je v skladu z Evropskimi direktivami:</t>
  </si>
  <si>
    <t xml:space="preserve">98/37/EC, 73/23/EEC, 89/336/EEC, </t>
  </si>
  <si>
    <t>-          naprava je v skladu z Evropskimi standardi:</t>
  </si>
  <si>
    <t>EN 60204-1, EN 50081-1, EN 50081-1, EN 50081-2, EN 50082-2,</t>
  </si>
  <si>
    <t>-          ECO-lable certifikat</t>
  </si>
  <si>
    <t>-          in standardi ISO 9001 in ISO 14001</t>
  </si>
  <si>
    <t>Tehnične karakteristike po EUROVENT-u (vse skladno z EN14511-3:2013):</t>
  </si>
  <si>
    <t>PROJEKTNO (letni ekstrem):</t>
  </si>
  <si>
    <t>-          hladilna moč: &gt; 152 kW</t>
  </si>
  <si>
    <t>-          SEER &gt; 4.48</t>
  </si>
  <si>
    <t>-          temp. hladne vode: 7/12 °C</t>
  </si>
  <si>
    <t>-          zunanja temperatura: 35°C</t>
  </si>
  <si>
    <t>-          glikol – voda:     0/100%</t>
  </si>
  <si>
    <t xml:space="preserve">-          razp. tlak brezstopenjske obtočne črpalke: 166 kPa                 </t>
  </si>
  <si>
    <t>-          delovna priklj. moč &lt;  62 kW</t>
  </si>
  <si>
    <t>-          maks. delovni tok &lt;  124 A</t>
  </si>
  <si>
    <t>-          maks. zagonski tok &lt; 255 A</t>
  </si>
  <si>
    <t>-          zvočna moč: 83 dB</t>
  </si>
  <si>
    <t>-          zvočni tlak na 10m: &gt;51 dB(A)</t>
  </si>
  <si>
    <t>-          obratovalna teža &lt;  964 kg</t>
  </si>
  <si>
    <t>-          dimenzije D x Š x V &lt;  2258 x 2050 x 1330 mm</t>
  </si>
  <si>
    <t>-          temperaturno območje delovanja: -20°C - +48°C</t>
  </si>
  <si>
    <t>Dodatna oprema če že ni vključena standardno:</t>
  </si>
  <si>
    <t>-          HIDRAVLIČNI MODUL – brezstopenjska visokotlačna obtočna črpalka</t>
  </si>
  <si>
    <t>-         Protizmrzovalna zaščita hidravličnih elementov</t>
  </si>
  <si>
    <t>-         Ekspanzijska posoda</t>
  </si>
  <si>
    <t>-         Viktaulični priključki</t>
  </si>
  <si>
    <t>-         Stikalo za izklop v sili, z zaščito pred kratkim stikom</t>
  </si>
  <si>
    <t>-         CNS vmesnik (RS485 - ModBus)</t>
  </si>
  <si>
    <t>-         Ekstra tihe izvedbe</t>
  </si>
  <si>
    <t>-         Nastavitev temperature preko signala 4-20mA</t>
  </si>
  <si>
    <t>-         Daljinsko upravljanje z napravo</t>
  </si>
  <si>
    <r>
      <t xml:space="preserve">Ustreza: </t>
    </r>
    <r>
      <rPr>
        <b/>
        <sz val="8"/>
        <rFont val="Arial"/>
        <family val="2"/>
        <charset val="238"/>
      </rPr>
      <t>CARRIER</t>
    </r>
  </si>
  <si>
    <r>
      <t xml:space="preserve">Tip: </t>
    </r>
    <r>
      <rPr>
        <b/>
        <sz val="8"/>
        <rFont val="Arial"/>
        <family val="2"/>
        <charset val="238"/>
      </rPr>
      <t>30RB-160R</t>
    </r>
  </si>
  <si>
    <r>
      <t>Priklop naprave na obstoječo avtomatiko</t>
    </r>
    <r>
      <rPr>
        <sz val="8"/>
        <rFont val="Arial"/>
        <family val="2"/>
        <charset val="238"/>
      </rPr>
      <t xml:space="preserve"> hladilne strojnice, sestavljena iz sledečih elementov:</t>
    </r>
  </si>
  <si>
    <t>Temperaturno tipalo za namestitev na zalogovnik za območje od -30 do 80 st.C dolžine 200mm vključno s tuljko</t>
  </si>
  <si>
    <t>Vmesnik za povezavo na CNS</t>
  </si>
  <si>
    <t>Vmesnik za povezavo na Hladilni agregat</t>
  </si>
  <si>
    <t>Grafični zaslon na dotik za posluževanje</t>
  </si>
  <si>
    <r>
      <rPr>
        <b/>
        <sz val="8"/>
        <rFont val="Arial"/>
        <family val="2"/>
        <charset val="238"/>
      </rPr>
      <t>Dobava in montaža Obtočna črpalka</t>
    </r>
    <r>
      <rPr>
        <sz val="8"/>
        <rFont val="Arial"/>
        <family val="2"/>
        <charset val="238"/>
      </rPr>
      <t xml:space="preserve"> za hladilno vodo  frekvenčno regulacijo za PN6, kompletno s: protiprirobnicami vijačnim in tesnilnim materialom   in gumi kompenzatorji za preprečevanje vibracij</t>
    </r>
  </si>
  <si>
    <t>Proizvod: Grundfos</t>
  </si>
  <si>
    <t>Tip: MAGNA 3  50-180F</t>
  </si>
  <si>
    <t>G = 14,1 m3/h</t>
  </si>
  <si>
    <t>H =  120 kPa</t>
  </si>
  <si>
    <t>N = 0,76kW</t>
  </si>
  <si>
    <t>U=1x230V</t>
  </si>
  <si>
    <r>
      <rPr>
        <b/>
        <sz val="8"/>
        <rFont val="Arial"/>
        <family val="2"/>
        <charset val="238"/>
      </rPr>
      <t>Dobava in montaža Zaporna loputa</t>
    </r>
    <r>
      <rPr>
        <sz val="8"/>
        <rFont val="Arial"/>
        <family val="2"/>
        <charset val="238"/>
      </rPr>
      <t xml:space="preserve"> za vgradnjo med prirobnice za hladilno vodo in tlak PN6 vključno s protiprirobnicami, vijačnim in tesnilnim materialom.</t>
    </r>
  </si>
  <si>
    <t>DN 65</t>
  </si>
  <si>
    <t>DN 80</t>
  </si>
  <si>
    <r>
      <rPr>
        <b/>
        <sz val="8"/>
        <rFont val="Arial"/>
        <family val="2"/>
        <charset val="238"/>
      </rPr>
      <t>Dobava in montaža Protipovratna loputa</t>
    </r>
    <r>
      <rPr>
        <sz val="8"/>
        <rFont val="Arial"/>
        <family val="2"/>
        <charset val="238"/>
      </rPr>
      <t xml:space="preserve"> za vgradnjo med prirobnice za hladno vodo in tlak PN6 vključno s protiprirobnicami, vijačnim in tesnilnim materialom</t>
    </r>
  </si>
  <si>
    <r>
      <rPr>
        <b/>
        <sz val="8"/>
        <rFont val="Arial"/>
        <family val="2"/>
        <charset val="238"/>
      </rPr>
      <t>Dobava in montaža Litoželezni lovilec nesnage</t>
    </r>
    <r>
      <rPr>
        <sz val="8"/>
        <rFont val="Arial"/>
        <family val="2"/>
        <charset val="238"/>
      </rPr>
      <t xml:space="preserve"> za PN16 s prirobničnimi priključki, protiprirobnicami, pritrdilnim in tesnilnim materialom</t>
    </r>
  </si>
  <si>
    <t>Dobava in montaža Krogelna polnilno-izpraznilna pipa za ogrevno/hladilno vodo PN16 s tesnilnim materialom ter nastavkom za gumi cev:</t>
  </si>
  <si>
    <t>DN 15</t>
  </si>
  <si>
    <t>DN 20</t>
  </si>
  <si>
    <t>Predelava Zbiralnik-razdelilnik, narejen iz brezšivnih cevi po DIN 2458. Predlava obsega: Odstranitev odcepa DN50, ter na isto mesto privaritev sedla DN65. ter prirobnice PN6</t>
  </si>
  <si>
    <t xml:space="preserve">OPOMBA: na mesu predelav se razdelilnik izolira s protikondenčno izolacijo debeline 38mm </t>
  </si>
  <si>
    <t>Dobava in montaža črnih navojnih cevi PN16 po DIN 2440 vključno z varilnimi materialom, varilnimi loki, obešalnim in pritrdilnim materialom ter dodatkom za razrez</t>
  </si>
  <si>
    <t>Dobava in montaža srednje težkih cevi PN6 po DIN 2448 vključno z varilnimi materialom, varilnimi loki, obešalnim in pritrdilnim materialom ter dodatkom za razrez</t>
  </si>
  <si>
    <t>Jekleni lok iz celega,  90°</t>
  </si>
  <si>
    <t>Dobava in montaža Gladko krivljeni lok po DIN 1629,PN16 , izdelan iz jeklene cevi iz celega, iz materiala St. 37.0,   dimenzije in teže po DIN 2605, oblika 5, vključno z varilnim materialom.</t>
  </si>
  <si>
    <t>Dobava in montaža</t>
  </si>
  <si>
    <t>DN  65</t>
  </si>
  <si>
    <t>kos.</t>
  </si>
  <si>
    <t>DN  80</t>
  </si>
  <si>
    <t>Dobava in montaža Gumi kompenzator za priklop toplotne črpalke agregata na cevni razvod in preprečevanje prenosa vibracij, skupaj s prirobnicami.</t>
  </si>
  <si>
    <t>Dobava in montaža Odzračevalni lonec, izdelen iz jeklene cevi iz celega po DIN 2448, PN16, material St.37.0, komplet z odzračevalno cevjo, izpustni pipicoDN15 in varilnim materialom.</t>
  </si>
  <si>
    <t>DN  100</t>
  </si>
  <si>
    <t xml:space="preserve">Dobava in montaža Izolacija cevovodov hlajenja s fleksibilno zaprto celično izolacijo iz sintetičnega kavčuka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t>
  </si>
  <si>
    <t>Proizvod/Kaimann</t>
  </si>
  <si>
    <t xml:space="preserve">Tip:ST ali ustrezno </t>
  </si>
  <si>
    <t>DN 65(d=38mm)</t>
  </si>
  <si>
    <t xml:space="preserve">Dobava in montaža Izolacija cevovodov hlajenja s fleksibilno zaprto celično izolacijo iz sintetičnega kavčuka z visoko upornostjo proti difuziji vodne pare in nizko toplotno prevodnostjo ovito v Aluminijasto pločevino vodotesne izvedbe.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t>
  </si>
  <si>
    <t>DN 80(d=38mm)+AL pločevina</t>
  </si>
  <si>
    <t xml:space="preserve">Dobava in montaža Manometer, vzmetni cevni, razred točnosti 2.5, okrov iz jekla, nosilni obroč iz jekla, lakiran, premer okrova  80 mm, priključek R 1/2, radialno navzdol, vključno z manometersko pipo, merilno območje 0 do 10 bar.
</t>
  </si>
  <si>
    <t xml:space="preserve">Dobava in montaža Stekleni termometer, ravni, merilno območje  0 do 120°C, dolžina potopne cevi  63 mm. Navojni priključek R 1/2, vključno z varilno obojko.
</t>
  </si>
  <si>
    <t xml:space="preserve">Dobava in montaža Stikalo pretoka za tekočine, potopno, 
vključno s tuljko, 
</t>
  </si>
  <si>
    <t>Dobava in montaža Obešalni in pritrdilni material sistemskega proizvajalca HILTI za cevovode, izdelan iz različnih sistemskih jeklenih pocinkanih profilov, objemnih trakov izdelanih iz luknjičastega pocinkanega jeklenega traku, vijakov, matic in zidnih vložkov, obešala za razvode hladne vode naj ima na obodu protikondenčno gumo zaradi preprečitve rosanja na stiku cevi in obešala, skupne teže</t>
  </si>
  <si>
    <t>Dvakratno zaščitno miniziranje cevi, kozol in držal po predhodnem čiščenju</t>
  </si>
  <si>
    <t>Barvanje vidnih delov cevi, armaturein podpore z lakom odpornim na visoke temperature</t>
  </si>
  <si>
    <t xml:space="preserve">Transportni, zavarovalni in ostali splošni stroški  </t>
  </si>
  <si>
    <t>Poiskusno obratovanje, regulacija armatur in meritev pretokov in temperatur pri pooblaščeni instituciji</t>
  </si>
  <si>
    <t>SKUPAJ</t>
  </si>
  <si>
    <t xml:space="preserve"> </t>
  </si>
  <si>
    <t>RADIATORSKO OGREVANJE</t>
  </si>
  <si>
    <t>Dobava in montaža jeklenih panelnih radiatorjev HIGIENIK IZVEDBE iz dvakrat dekapirane pločevine debeline 1,25 mm, predhodno tovarniško obarvani, odzračevalnimi pipicami, slepimi čepi, nosilnimi konzolami, vijaki in vložki za pritrditev, z integrirnim ventilom za dvocevno ogrevanje ; Radiatorji imajo spodnji sredinski priključek ter vgrajen termostatsko ventil ter možnost menjave strani ventila. Skupaj z radijatorji naročiti tudi okrasne letve in pokrivne rozete  število po spisku radiatorjev.</t>
  </si>
  <si>
    <t>Tip:</t>
  </si>
  <si>
    <t>10VM</t>
  </si>
  <si>
    <t>900x600</t>
  </si>
  <si>
    <t>20VM</t>
  </si>
  <si>
    <t>600x1800</t>
  </si>
  <si>
    <t>30VM</t>
  </si>
  <si>
    <t>Dobava in montaža Radiatorska termostatska glava z vgrajenim tipalom, ki deluje v temperaturnem območju 5°C do 26°C. Polnjenje je plinsko ali tekočinsko. Izdelana skladno z EN215-1. Glava omogoča protizamrzovalno zaščito, zaklepanje nastavitvene točke temperature, z zaščito proti kraji. priključek glave je kompatibilen že vgrajenemu ventilu na radiatorju</t>
  </si>
  <si>
    <t>Tip: Danfoss RA 2000</t>
  </si>
  <si>
    <t>Dobava in montaža Univerzalni kotni priključek za radiator, s priključnim navojem 3/4 z EURO konusem, s čepom za nastavitev pretoka skozi radiator, kompletno s spojkami za fleksibilno cev 
Tip:………………………</t>
  </si>
  <si>
    <t xml:space="preserve">Dobava in montaža kroglenega ventila s privijalom s ploščatim tesnenjem za toplo/hladno vodo PN 6 dimenzije, </t>
  </si>
  <si>
    <t>Navojna medeninasta pipa za polnjenje</t>
  </si>
  <si>
    <t>in praznjenje, za tlak NP6</t>
  </si>
  <si>
    <r>
      <rPr>
        <b/>
        <sz val="8"/>
        <rFont val="Arial"/>
        <family val="2"/>
      </rPr>
      <t xml:space="preserve">Dobava in montaža Cevi </t>
    </r>
    <r>
      <rPr>
        <sz val="8"/>
        <rFont val="Arial"/>
        <family val="2"/>
      </rPr>
      <t>iz ogljikovega jekla skladno EN10305 zunaj cinkana primernih za vodenje hladilne vode mešanice Glikol/voda 35% in ogrevne vode in spajanje s hladnim stiskanjem, vključno pritrdilnim materialom ter dodatkom za razrez</t>
    </r>
  </si>
  <si>
    <t>GEBERIT MAPRESS ogljikovo jeklo</t>
  </si>
  <si>
    <t>Ф18x1.2(DN15)</t>
  </si>
  <si>
    <t>Ф22x1.5(DN20)</t>
  </si>
  <si>
    <r>
      <rPr>
        <b/>
        <sz val="8"/>
        <rFont val="Arial"/>
        <family val="2"/>
      </rPr>
      <t>Dobava in montaža Cevni loki</t>
    </r>
    <r>
      <rPr>
        <sz val="8"/>
        <rFont val="Arial"/>
        <family val="2"/>
      </rPr>
      <t xml:space="preserve">  iz ogljikovega jekla skladno EN10305 zunaj cinkana primernih za vodenje hladilne vode mešanice Glikol/voda 35% hladilne vode in ogrevne vode in spajanje s hladnim stiskanjem, vključnos tesnilnim pritrdilnim materialom.
</t>
    </r>
  </si>
  <si>
    <t xml:space="preserve">Dobava in montaža Prehodni kos med črno navojno cevjo in EN10305 iz ogljikovega jekla skladno EN10305 zunaj cinkana primernih za vodenje hladilne vode mešanice Glikol/voda 35% hladilne vode in ogrevne vode in spajanje s hladnim stiskanjem, vključnos tesnilnim, varilnim in pritrdilnim materialom.
</t>
  </si>
  <si>
    <t>Ф18x1.2(DN15)Je DN 15</t>
  </si>
  <si>
    <t>Ф22x1.5(DN25)/Je DN 20</t>
  </si>
  <si>
    <t xml:space="preserve">Dobava in montaža  troslojne predizolirane sistemske cevi iz PE-RT II/Al/PE-RT II, kompletno s PF koleni, PF T kosi, PF spojkami in ostalim tesnilnim in montažnim materialom. </t>
  </si>
  <si>
    <t>GEBERIT MEPLA THERM</t>
  </si>
  <si>
    <t>16x2,25mm(predizolirana 6mm)</t>
  </si>
  <si>
    <t>20x2,5mm(predizolirana 6mm)</t>
  </si>
  <si>
    <t xml:space="preserve">Dobava in montaža Izolacija cevovodov tople sanitarne vode s fleksibilno zaprto celično izolacijo iz sintetičnega kavčuka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t>
  </si>
  <si>
    <t xml:space="preserve">∅18x1 (d=19mm) </t>
  </si>
  <si>
    <t xml:space="preserve">∅22x1,2 (d=25mm) </t>
  </si>
  <si>
    <t>Tlačni preiskus   ( 6 bar )</t>
  </si>
  <si>
    <t>Izpiranje instalacije s kemični čisto vodo ali komprimiranim zrakom</t>
  </si>
  <si>
    <t>Poiskusno obratovanje, regulacija armatur in meritev in nastavitev pretokov pretokov in temperatur</t>
  </si>
  <si>
    <t>Meritev temperatur pri pooblaščeni inštituciji</t>
  </si>
  <si>
    <t>Pripravljalna in zaključna dela</t>
  </si>
  <si>
    <t>izdelava prebojev v AB ali opečno steno ϕ 200</t>
  </si>
  <si>
    <t xml:space="preserve">SKUPAJ </t>
  </si>
  <si>
    <t>GRELNIKI IN DOGRELNIKI KLIMATA</t>
  </si>
  <si>
    <t>Dobava in montaža galvaniziranih jeklnih cevi primernih za vodenje mehčane ogrevne in mehčane hladilne vode, za spajanje s hladnim stiskanjem, vključno z fazonskimi kosi, prehodnimi kosi, tesnilnim in pritrdilnim materialom ter dodatkom za razrez</t>
  </si>
  <si>
    <t>Ф54x1.5(DN50)</t>
  </si>
  <si>
    <r>
      <t xml:space="preserve">Dobava in montaža Cevni loki </t>
    </r>
    <r>
      <rPr>
        <sz val="8"/>
        <rFont val="Arial CE"/>
        <charset val="238"/>
      </rPr>
      <t xml:space="preserve"> iz ogljikovega jekla skladno EN10305 zunaj cinkana primernih za vodenje hladilne vode mešanice Glikol/voda 35% hladilne vode in ogrevne vode in spajanje s hladnim stiskanjem, vključnos tesnilnim pritrdilnim materialom.</t>
    </r>
  </si>
  <si>
    <r>
      <rPr>
        <b/>
        <sz val="8"/>
        <rFont val="Arial CE"/>
        <charset val="238"/>
      </rPr>
      <t xml:space="preserve">Dobava in montaža T-kosi </t>
    </r>
    <r>
      <rPr>
        <sz val="8"/>
        <rFont val="Arial CE"/>
        <charset val="238"/>
      </rPr>
      <t xml:space="preserve"> z reducirano ali nereducirano dimenzijo odcepa iz ogljikovega jekla skladno EN10305 zunaj cinkana primernih za vodenje mehčane hladilne vode in ogrevne vode in spajanje s hladnim stiskanjem, vključno s tesnilnim in pritrdilnim materialom.</t>
    </r>
  </si>
  <si>
    <t>Ф54x1.5(DN50)/Ф54x1.5(DN50)</t>
  </si>
  <si>
    <t>Ф54x1.5(DN50)/Ф35x1.5(DN32)</t>
  </si>
  <si>
    <r>
      <rPr>
        <b/>
        <sz val="8"/>
        <rFont val="Arial CE"/>
        <charset val="238"/>
      </rPr>
      <t>Dobava in montaža Reducirni kosi</t>
    </r>
    <r>
      <rPr>
        <sz val="8"/>
        <rFont val="Arial CE"/>
        <charset val="238"/>
      </rPr>
      <t xml:space="preserve"> iz ogljikovega jekla skladno EN10305 zunaj cinkana primernih za vodenje mehčane hladilne vode in ogrevne vode in spajanje s hladnim stiskanjem, vključno s tesnilnim in pritrdilnim materialom.</t>
    </r>
  </si>
  <si>
    <t>Ф35x1.5(DN32)/Ф28x1.2(DN25)</t>
  </si>
  <si>
    <r>
      <rPr>
        <b/>
        <sz val="8"/>
        <rFont val="Arial CE"/>
        <charset val="238"/>
      </rPr>
      <t>Dobava in montaža Prehodni kos med cevjo EN10217 in EN10305</t>
    </r>
    <r>
      <rPr>
        <sz val="8"/>
        <rFont val="Arial CE"/>
        <family val="2"/>
        <charset val="238"/>
      </rPr>
      <t xml:space="preserve"> iz ogljikovega jekla skladno EN10305 zunaj cinkana primernih za vodenje mehčane hladilne vode in ogrevne vode in spajanje s hladnim stiskanjem, vključnos tesnilnim, varilnim in pritrdilnim materialom.
</t>
    </r>
  </si>
  <si>
    <t>Ф28x1.2(DN25)/DN25</t>
  </si>
  <si>
    <t>Ф54x1.5(DN50)/DN50</t>
  </si>
  <si>
    <r>
      <rPr>
        <b/>
        <sz val="8"/>
        <rFont val="Arial CE"/>
        <charset val="238"/>
      </rPr>
      <t>Dobava in montaža Spojke za hladno stiskanje</t>
    </r>
    <r>
      <rPr>
        <sz val="8"/>
        <rFont val="Arial CE"/>
        <family val="2"/>
        <charset val="238"/>
      </rPr>
      <t xml:space="preserve"> iz ogljikovega jekla skladno EN10305 zunaj cinkane primerne za spajanje cevi in fazonskih kosov s hladilnim striskanjem in indikatorjem stiskanja. vključno tesnilnim in pritrdilni material.</t>
    </r>
  </si>
  <si>
    <t>Ф54x1.5(DN40)</t>
  </si>
  <si>
    <t xml:space="preserve">Dobava in montaža Izolacija cevovodov ogrevanja s fleksibilno zaprto celično izolacijo iz sintetičnega kavčuka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t>
  </si>
  <si>
    <t>Ф28x1.5(DN25) d=25mm</t>
  </si>
  <si>
    <t>Ф42x1.5(DN40) d=38mm</t>
  </si>
  <si>
    <t>Ф54x1.5(DN50) d=50mm</t>
  </si>
  <si>
    <t>Dobava in montaža Poševnosedežni ventil za hidravlično uravnovešanje s prirobničnimi priključki  PN 6 in protiprirobnicami namenjen za delovno temperaturo od –20°C do 120°C. , merne priključke za instrument za nastavljanje pretoka, ročno nastavitveno kolo z numerično skalo, funkcijo zapornega elementa, Postavka vključuje nastavitev pretoka s pomočjo merilnega instrumenta in izdelavo zapisnika o doseženih pretokih</t>
  </si>
  <si>
    <t>Proizvod:DANFOSS ali ustrezno</t>
  </si>
  <si>
    <t>MSV BD DN 20; kvs 6,6 m3/h</t>
  </si>
  <si>
    <t>MSV BD DN 25; kvs 9,5 m3/h</t>
  </si>
  <si>
    <t>MSV BD DN 40; kvs 25 m3/h</t>
  </si>
  <si>
    <t>Dobava in montaža  Obtočna črpalka za toplo vodo s frekvenčno regulacijo za PN10, kompletno s prirobnicami in protiprirobnicami, vijačnim in tesnilnim materialom</t>
  </si>
  <si>
    <t>Proizvod: GRUNDFOSS ali ustrezno</t>
  </si>
  <si>
    <t>Tip:  MAGNA3 25-80</t>
  </si>
  <si>
    <t>G =3,23 m3/h</t>
  </si>
  <si>
    <t>H =  70 kPa</t>
  </si>
  <si>
    <t>N =  84 W</t>
  </si>
  <si>
    <t>Dobava in montaža  Litoželezni kroglični ventil za NP 6 in temp. do 100°C z navojnim priključkom in vsem potrebnim pritrdilnim in tesnilnim materialom.</t>
  </si>
  <si>
    <t>DN 25</t>
  </si>
  <si>
    <t>DN 32</t>
  </si>
  <si>
    <t>Dobava in montaža  Protipovratna loputa navojne izvedbe za ogrevno vodo in tlak PN16 vključno s protiprirobnicami, vijačnim in tesnilnim materialom</t>
  </si>
  <si>
    <t xml:space="preserve">Dobava in montaža lovilca nesnage, navojne izvedbe za toplo vodo PN16, skupaj s sitom iz nerjavečega materijala, ter tesnilnim materialom, dimenzije </t>
  </si>
  <si>
    <t>Dobava in montaža  Navojna medeninasta pipa za polnjenje</t>
  </si>
  <si>
    <t>Odzračevalna posoda vsebine 1 liter</t>
  </si>
  <si>
    <t>izdelana iz cevi DN 100 in</t>
  </si>
  <si>
    <t>priključkom DN 10</t>
  </si>
  <si>
    <t>Obešalni in pritrdilni material sistemskega proizvajalca HILTI za cevovode, izdelan iz različnih sistemskih jeklenih pocinkanih profilov, objemnih trakov izdelanih iz luknjičastega pocinkanega jeklenega traku, vijakov, matic in zidnih vložkov, obešala za razvode hladne vode naj ima na obodu protikondenčno gumo zaradi preprečitve rosanja na stiku cevi in obešala, skupne teže</t>
  </si>
  <si>
    <t>Požarno tesnenje cevovodov preko požarnih sektorjev z ustreznim sistemskim certifikatom in v skladu z študijo požarne varnosti.</t>
  </si>
  <si>
    <t>Meritev temperatur po pooblaščeni inštituciji</t>
  </si>
  <si>
    <t>HLADILNIK KLIMATA</t>
  </si>
  <si>
    <t>Ф76,1x1.5(DN65)</t>
  </si>
  <si>
    <r>
      <t xml:space="preserve">Dobava in montaža  Cevni loki </t>
    </r>
    <r>
      <rPr>
        <sz val="8"/>
        <rFont val="Arial CE"/>
        <charset val="238"/>
      </rPr>
      <t xml:space="preserve"> iz ogljikovega jekla skladno EN10305 zunaj cinkana primernih za vodenje hladilne vode mešanice Glikol/voda 35% hladilne vode in ogrevne vode in spajanje s hladnim stiskanjem, vključnos tesnilnim pritrdilnim materialom.</t>
    </r>
  </si>
  <si>
    <r>
      <rPr>
        <b/>
        <sz val="8"/>
        <rFont val="Arial CE"/>
        <charset val="238"/>
      </rPr>
      <t xml:space="preserve">Dobava in montaža  T-kosi </t>
    </r>
    <r>
      <rPr>
        <sz val="8"/>
        <rFont val="Arial CE"/>
        <charset val="238"/>
      </rPr>
      <t xml:space="preserve"> z redeucirano ali nereducirano dimenzijo odcepa iz ogljikovega jekla skladno EN10305 zunaj cinkana primernih za vodenje mehčane hladilne vode in ogrevne vode in spajanje s hladnim stiskanjem, vključno s tesnilnim in pritrdilnim materialom.</t>
    </r>
  </si>
  <si>
    <t>Ф76,1x1.5(DN65)/Ф22x1.2(DN20)</t>
  </si>
  <si>
    <r>
      <rPr>
        <b/>
        <sz val="8"/>
        <rFont val="Arial CE"/>
        <charset val="238"/>
      </rPr>
      <t>Dobava in montaža  Reducirni kosi</t>
    </r>
    <r>
      <rPr>
        <sz val="8"/>
        <rFont val="Arial CE"/>
        <charset val="238"/>
      </rPr>
      <t xml:space="preserve"> iz ogljikovega jekla skladno EN10305 zunaj cinkana primernih za vodenje mehčane hladilne vode in ogrevne vode in spajanje s hladnim stiskanjem, vključno s tesnilnim in pritrdilnim materialom.</t>
    </r>
  </si>
  <si>
    <t>Ф76,1x1.5(DN65)/Ф42x1.5(DN40)</t>
  </si>
  <si>
    <t>Ф22x1.2(DN20)/Ф18x1.2(DN15)</t>
  </si>
  <si>
    <r>
      <rPr>
        <b/>
        <sz val="8"/>
        <rFont val="Arial CE"/>
        <charset val="238"/>
      </rPr>
      <t>Dobava in montaža  Prehodni kos med cevjo EN10217 in EN10305</t>
    </r>
    <r>
      <rPr>
        <sz val="8"/>
        <rFont val="Arial CE"/>
        <family val="2"/>
        <charset val="238"/>
      </rPr>
      <t xml:space="preserve"> iz ogljikovega jekla skladno EN10305 zunaj cinkana primernih za vodenje mehčane hladilne vode in ogrevne vode in spajanje s hladnim stiskanjem, vključnos tesnilnim, varilnim in pritrdilnim materialom.
</t>
    </r>
  </si>
  <si>
    <t>Ф18x1.2(DN15)/DN15</t>
  </si>
  <si>
    <t>Ф40x1.5(DN40)/DN40</t>
  </si>
  <si>
    <r>
      <rPr>
        <b/>
        <sz val="8"/>
        <rFont val="Arial CE"/>
        <charset val="238"/>
      </rPr>
      <t>Dobava in montaža  Spojke za hladno stiskanje</t>
    </r>
    <r>
      <rPr>
        <sz val="8"/>
        <rFont val="Arial CE"/>
        <family val="2"/>
        <charset val="238"/>
      </rPr>
      <t xml:space="preserve"> iz ogljikovega jekla skladno EN10305 zunaj cinkane primerne za spajanje cevi in fazonskih kosov s hladilnim striskanjem in indikatorjem stiskanja. vključno tesnilnim in pritrdilni material.</t>
    </r>
  </si>
  <si>
    <t xml:space="preserve">Dobava in montaža  Izolacija cevovodov hlajenja s fleksibilno zaprto celično izolacijo iz sintetičnega kavčuka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
</t>
  </si>
  <si>
    <t>Ф22x1.2(DN20) d=19mm</t>
  </si>
  <si>
    <t>Ф76,1x1.5(DN50) d=38mm</t>
  </si>
  <si>
    <t>Dobava in montaža  Poševnosedežni ventil za hidravlično uravnovešanje s prirobničnimi priključki  PN 6 in protiprirobnicami namenjen za delovno temperaturo od –20°C do 120°C. , merne priključke za instrument za nastavljanje pretoka, ročno nastavitveno kolo z numerično skalo, funkcijo zapornega elementa, Postavka vključuje nastavitev pretoka s pomočjo merilnega instrumenta in izdelavo zapisnika o doseženih pretokih</t>
  </si>
  <si>
    <t>MSV BD DN 15; kvs 3 m3/h</t>
  </si>
  <si>
    <t>MSV BD DN 65; kvs 99 m3/h</t>
  </si>
  <si>
    <t>Dobava in montaža  Litoželezni kroglični ventil za NP 6 in temp. do 100°C s prirobničnim priključkom in vsem potrebnim pritrdilnim in tesnilnim materialom.</t>
  </si>
  <si>
    <t xml:space="preserve">Dobava in montaža lovilca nesnage, prirobnične izvedbe za toplo vodo PN6, skupaj s sitom iz nerjavečega materijala, ter tesnilnim materialom, dimenzije </t>
  </si>
  <si>
    <t>Dobava in montaža  Odzračevalna posoda vsebine 1 liter</t>
  </si>
  <si>
    <t>RAZVOD ZA GLIKOLSKO REKUPERACIJO</t>
  </si>
  <si>
    <t>Dobava in montaža  Frekfenčno regulirana obtočna črpalka za glikolsko mešanico ( 30/70% )</t>
  </si>
  <si>
    <t>za NP 10 bar, s prirobničnim</t>
  </si>
  <si>
    <t>priključkom, tesnilnim in vijačnim</t>
  </si>
  <si>
    <t>materialom, za podatke:</t>
  </si>
  <si>
    <t>G = 4,54  m3/h</t>
  </si>
  <si>
    <t>H = 220 kPa</t>
  </si>
  <si>
    <t>P = 1100   W</t>
  </si>
  <si>
    <t xml:space="preserve">DN 32 </t>
  </si>
  <si>
    <t>Dobava in montaža Raztezna posoda s fiksno zračno blazino, jeklena, varjena, barva berilij, vitka oblika valja, za ogrevanje, solarne in hladilne vodne sisteme, dodatki proti zmrzovanju do 50%;airproof blazina iz butila skladno z DIN 4807 T3 in internimi standardi Pneumatex; endoskopska revizijska odprtina za notranjo kontrolo nad 1000 bar x litri;podnožje za pokončno montažo in enostaven transport; izvedba CE- testirana skladno s PED/DEP/ 97/23/EC, 5 letna garancija za posodo; vključno zaporna pipa KAH za vzdrževanje in demontažo razteznih posod, zaščitena pred nepooblaščenim zaprtjem, z izpustom, skladno z EN 12828                                                                                                                                                                                 • Nominalen volumen: VN 35 litrov                                                     • Maksimalen dovoljen tlak: PS 10 bar                                                • Prednastavljen tlak: P0 3,5 bar</t>
  </si>
  <si>
    <t>Dobava in montaža  Varnostni ventil za toplovodni sistem po DIN 4751/2 
(1993), komplet z montažnim materialom.
tlak odpiranja: 4 bar (n)
iztočni koeficient: alfa = 0,3</t>
  </si>
  <si>
    <t>komplet z montažnim materialom.</t>
  </si>
  <si>
    <t>DN 40/50</t>
  </si>
  <si>
    <t xml:space="preserve">kos      </t>
  </si>
  <si>
    <t>Dobava in montaža  Krogelni ventil za hladno vodo PN10 z navojnimi priključki ter z vsem potrebnim pritrdilnim in tesnilnim materialom.</t>
  </si>
  <si>
    <t>Dobava in montaža  Krogelna polnilno-izpraznilna pipa za hladilno vodo PN10 s tesnilnim materialom ter nastavkom za gumi cev:</t>
  </si>
  <si>
    <t>Dobava in montaža Termometer z zaščitno stročnico za merilno območje do 120 °C</t>
  </si>
  <si>
    <t>Dobava in montaža  Manometer v okroglem ohišju f100 za merilno območje 0-6 bar, kompletno z zaporno pipico.</t>
  </si>
  <si>
    <t>Dobava in montaža  Srednje težka črna navojna cev po DIN 2440 vključno  z  varilnim in tesnilnim materialom ter dodatkom za odrez  in varilnimi loki.</t>
  </si>
  <si>
    <t>Odzračevalna posoda izdelana iz brezšivne cevi po DIN 2448 DN 100 z navojnim priključkom DN 15, vključno z varilnim in tesnilnim materialom.</t>
  </si>
  <si>
    <t>V=1,6L</t>
  </si>
  <si>
    <r>
      <t>Dobava in montaža  Toplotna in protikondenčna izolacija cevi ovita v Al pločevino</t>
    </r>
    <r>
      <rPr>
        <b/>
        <sz val="8"/>
        <rFont val="Arial"/>
        <family val="2"/>
        <charset val="238"/>
      </rPr>
      <t xml:space="preserve"> </t>
    </r>
    <r>
      <rPr>
        <sz val="8"/>
        <rFont val="Arial"/>
        <family val="2"/>
        <charset val="238"/>
      </rPr>
      <t>s certifikatom o skladnosti, izdelana iz cevakov iz sintetičnega  kavčuka z zaprto celično strukturo, težko gorljiva in samougasljiva, ne kaplja in širi ognja – vrste B1 s kontrolo po DIN 4102, toplotno prevodnostjo l &lt; 0,035 W/mK pri 0 °C, primerna za temperaturno območje –40 do + 105 °C, s koeficientom upornosti proti difuziji vodne pare m &gt; 7000, debelin po standardu SIST EN 12828:</t>
    </r>
  </si>
  <si>
    <t>DN 15 (min.debelina izolacije: 13mm)</t>
  </si>
  <si>
    <t>DN 50 (min.debelina izolacije: 19mm)</t>
  </si>
  <si>
    <t>Dobava in montaža  Dvakratno Miniziranje  cevi  in   pritrdilnega materiala po predhodnem čiščenju</t>
  </si>
  <si>
    <t>Dobava in montaža  Pritrdilni in obešalni material iz profilnega železa pocinkane izvedbe za cevovode hladilne vode z  ali tipske izvedbe proizvod npr. HILTI,MUPRO</t>
  </si>
  <si>
    <t>14</t>
  </si>
  <si>
    <t>Glikol za primešavanje vodi</t>
  </si>
  <si>
    <t>v sistem rekuperacije, proti zmrzevanju</t>
  </si>
  <si>
    <t>l</t>
  </si>
  <si>
    <t>Preizkusno obratovanje, regulacija armatur , meritev pretokov in temperatur</t>
  </si>
  <si>
    <t>Transportni stroški</t>
  </si>
  <si>
    <t>CEVNI RAZVOD ZA PARO</t>
  </si>
  <si>
    <t>Dobava in montaža  Litoželezni  zaporni ventil za  paro  do  200 °C  in tlak  NP  16  s  pri robničnimi  priključki,  vključno  s  protiprirobnicami,  vijačnim in  tesnilnim materialom</t>
  </si>
  <si>
    <t xml:space="preserve">DN 15                            </t>
  </si>
  <si>
    <t>Dobava in montaža  Čistilni kos za NP 16,  t=do 200°C, ohišje iz sive litine,  protiprirobnicami, tesnili in vijaki</t>
  </si>
  <si>
    <t>Dobava in montaža  Kondenčni lonec za NP 16, t=do 200°C, ohišje iz sive litine, sedež in zasun  iz nerjavečega jekla, opremljen z odzračevalnim ventilom, s protiprirob nicami, tesnili in vijaki</t>
  </si>
  <si>
    <t>Dobava in montaža  Brezšivna cev NIRO izdelana za tlak NP16 in temperaturo 200°C vključno z varilnimi loki in tesnilnim materialom in dodatki za razrez.</t>
  </si>
  <si>
    <t xml:space="preserve">Dobava in montaža  Mehasti aksialni kompenzator v zaščitni cevi za </t>
  </si>
  <si>
    <t xml:space="preserve">tlak NP6 in temperaturo do 200 C skupaj s </t>
  </si>
  <si>
    <t xml:space="preserve">prirobnicami, protiprirobnicami, tesnili in vijaki, </t>
  </si>
  <si>
    <t>izdelan za skupni aksialni pomik 60mm</t>
  </si>
  <si>
    <t>DN32</t>
  </si>
  <si>
    <t>Dobava in montaža  Fiksna točka izdelana iz normiranih jeklenih</t>
  </si>
  <si>
    <t>profilov in pločevine, skupaj z varjenjem</t>
  </si>
  <si>
    <t>DN 32   (5 kg)</t>
  </si>
  <si>
    <t xml:space="preserve">Dobava in montaža  Zbiralnik kondenzata izdelan iz črne jeklene </t>
  </si>
  <si>
    <t>pločevine, vsebine cca 200 l</t>
  </si>
  <si>
    <t xml:space="preserve"> Dobava in montaža  Izolacija  cevi  z  mineralno  volno</t>
  </si>
  <si>
    <t xml:space="preserve"> debeline  30 do  80 mm, ovita  v  Al</t>
  </si>
  <si>
    <t xml:space="preserve"> pločevino.</t>
  </si>
  <si>
    <t xml:space="preserve">m2   </t>
  </si>
  <si>
    <t xml:space="preserve"> Miniziranje  cevi  in   pritrdilnega</t>
  </si>
  <si>
    <t xml:space="preserve"> materiala po predhodnem čiščenju</t>
  </si>
  <si>
    <t>.  Pleskanje  vidnih kovinskih delov  z</t>
  </si>
  <si>
    <t xml:space="preserve">   lakom</t>
  </si>
  <si>
    <t xml:space="preserve">                                      </t>
  </si>
  <si>
    <t>Obešalni in pritrdilni material</t>
  </si>
  <si>
    <t>Hladni  tlačni  preiskus  z   vodnim</t>
  </si>
  <si>
    <t xml:space="preserve"> tlakom 4 bar</t>
  </si>
  <si>
    <t xml:space="preserve"> Pripravljalna   dela,   zarisovanje,</t>
  </si>
  <si>
    <t xml:space="preserve"> zaključna dela</t>
  </si>
  <si>
    <t>Izpiranje  cevovodov,  uravnoteženje</t>
  </si>
  <si>
    <t xml:space="preserve"> sistema</t>
  </si>
  <si>
    <t xml:space="preserve">Transportni stroški </t>
  </si>
  <si>
    <t>4.3.4 REKAPITULACIJA</t>
  </si>
  <si>
    <t>OGREVANJE IN HLAJENJE</t>
  </si>
  <si>
    <t>PREZRAČEVANJE IN KLIMATIZACIJA</t>
  </si>
  <si>
    <t>SISTEM N-1 HOSPITALNI DEL</t>
  </si>
  <si>
    <r>
      <rPr>
        <b/>
        <sz val="8"/>
        <rFont val="Arial"/>
        <family val="2"/>
        <charset val="238"/>
      </rPr>
      <t>Dobava in montaža Dovodna klimatske naprave za  13100 m3/h</t>
    </r>
    <r>
      <rPr>
        <sz val="8"/>
        <rFont val="Arial"/>
        <family val="2"/>
        <charset val="238"/>
      </rPr>
      <t xml:space="preserve"> notranje izvedbe sestavljena iz funkcijskih enot, ki se spajajo na licu mesta.  Notranje površine so popolnoma gladke, brez ostrih robov in zvarov. Izvedba klimata mora biti HIGIENIK skladna s VDI 6022 in DIN 1946-4. Potrebni certifikati: Higienik izvedba ILH BERLIN, EUROVENT. Notranjost naprav mora biti iz nerjavnega jekla 1.4301. Ohišja enot so izdelana v dvoplaščni izvedbi z zunanjimi stenami iz prašnato barvane pocinkane pločevine z vmesno negorljivo izolacijo (razred A1 po DIN 4102).vključno z zaščitno rešetko za zajem in izpuh zraka. Stran posluževanja definirati ob naročilu. Naprava je dobavljena s protivibracijsko gumo cca 3 cm (med klimatom in podestom oz nosilno konstrukcijo). 
</t>
    </r>
  </si>
  <si>
    <t xml:space="preserve">  Konstrukcijsko ogrodje je iz  38 mm kvadratnih profilov. Ogrodje je spojeno z vogalniki.            
  Enota nima zvarov in jo je mogoče popolnoma demontirati.            
  Mehanska togost ustreza standardu  EN 1886.            
  Ločljivi dvostenski pokrovi so debeline 48 mm.             
  Notranjost pokrovov je zapolnjena z negorljivo mineralno volno za akustično in toplotno izolacijo.             
  </t>
  </si>
  <si>
    <t xml:space="preserve">Tehnične značilnosti ohišja (potrjene s strani EUROVENT):            
   - Mehanska togost:   razred D1            
   - Tesnost ohišja:    razred L1             
   - Faktor toplotne prevodnosti:  razred T2            
   - Faktor toplotnih mostov:  razred TB1            
  Tehnične značilnosti ohišja in sistema finega filtra F9 (skladna s tehnično smernico VDI 6022 Blatt1):            
   - Sistem za hitro izmenjavo filtrov skladno s VDI6022            
  Vrednosti zmanjšanja jakosti zvoka ohišja mora biti minimalno (potrjeno s strani EUROVENT):            
   -Srednja frekvenca oktave   (Hz) 125       250     500     1000     2000     4000      8000            
  Zmanjšanje jakosti zvoka      (dB) 15,8     27     30,2      35,1    35,4       35,8       36,5            
  Notranje površine so popolnoma gladke brez ostrih robov in varov.            
  Pokrovi notranjih sten so iz nerjavečega jekla 1.4301 in zunanjih sten iz pocinkane pločevine debeline 1.0 mm. Po izdelavi so v celoti praškasto obarvani, 60 μm (RAL 7001).            </t>
  </si>
  <si>
    <t>Jadrovinasti priključek</t>
  </si>
  <si>
    <t>Zaporna žaluzija na motorni pogon:</t>
  </si>
  <si>
    <t>Filtrna enota:</t>
  </si>
  <si>
    <t>Na vstopu svežega zraka v klimatsko napravo</t>
  </si>
  <si>
    <t xml:space="preserve">Kvaliteta filtra = F7 </t>
  </si>
  <si>
    <t xml:space="preserve">Glikolski izmenjevalnik (grelnik): </t>
  </si>
  <si>
    <t>pretok zraka: 13100 m3/h</t>
  </si>
  <si>
    <t>vstop zraka: -13 °C</t>
  </si>
  <si>
    <t>izstop zraka: 9,22 °C</t>
  </si>
  <si>
    <t>Antifrogen N 35%</t>
  </si>
  <si>
    <t>Vvode = 4,54 m3/h</t>
  </si>
  <si>
    <t xml:space="preserve">Qrek = 97,99kW </t>
  </si>
  <si>
    <t>∆p = 96,6 kPa (voda)</t>
  </si>
  <si>
    <t>Grelnik zraka s protizmrzovalno zaščito:</t>
  </si>
  <si>
    <t>pretok zraka: 13100m3/h</t>
  </si>
  <si>
    <t>vstop zraka: 8,9 °C</t>
  </si>
  <si>
    <t>izstop zraka: 26 °C</t>
  </si>
  <si>
    <t>toplotna moč: 75,37 Kw</t>
  </si>
  <si>
    <t>ogrevna voda: 70/50 °C</t>
  </si>
  <si>
    <t>∆p = 26 kPa</t>
  </si>
  <si>
    <t>Hladilna enota z elminatorjem kapljic:</t>
  </si>
  <si>
    <t>pretok zraka:13100 m3/h</t>
  </si>
  <si>
    <t>vstop zraka: 32 °C; rh 40%</t>
  </si>
  <si>
    <t>izstop zraka: 15 °C; rh 93,4%</t>
  </si>
  <si>
    <t>hladilna moč:98,69 kW</t>
  </si>
  <si>
    <t>temperaturni režim: 7/13 °C</t>
  </si>
  <si>
    <t>mvode = 14,1 m3/h</t>
  </si>
  <si>
    <t>∆p =32.55 kPa</t>
  </si>
  <si>
    <t>Ventilator s frekfenčnim regulatorjem:</t>
  </si>
  <si>
    <t>Vdo= 13100 m3/h</t>
  </si>
  <si>
    <t>Pm= 8,9 kW</t>
  </si>
  <si>
    <t>PARNI VLAŽILNIK z eliminatorjem kapljic</t>
  </si>
  <si>
    <t xml:space="preserve">Parna vlažilna enota, izdelana iz nerjavnega jekla, </t>
  </si>
  <si>
    <t xml:space="preserve">skupaj z vgrajenimi distributorji pare, s priključki za dovod pare. </t>
  </si>
  <si>
    <t xml:space="preserve">Vlažilna enota ima odvod kondenza z lovilnikom nesnage speljan v odtok skupaj s prigrajenim sifonom. </t>
  </si>
  <si>
    <t xml:space="preserve">Primernost za temperature kondenzata do 90°C.  Vključno z eliminatorjem vodnih kapljic. </t>
  </si>
  <si>
    <t>Temperaturna zaščita proti prelitju</t>
  </si>
  <si>
    <t>Pretok zraka: 13100 m3/h</t>
  </si>
  <si>
    <t>Regulacijski ventil z elektromotornim pogonom 0-10V</t>
  </si>
  <si>
    <t>Pretok pare 105,74kg/h</t>
  </si>
  <si>
    <t xml:space="preserve"> Vstopna vlaga 26°C; RH8%</t>
  </si>
  <si>
    <t>Izstopna vlaga 40%</t>
  </si>
  <si>
    <r>
      <t>Zvočno dušilna enota</t>
    </r>
    <r>
      <rPr>
        <sz val="8"/>
        <rFont val="Arial"/>
        <family val="2"/>
        <charset val="238"/>
      </rPr>
      <t xml:space="preserve"> dolžine1200mm</t>
    </r>
  </si>
  <si>
    <t>Filtrna enota</t>
  </si>
  <si>
    <t>Pred izstopom svežega zraka v kanalsko mrežo.  Kvaliteta filtra = F9 (vrečasti) + predkomora</t>
  </si>
  <si>
    <r>
      <rPr>
        <b/>
        <sz val="8"/>
        <rFont val="Arial"/>
        <family val="2"/>
        <charset val="238"/>
      </rPr>
      <t>Dobava in montaža Odvodna klimatska naprava za  13100 m3/h</t>
    </r>
    <r>
      <rPr>
        <sz val="8"/>
        <rFont val="Arial"/>
        <family val="2"/>
        <charset val="238"/>
      </rPr>
      <t xml:space="preserve"> notranje izvedbe sestavljena iz funkcijskih enot, ki se spajajo na licu mesta.  Notranje površine so popolnoma gladke, brez ostrih robov in zvarov. Izvedba klimata mora biti HIGIENIK skladna s VDI 6022 in DIN 1946-4. Potrebni certifikati: Higienik izvedba ILH BERLIN, EUROVENT. Notranjost naprav mora biti iz nerjavnega jekla 1.4301. Ohišja enot so izdelana v dvoplaščni izvedbi z zunanjimi stenami iz prašnato barvane pocinkane pločevine z vmesno negorljivo izolacijo (razred A1 po DIN 4102).vključno z zaščitno rešetko za zajem in izpuh zraka. Stran posluževanja definirati ob naročilu. Naprava je dobavljena s protivibracijsko gumo cca 3 cm (med klimatom in podestom oz nosilno konstrukcijo). 
</t>
    </r>
  </si>
  <si>
    <t xml:space="preserve">  Konstrukcijsko ogrodje je iz  38 mm kvadratnih profilov. Ogrodje je spojeno z vogalniki.            
  Enota nima zvarov in jo je mogoče popolnoma demontirati.            
  Mehanska togost ustreza standardu  EN 1886.            
  Ločljivi dvostenski pokrovi so debeline 48 mm.             
  Notranjost pokrovov je zapolnjena z negorljivo mineralno volno za akustično in toplotno izolacijo.             
  </t>
  </si>
  <si>
    <t>Kvaliteta filtra = M5</t>
  </si>
  <si>
    <r>
      <t>Zvočno dušilna enota</t>
    </r>
    <r>
      <rPr>
        <sz val="8"/>
        <rFont val="Arial"/>
        <family val="2"/>
        <charset val="238"/>
      </rPr>
      <t xml:space="preserve"> dolžine 1200 mm</t>
    </r>
  </si>
  <si>
    <t xml:space="preserve">Glikolski izmenjevalnik (hladilnik): </t>
  </si>
  <si>
    <t>vstop zraka: 20 °C; rh 50%</t>
  </si>
  <si>
    <t>izstop zraka: 3,7 °C; rh 99%</t>
  </si>
  <si>
    <t>temperaturni režim: glej dovodni klimat</t>
  </si>
  <si>
    <t>z eliminatorjem vodnih kapljic</t>
  </si>
  <si>
    <t>∆p = 102,5 kPa</t>
  </si>
  <si>
    <t>Zaporna žaluzija na motorni pogon</t>
  </si>
  <si>
    <t>Conski dogrelniki zraka za sledeče parametre izdelani skladno s VDI 6022 in DIN 1946-4</t>
  </si>
  <si>
    <t>4.1</t>
  </si>
  <si>
    <t>pretok zraka: 3780 m3/h</t>
  </si>
  <si>
    <t>vstop zraka: 14 °C</t>
  </si>
  <si>
    <t>izstop zraka: 25 °C</t>
  </si>
  <si>
    <t>toplotna moč: 15,22 Kw</t>
  </si>
  <si>
    <t>∆pzrak = 60Pa</t>
  </si>
  <si>
    <t>∆pvoda = 4,8 kPa</t>
  </si>
  <si>
    <t>4.2</t>
  </si>
  <si>
    <t>pretok zraka: 2680 m3/h</t>
  </si>
  <si>
    <t>toplotna moč: 12,26 Kw</t>
  </si>
  <si>
    <t>ogrevna voda:70/50 °C</t>
  </si>
  <si>
    <t>∆pzrak = 61Pa</t>
  </si>
  <si>
    <t>4.3</t>
  </si>
  <si>
    <t>pretok zraka: 6600 m3/h</t>
  </si>
  <si>
    <t>toplotna moč: 39,87 Kw</t>
  </si>
  <si>
    <t>Φ160</t>
  </si>
  <si>
    <t>Φ200</t>
  </si>
  <si>
    <r>
      <t xml:space="preserve">Mehanski </t>
    </r>
    <r>
      <rPr>
        <b/>
        <sz val="8"/>
        <rFont val="Arial"/>
        <family val="2"/>
        <charset val="238"/>
      </rPr>
      <t xml:space="preserve">regulator pretoka </t>
    </r>
    <r>
      <rPr>
        <sz val="8"/>
        <rFont val="Arial"/>
        <family val="2"/>
        <charset val="238"/>
      </rPr>
      <t xml:space="preserve">za vzdrževanje želenega pretoka zraka, s sredinsko uležajeno zrakotesno loputo, za priklop na spirokanalsko mrežo, z merilno zaslonko za merjenje zastojnega in statičnega tlaka, z vzmetnim pogoinom lopute z okroglim  ohišjem iz pocinkane pločevine, zvočno izoliran s 40mm debelim ovojem zvočne izolacije, 
</t>
    </r>
  </si>
  <si>
    <t xml:space="preserve">Φ125 </t>
  </si>
  <si>
    <t xml:space="preserve">Φ160 </t>
  </si>
  <si>
    <r>
      <t xml:space="preserve">Mehanski </t>
    </r>
    <r>
      <rPr>
        <b/>
        <sz val="8"/>
        <rFont val="Arial"/>
        <family val="2"/>
        <charset val="238"/>
      </rPr>
      <t xml:space="preserve">regulator pretoka </t>
    </r>
    <r>
      <rPr>
        <sz val="8"/>
        <rFont val="Arial"/>
        <family val="2"/>
        <charset val="238"/>
      </rPr>
      <t xml:space="preserve">za vzdrževanje želenega pretoka zraka, s sredinsko uležajeno zrakotesno loputo, za priklop na kvadratno kanalsko mrežo, z merilno zaslonko za merjenje zastojnega in statičnega tlaka, z vzmetnim pogoinom lopute z okroglim ali kvadratnim ohišjem iz pocinkane pločevine, zvočno izoliran s 40mm debelim ovojem zvočne izolacije, 
</t>
    </r>
  </si>
  <si>
    <r>
      <rPr>
        <b/>
        <sz val="8"/>
        <rFont val="Arial"/>
        <family val="2"/>
        <charset val="238"/>
      </rPr>
      <t xml:space="preserve">Protipožarna loputa </t>
    </r>
    <r>
      <rPr>
        <sz val="8"/>
        <rFont val="Arial"/>
        <family val="2"/>
        <charset val="238"/>
      </rPr>
      <t xml:space="preserve">pravokotnega preseka, po EN 1366-2, z atestom za požarno odpornost 90 min, izdelana iz pocinkane pločevine, z elektromotornim pogonom 230V, z mejnima tipkaloma za kontrolo odprte in zaprte lege lopute, s priključno dozo, dolžina L=400mm. </t>
    </r>
    <r>
      <rPr>
        <b/>
        <sz val="8"/>
        <rFont val="Arial"/>
        <family val="2"/>
        <charset val="238"/>
      </rPr>
      <t>PRED NABAVO SE MORATA STROJNI IN ELEKTRO IZVAJALEC USKLADITI GLEDE TIPA POGONA IN NAPAJANJA POGONOV</t>
    </r>
  </si>
  <si>
    <t>250x200</t>
  </si>
  <si>
    <t>300x200</t>
  </si>
  <si>
    <t>1000x300</t>
  </si>
  <si>
    <r>
      <rPr>
        <b/>
        <sz val="8"/>
        <rFont val="Arial"/>
        <family val="2"/>
        <charset val="238"/>
      </rPr>
      <t>STENSKI difuzor</t>
    </r>
    <r>
      <rPr>
        <sz val="8"/>
        <rFont val="Arial"/>
        <family val="2"/>
        <charset val="238"/>
      </rPr>
      <t xml:space="preserve">  s perforirano sprednjo ploščo za vpih zraka, barva in tip perforacije po izbiri arhitekta, vključno priključna komora s perforirano pločevino, s čelnim priključkom z regulacijsko loputo, pritrdilnim in tesnilnim materialom.</t>
    </r>
  </si>
  <si>
    <t>tip: 525x225; DN 160</t>
  </si>
  <si>
    <r>
      <rPr>
        <b/>
        <sz val="8"/>
        <rFont val="Arial"/>
        <family val="2"/>
        <charset val="238"/>
      </rPr>
      <t>Kvadratni difuzor</t>
    </r>
    <r>
      <rPr>
        <sz val="8"/>
        <rFont val="Arial"/>
        <family val="2"/>
        <charset val="238"/>
      </rPr>
      <t xml:space="preserve">  z vrtljivimi in posamično nastavljivimi usmerniki za vpih zraka, barva po izbiri arhitekta, sestavljen iz priključne komore s perforirano pločevino, s stranskim priključkom z regulacijsko loputo, pritrdilnim in tesnilnim materialom.</t>
    </r>
  </si>
  <si>
    <t>tip: 400x400; DN 160</t>
  </si>
  <si>
    <t>tip: 500x500; DN 160</t>
  </si>
  <si>
    <t>tip: 600x600; DN 200</t>
  </si>
  <si>
    <r>
      <rPr>
        <b/>
        <sz val="8"/>
        <rFont val="Arial"/>
        <family val="2"/>
        <charset val="238"/>
      </rPr>
      <t>Gibka zračna cev</t>
    </r>
    <r>
      <rPr>
        <sz val="8"/>
        <rFont val="Arial"/>
        <family val="2"/>
        <charset val="238"/>
      </rPr>
      <t xml:space="preserve"> z </t>
    </r>
    <r>
      <rPr>
        <b/>
        <sz val="8"/>
        <rFont val="Arial"/>
        <family val="2"/>
        <charset val="238"/>
      </rPr>
      <t>zvočno</t>
    </r>
    <r>
      <rPr>
        <sz val="8"/>
        <rFont val="Arial"/>
        <family val="2"/>
        <charset val="238"/>
      </rPr>
      <t xml:space="preserve"> in toplotno izolacijo, za priključitev distribucijskih elementov na kanalski razvod, z notranjo površino odporno na abrazivnost zraka, kompletno s pritrdilnim materialom.
</t>
    </r>
  </si>
  <si>
    <t>DN 125</t>
  </si>
  <si>
    <t>DN 160</t>
  </si>
  <si>
    <t>DN 200</t>
  </si>
  <si>
    <t>Aluminijasta rešetka za odvod zraka sestavljena iz okvirja in nastavka za regulacijo količine zraka, skupaj s pritrdilnim in tesnilnim materialom.</t>
  </si>
  <si>
    <t>velikost:  325x 225</t>
  </si>
  <si>
    <t>velikost:  425x 225</t>
  </si>
  <si>
    <t>Priključna komora za aluminijaste rešetke za odvod zraka izdelana iz pocinkane pločevine, skupaj s pritrdilnim in tesnilnim materialom. Za naslednje dimenzije in tipe rešetk</t>
  </si>
  <si>
    <r>
      <t xml:space="preserve">Prezračevalni </t>
    </r>
    <r>
      <rPr>
        <b/>
        <sz val="8"/>
        <rFont val="Arial"/>
        <family val="2"/>
        <charset val="238"/>
      </rPr>
      <t>ventil</t>
    </r>
    <r>
      <rPr>
        <sz val="8"/>
        <rFont val="Arial"/>
        <family val="2"/>
        <charset val="238"/>
      </rPr>
      <t xml:space="preserve"> za </t>
    </r>
    <r>
      <rPr>
        <b/>
        <sz val="8"/>
        <rFont val="Arial"/>
        <family val="2"/>
        <charset val="238"/>
      </rPr>
      <t>odvod</t>
    </r>
    <r>
      <rPr>
        <sz val="8"/>
        <rFont val="Arial"/>
        <family val="2"/>
        <charset val="238"/>
      </rPr>
      <t xml:space="preserve"> zraka, iz jeklene pločevine, okrogle oblike, sestavljen iz vgradnega okvirja, krožnika in sedeža ventila, barva po izbiri arhitekta, skupaj s pritrdilnim in tesnilnim materialom.
</t>
    </r>
  </si>
  <si>
    <t>Φ125</t>
  </si>
  <si>
    <r>
      <rPr>
        <sz val="8"/>
        <rFont val="Arial"/>
        <family val="2"/>
        <charset val="238"/>
      </rPr>
      <t>Aluminijasta</t>
    </r>
    <r>
      <rPr>
        <b/>
        <sz val="8"/>
        <rFont val="Arial"/>
        <family val="2"/>
        <charset val="238"/>
      </rPr>
      <t xml:space="preserve"> rešetka</t>
    </r>
    <r>
      <rPr>
        <sz val="8"/>
        <rFont val="Arial"/>
        <family val="2"/>
        <charset val="238"/>
      </rPr>
      <t xml:space="preserve"> za </t>
    </r>
    <r>
      <rPr>
        <b/>
        <sz val="8"/>
        <rFont val="Arial"/>
        <family val="2"/>
        <charset val="238"/>
      </rPr>
      <t>prehod</t>
    </r>
    <r>
      <rPr>
        <sz val="8"/>
        <rFont val="Arial"/>
        <family val="2"/>
        <charset val="238"/>
      </rPr>
      <t xml:space="preserve"> zraka med prostori, s protiokvirjem, za vgradnjo v vrata, izdelana iz vlečenih Al profilov v obliki črke V, v naravni barvi aluminija, pritrjena z vidnimi vijaki. 
</t>
    </r>
  </si>
  <si>
    <t>425x125</t>
  </si>
  <si>
    <t>525x225</t>
  </si>
  <si>
    <t>Zračni kanali, izdelani iz pocinkane pločevine nazivne velikosti in debeline po SIST EN 1505 oziroma po DIN 24190 in 24191, stopnje 10 (± 1000 Pa), oblike F (vzdolžno zarobljeni z vložkom tesnila), med seboj so spojeni prirobnično z MEZ kotniki. Pri vseh spremembah smeri za več kot 30 ° je v loke in/ali kolena širine kanala med 400 do 800 mm vstavljeno eno vodilo, ki je nameščeno na 1/3 širine kanala ter pri večjih kanalih od 800 mm, vse do širine 1600 mm, po dve vodili, prvo na 1/4 ter drugo na 1/2 širine kanala. Na vseh odcepih in priključkih so vgrajene nastavljive usmerne lopute. Zračni kanali so pri večjih nazivnih velikostih diagonalno izbočeni ali ojačani z blagim izmeničnim vbočenjem in izbočenjem. Zahtevana je posebno povišana zračna tesnost.</t>
  </si>
  <si>
    <r>
      <t xml:space="preserve">Tesnenje in trdnost razreda </t>
    </r>
    <r>
      <rPr>
        <b/>
        <sz val="8"/>
        <rFont val="Arial"/>
        <family val="2"/>
        <charset val="238"/>
      </rPr>
      <t>C</t>
    </r>
    <r>
      <rPr>
        <sz val="8"/>
        <rFont val="Arial"/>
        <family val="2"/>
        <charset val="238"/>
      </rPr>
      <t xml:space="preserve"> skladno z EN 1507</t>
    </r>
  </si>
  <si>
    <r>
      <rPr>
        <b/>
        <sz val="8"/>
        <rFont val="Arial"/>
        <family val="2"/>
        <charset val="238"/>
      </rPr>
      <t>Okrogli</t>
    </r>
    <r>
      <rPr>
        <sz val="8"/>
        <rFont val="Arial"/>
        <family val="2"/>
        <charset val="238"/>
      </rPr>
      <t xml:space="preserve"> </t>
    </r>
    <r>
      <rPr>
        <b/>
        <sz val="8"/>
        <rFont val="Arial"/>
        <family val="2"/>
        <charset val="238"/>
      </rPr>
      <t>zračni kanali</t>
    </r>
    <r>
      <rPr>
        <sz val="8"/>
        <rFont val="Arial"/>
        <family val="2"/>
        <charset val="238"/>
      </rPr>
      <t xml:space="preserve"> izdelani iz jeklene pocinkane pločevine, dimenzijs skladno z EN 1506, kompletno z oblikovnimi kosi, pritrdilnim in obešalnim materialom, za montažo v objektu, spojnim in tesnilnim materialom</t>
    </r>
  </si>
  <si>
    <r>
      <t xml:space="preserve">Tesnenje in trdnost razreda </t>
    </r>
    <r>
      <rPr>
        <b/>
        <sz val="8"/>
        <rFont val="Arial"/>
        <family val="2"/>
        <charset val="238"/>
      </rPr>
      <t>C</t>
    </r>
    <r>
      <rPr>
        <sz val="8"/>
        <rFont val="Arial"/>
        <family val="2"/>
        <charset val="238"/>
      </rPr>
      <t xml:space="preserve"> skladno z EN 12237</t>
    </r>
  </si>
  <si>
    <t xml:space="preserve">Debelina po EN 12237 </t>
  </si>
  <si>
    <r>
      <rPr>
        <b/>
        <sz val="8"/>
        <rFont val="Arial"/>
        <family val="2"/>
      </rPr>
      <t>Toplotna in protikondenčna</t>
    </r>
    <r>
      <rPr>
        <sz val="8"/>
        <rFont val="Arial"/>
        <family val="2"/>
      </rPr>
      <t xml:space="preserve">  izolacija </t>
    </r>
    <r>
      <rPr>
        <b/>
        <sz val="8"/>
        <rFont val="Arial"/>
        <family val="2"/>
        <charset val="238"/>
      </rPr>
      <t>Do</t>
    </r>
    <r>
      <rPr>
        <b/>
        <sz val="8"/>
        <rFont val="Arial"/>
        <family val="2"/>
      </rPr>
      <t>vodnih</t>
    </r>
    <r>
      <rPr>
        <sz val="8"/>
        <rFont val="Arial"/>
        <family val="2"/>
      </rPr>
      <t xml:space="preserve"> zračnih kanalov vodenih zunaj s certifikatom o skladnosti, izdelana iz plošč iz sintetičnega  kavčuka z zaprto celično strukturo in ovita v AL pločevino vodotesne izvedbe, težko gorljiva in samougasljiva, ne kaplja in širi ognja – vrste B1 s kontrolo po EN 13823, EN ISO 11925-2, klasifikacija v skladu z EN 13501-2, toplotno prevodnostjo l &lt; 0,036 W/mK pri 0 °C, primerna za temperaturno območje –40 do + 105 °C, s koeficientom upornosti proti difuziji vodne pare m &gt; 7000, 
debelin po PRAVILNIKU učinkoviti rabi energije v stavbah.</t>
    </r>
  </si>
  <si>
    <t>debelina: 76 mm +AL pločevina</t>
  </si>
  <si>
    <r>
      <rPr>
        <b/>
        <sz val="8"/>
        <rFont val="Arial"/>
        <family val="2"/>
      </rPr>
      <t>Toplotna in protikondenčna</t>
    </r>
    <r>
      <rPr>
        <sz val="8"/>
        <rFont val="Arial"/>
        <family val="2"/>
      </rPr>
      <t xml:space="preserve">  izolacija </t>
    </r>
    <r>
      <rPr>
        <b/>
        <sz val="8"/>
        <rFont val="Arial"/>
        <family val="2"/>
        <charset val="238"/>
      </rPr>
      <t>Od</t>
    </r>
    <r>
      <rPr>
        <b/>
        <sz val="8"/>
        <rFont val="Arial"/>
        <family val="2"/>
      </rPr>
      <t>vodnih</t>
    </r>
    <r>
      <rPr>
        <sz val="8"/>
        <rFont val="Arial"/>
        <family val="2"/>
      </rPr>
      <t xml:space="preserve"> zračnih kanalov vodenih zunaj s certifikatom o skladnosti, izdelana iz plošč iz sintetičnega  kavčuka z zaprto celično strukturo in ovita v AL pločevino vodotesne izvedbe, težko gorljiva in samougasljiva, ne kaplja in širi ognja – vrste B1 s kontrolo po EN 13823, EN ISO 11925-2, klasifikacija v skladu z EN 13501-2, toplotno prevodnostjo l &lt; 0,036 W/mK pri 0 °C, primerna za temperaturno območje –40 do + 105 °C, s koeficientom upornosti proti difuziji vodne pare m &gt; 7000, 
debelin po PRAVILNIKU učinkoviti rabi energije v stavbah.</t>
    </r>
  </si>
  <si>
    <t>debelina:38 mm +AL pločevina</t>
  </si>
  <si>
    <r>
      <rPr>
        <b/>
        <sz val="8"/>
        <rFont val="Arial"/>
        <family val="2"/>
      </rPr>
      <t>Toplotna in protikondenčna</t>
    </r>
    <r>
      <rPr>
        <sz val="8"/>
        <rFont val="Arial"/>
        <family val="2"/>
      </rPr>
      <t xml:space="preserve">  izolacija </t>
    </r>
    <r>
      <rPr>
        <b/>
        <sz val="8"/>
        <rFont val="Arial"/>
        <family val="2"/>
      </rPr>
      <t>Odvodnih</t>
    </r>
    <r>
      <rPr>
        <sz val="8"/>
        <rFont val="Arial"/>
        <family val="2"/>
      </rPr>
      <t xml:space="preserve"> zračnih kanalov vodenih po objektu s certifikatom o skladnosti, izdelana iz plošč iz sintetičnega  kavčuka z zaprto celično strukturo, težko gorljiva in samougasljiva, ne kaplja in širi ognja – vrste B1 s kontrolo po EN 13823, EN ISO 11925-2, klasifikacija v skladu z EN 13501-2, toplotno prevodnostjo l &lt; 0,036 W/mK pri 0 °C, primerna za temperaturno območje –40 do + 105 °C, s koeficientom upornosti proti difuziji vodne pare m &gt; 7000, 
debelin po PRAVILNIKU učinkoviti rabi energije v stavbah.</t>
    </r>
  </si>
  <si>
    <t>debeliina 13 mm</t>
  </si>
  <si>
    <r>
      <rPr>
        <b/>
        <sz val="8"/>
        <rFont val="Arial"/>
        <family val="2"/>
      </rPr>
      <t>Toplotna in protikondenčna</t>
    </r>
    <r>
      <rPr>
        <sz val="8"/>
        <rFont val="Arial"/>
        <family val="2"/>
      </rPr>
      <t xml:space="preserve">  izolacija </t>
    </r>
    <r>
      <rPr>
        <b/>
        <sz val="8"/>
        <rFont val="Arial"/>
        <family val="2"/>
      </rPr>
      <t>Dovodnih</t>
    </r>
    <r>
      <rPr>
        <sz val="8"/>
        <rFont val="Arial"/>
        <family val="2"/>
      </rPr>
      <t xml:space="preserve"> zračnih kanalov vodenih po objektu s certifikatom o skladnosti, izdelana iz plošč iz sintetičnega  kavčuka z zaprto celično strukturo, težko gorljiva in samougasljiva, ne kaplja in širi ognja – vrste B1 s kontrolo po EN 13823, EN ISO 11925-2, klasifikacija v skladu z EN 13501-2, toplotno prevodnostjo l &lt; 0,036 W/mK pri 0 °C, primerna za temperaturno območje –40 do + 105 °C, s koeficientom upornosti proti difuziji vodne pare m &gt; 7000, 
debelin po PRAVILNIKU učinkoviti rabi energije v stavbah.</t>
    </r>
  </si>
  <si>
    <t>debelina 19 mm</t>
  </si>
  <si>
    <r>
      <rPr>
        <b/>
        <sz val="8"/>
        <rFont val="Arial"/>
        <family val="2"/>
        <charset val="238"/>
      </rPr>
      <t>Revizijska</t>
    </r>
    <r>
      <rPr>
        <sz val="8"/>
        <rFont val="Arial"/>
        <family val="2"/>
        <charset val="238"/>
      </rPr>
      <t xml:space="preserve"> </t>
    </r>
    <r>
      <rPr>
        <b/>
        <sz val="8"/>
        <rFont val="Arial"/>
        <family val="2"/>
        <charset val="238"/>
      </rPr>
      <t xml:space="preserve">vratca </t>
    </r>
    <r>
      <rPr>
        <sz val="8"/>
        <rFont val="Arial"/>
        <family val="2"/>
        <charset val="238"/>
      </rPr>
      <t xml:space="preserve">z okvirjem, za pregled delovanja ali nastavitev elementa prezračevalnega sistema (požarna loputa, regul. žaluzija, ERP, dogrelnik) v spuščenem stropu, izdelana iz vlečenih aluminijevih profilov, s pocinkanimi spojnimi elementi, z varovalom in zaskočnim zapiranjem, vratca iz gips-kartonske plošče deb. 12,5mm,  notranjih dimenzij: 
</t>
    </r>
  </si>
  <si>
    <t>600x600 mm</t>
  </si>
  <si>
    <r>
      <rPr>
        <b/>
        <sz val="8"/>
        <rFont val="Arial"/>
        <family val="2"/>
        <charset val="238"/>
      </rPr>
      <t>Revizijska</t>
    </r>
    <r>
      <rPr>
        <sz val="8"/>
        <rFont val="Arial"/>
        <family val="2"/>
        <charset val="238"/>
      </rPr>
      <t xml:space="preserve"> </t>
    </r>
    <r>
      <rPr>
        <b/>
        <sz val="8"/>
        <rFont val="Arial"/>
        <family val="2"/>
        <charset val="238"/>
      </rPr>
      <t xml:space="preserve">odprtina skladno z DIN 1946-4 </t>
    </r>
    <r>
      <rPr>
        <sz val="8"/>
        <rFont val="Arial"/>
        <family val="2"/>
        <charset val="238"/>
      </rPr>
      <t xml:space="preserve">z okvirjem, za pregled in čiščenje prezračevalnega sistema, izdelana iz jeklene pocinkane pločevine, s pocinkanimi spojnimi elementi, z varovalom in zaskočnim zapiranjem, vratca iz jeklene pločevine in ustreznega tesnila. 
</t>
    </r>
  </si>
  <si>
    <r>
      <t>Zatesnitev</t>
    </r>
    <r>
      <rPr>
        <sz val="8"/>
        <rFont val="Arial"/>
        <family val="2"/>
        <charset val="238"/>
      </rPr>
      <t xml:space="preserve"> odprtin pri </t>
    </r>
    <r>
      <rPr>
        <b/>
        <sz val="8"/>
        <rFont val="Arial"/>
        <family val="2"/>
        <charset val="238"/>
      </rPr>
      <t>prehodih</t>
    </r>
    <r>
      <rPr>
        <sz val="8"/>
        <rFont val="Arial"/>
        <family val="2"/>
        <charset val="238"/>
      </rPr>
      <t xml:space="preserve"> kanalov skozi stene na mejah požarnih sektorjev, večinoma tesnitev ob požarni loputi, s tesnilno maso, s požarno odpornostjo 90 minut, velikost odprtine je odvisna od velikosti kanala oz. požarne lopute. Po montaži je potrebno zaporo označiti s podatki o sistemu in izdelovalcu. Skupaj z </t>
    </r>
    <r>
      <rPr>
        <b/>
        <sz val="8"/>
        <rFont val="Arial"/>
        <family val="2"/>
        <charset val="238"/>
      </rPr>
      <t xml:space="preserve">zazidavo </t>
    </r>
    <r>
      <rPr>
        <sz val="8"/>
        <rFont val="Arial"/>
        <family val="2"/>
        <charset val="238"/>
      </rPr>
      <t xml:space="preserve">morebitnega praznega prostora med steno in inštalacijo. </t>
    </r>
  </si>
  <si>
    <r>
      <rPr>
        <b/>
        <sz val="8"/>
        <rFont val="Arial"/>
        <family val="2"/>
        <charset val="238"/>
      </rPr>
      <t>Pravokotni kovinski deflektor</t>
    </r>
    <r>
      <rPr>
        <sz val="8"/>
        <rFont val="Arial"/>
        <family val="2"/>
        <charset val="238"/>
      </rPr>
      <t xml:space="preserve"> izdelani iz jeklene pocinkane pločevine dimenzije 1000x1000mm, vertikalne izvedbe, vključno lijakom za odvod dežja,vključno zaščitno mrežico z 90% prosim presekom, kompletno z Izolacijo debeline 19mm ovito v Al pločevino, skupaj z pritrdilnim in obešalnim materialom, za montažo zunaj, spojnim in tesnilnim materialom</t>
    </r>
  </si>
  <si>
    <r>
      <rPr>
        <b/>
        <sz val="8"/>
        <rFont val="Arial"/>
        <family val="2"/>
        <charset val="238"/>
      </rPr>
      <t>Pravokotni kovinski deflektor</t>
    </r>
    <r>
      <rPr>
        <sz val="8"/>
        <rFont val="Arial"/>
        <family val="2"/>
        <charset val="238"/>
      </rPr>
      <t xml:space="preserve"> izdelani iz jeklene pocinkane pločevine dimenzije 1000x1000mm, horizontalne izvedbe, vključno lijakom za odvod dežja,vključno zaščitno mrežico z 90% prosim presekom, kompletno z Izolacijo debeline 19mm ovito v Al pločevino, skupaj z pritrdilnim in obešalnim materialom, za montažo zunaj, spojnim in tesnilnim materialom</t>
    </r>
  </si>
  <si>
    <r>
      <rPr>
        <b/>
        <sz val="8"/>
        <rFont val="Arial"/>
        <family val="2"/>
        <charset val="238"/>
      </rPr>
      <t>Protipožarna izolacija</t>
    </r>
    <r>
      <rPr>
        <sz val="8"/>
        <rFont val="Arial"/>
        <family val="2"/>
        <charset val="238"/>
      </rPr>
      <t xml:space="preserve"> zračnih </t>
    </r>
    <r>
      <rPr>
        <b/>
        <sz val="8"/>
        <rFont val="Arial"/>
        <family val="2"/>
        <charset val="238"/>
      </rPr>
      <t>kanalov</t>
    </r>
    <r>
      <rPr>
        <sz val="8"/>
        <rFont val="Arial"/>
        <family val="2"/>
        <charset val="238"/>
      </rPr>
      <t xml:space="preserve"> s požarno odpornostjo  </t>
    </r>
    <r>
      <rPr>
        <b/>
        <sz val="8"/>
        <rFont val="Arial"/>
        <family val="2"/>
        <charset val="238"/>
      </rPr>
      <t>90min</t>
    </r>
    <r>
      <rPr>
        <sz val="8"/>
        <rFont val="Arial"/>
        <family val="2"/>
        <charset val="238"/>
      </rPr>
      <t xml:space="preserve">, izdelana iz izolacijskih plošč iz kalcijevega silikata, z vsemi potrebnimi atesti in certifikati, komplet z oblikovnimi kosi, pritrdilnim, spojnim in tesnilnim materialom, skladno s študijo požarne varnosti. 
</t>
    </r>
  </si>
  <si>
    <t>Uporaba premičnega odra za delo na višini do 3m</t>
  </si>
  <si>
    <t>Uporaba avtodvigala za dvig klimatske naprave na streho</t>
  </si>
  <si>
    <r>
      <t xml:space="preserve">Merjenje in volumska </t>
    </r>
    <r>
      <rPr>
        <b/>
        <sz val="8"/>
        <rFont val="Arial"/>
        <family val="2"/>
        <charset val="238"/>
      </rPr>
      <t>nastavitev</t>
    </r>
    <r>
      <rPr>
        <sz val="8"/>
        <rFont val="Arial"/>
        <family val="2"/>
        <charset val="238"/>
      </rPr>
      <t xml:space="preserve"> dovodnih in odvodnih elementov, s certifikatom pooblaščene institucije, poskusno obratovanje </t>
    </r>
  </si>
  <si>
    <r>
      <t>Tesnostni preizkus</t>
    </r>
    <r>
      <rPr>
        <sz val="8"/>
        <rFont val="Arial"/>
        <family val="2"/>
        <charset val="238"/>
      </rPr>
      <t xml:space="preserve"> prezračevalnega sistema skupaj z zapisnikom o preizkusu</t>
    </r>
  </si>
  <si>
    <r>
      <t xml:space="preserve">Čiščenje in dezinfekcija </t>
    </r>
    <r>
      <rPr>
        <sz val="8"/>
        <rFont val="Arial"/>
        <family val="2"/>
        <charset val="238"/>
      </rPr>
      <t xml:space="preserve">celotnega sistema prezračevanja. </t>
    </r>
  </si>
  <si>
    <r>
      <t>Izdelava</t>
    </r>
    <r>
      <rPr>
        <sz val="8"/>
        <rFont val="Arial"/>
        <family val="2"/>
        <charset val="238"/>
      </rPr>
      <t xml:space="preserve"> </t>
    </r>
    <r>
      <rPr>
        <b/>
        <sz val="8"/>
        <rFont val="Arial"/>
        <family val="2"/>
        <charset val="238"/>
      </rPr>
      <t>shem</t>
    </r>
    <r>
      <rPr>
        <sz val="8"/>
        <rFont val="Arial"/>
        <family val="2"/>
        <charset val="238"/>
      </rPr>
      <t xml:space="preserve"> naprav in vstavljanje v okvir za pritrditev na steno.</t>
    </r>
  </si>
  <si>
    <r>
      <t xml:space="preserve">Transportni, </t>
    </r>
    <r>
      <rPr>
        <sz val="8"/>
        <rFont val="Arial"/>
        <family val="2"/>
        <charset val="238"/>
      </rPr>
      <t>zavarovalni in ostali splošni stroški</t>
    </r>
  </si>
  <si>
    <r>
      <t>Meritve</t>
    </r>
    <r>
      <rPr>
        <sz val="8"/>
        <rFont val="Arial"/>
        <family val="2"/>
        <charset val="238"/>
      </rPr>
      <t xml:space="preserve"> mikroklime</t>
    </r>
  </si>
  <si>
    <r>
      <t xml:space="preserve">Prevezave na ter priklopi obstoječe sisteme. </t>
    </r>
    <r>
      <rPr>
        <sz val="8"/>
        <rFont val="Arial"/>
        <family val="2"/>
        <charset val="238"/>
      </rPr>
      <t>Dela se opravljajo med vikendi in prazniki oz. skladno z navodili naročnika glede na najmanjšo gostoto osebja in pacientov</t>
    </r>
  </si>
  <si>
    <t>ur</t>
  </si>
  <si>
    <r>
      <t xml:space="preserve">Izdelava IQ in OQ </t>
    </r>
    <r>
      <rPr>
        <sz val="8"/>
        <rFont val="Arial"/>
        <family val="2"/>
        <charset val="238"/>
      </rPr>
      <t>testov in pripadajoče dokumentacije</t>
    </r>
  </si>
  <si>
    <r>
      <t xml:space="preserve">Izdelava PQ </t>
    </r>
    <r>
      <rPr>
        <sz val="8"/>
        <rFont val="Arial"/>
        <family val="2"/>
        <charset val="238"/>
      </rPr>
      <t>testov in pripadajoče dokumentacije</t>
    </r>
  </si>
  <si>
    <t>Funkcijska navodila za obratovanje in vzdrževanje.</t>
  </si>
  <si>
    <t>Pripravljalna dela, zarisovanje, preizkusno obratovanje in zaključna dela</t>
  </si>
  <si>
    <t xml:space="preserve">Nepredvidena dela: 5% vsote vseh zgornjih točk (obračun po dejansko izvedenih delih in materialu, potrdi nadzornik) </t>
  </si>
  <si>
    <t>REKAPITULACIJA</t>
  </si>
  <si>
    <r>
      <rPr>
        <b/>
        <sz val="11"/>
        <rFont val="Calibri"/>
        <family val="2"/>
        <charset val="238"/>
        <scheme val="minor"/>
      </rPr>
      <t>Krogelni ventil</t>
    </r>
    <r>
      <rPr>
        <sz val="11"/>
        <rFont val="Calibri"/>
        <family val="2"/>
        <charset val="238"/>
        <scheme val="minor"/>
      </rPr>
      <t xml:space="preserve"> z izpustno pipco, izdelan iz nerjavnega jekla Cr-Ni-Mo WR.N 1.44.01 za spajanje s stisljivimi fiting, za hladno in toplo sanitarno vodo, dimenzij:</t>
    </r>
  </si>
  <si>
    <t>- kromanega medeninastega sifona DN 32 z vezno cevjo in s kromano rozeto,    
- kompleta s pritrdilnim in tesnilnim materialom in vijaki, skupaj s tesnjenjem roba  umivalnika s steno z trajno elastičnim kitom.
- nosilnega ogrodja za umivalnik in san. armaturo, za vgradnjo v montažno steno
- kromane stenske enoročne mešalne armature za umivalnik, s podaljšano upravljalno ročico, z vgrajenim termostatskim mešalnim ventilom. Vključno s protipovratnima ventiloma na dovodu TSV in HSV.  
Ustreza:
 - umivalnik: Catalano, Premium 60x47
 - ogrodje, armatura: Geberit</t>
  </si>
  <si>
    <t>- kromanega medeninastega sifona DN 32 z vezno cevjo horizontalnim odtokom in s kromano rozeto,    
- kompleta s pritrdilnim in tesnilnim materialom in vijaki, skupaj s tesnjenjem roba  umivalnika s steno z trajno elastičnim kitom.
- nosilnega ogrodja za umivalnik in san. armaturo, za vgradnjo v montažno steno
- kromane stenske enoročne mešalne armature za umivalnik, z možnostjo vgradnje kartuše z omejilnikom pomika ročice
Ustreza:
 - umivalnik: Catalano, Premium 60x47
 - ogrodje: Geberit
 - armatura: Hertz, Simpaty stenska</t>
  </si>
  <si>
    <t>- kromanega medeninastega sifona DN 32 z vezno cevjo horizontalnim odtokom in s kromano rozeto,    
- kompleta s pritrdilnim in tesnilnim materialom in vijaki, skupaj s tesnjenjem roba  umivalnika s steno z trajno elastičnim kitom.
- nosilnega ogrodja za umivalnik in san. armaturo, za vgradnjo v montažno steno
- kromane stenske enoročne mešalne armature za umivalnik- s kratkim iztočnim delom primernim za majhen umivalnik
Ustreza:
 - umivalnik: Catalano, Verso 50x25
 - ogrodje: Geberit
 - armatura: Hertz, Hansgrohe...</t>
  </si>
  <si>
    <t>- kromanega medeninastega sifona DN 32 z vezno cevjo horizontalnim odtokom in s kromano rozeto,    
- kompleta s pritrdilnim in tesnilnim materialom in vijaki, skupaj s tesnjenjem roba  umivalnika s steno z trajno elastičnim kitom.
- nosilnega ogrodja za umivalnik in san. armaturo, za vgradnjo v montažno steno
- kromane stenske enoročne mešalne armature za umivalnik
Ustreza:
 - umivalnik: Catalano, Premium 55x37
 - ogrodje, armatura: Geberit</t>
  </si>
  <si>
    <r>
      <rPr>
        <b/>
        <sz val="11"/>
        <rFont val="Calibri"/>
        <family val="2"/>
        <charset val="238"/>
        <scheme val="minor"/>
      </rPr>
      <t xml:space="preserve">Pomivalno korito v čajni kuhinji
</t>
    </r>
    <r>
      <rPr>
        <sz val="11"/>
        <rFont val="Calibri"/>
        <family val="2"/>
        <charset val="238"/>
        <scheme val="minor"/>
      </rPr>
      <t xml:space="preserve">Sestavljen iz:
- kromanega medeninastega sifona DN 32 z vezno cevjo horizontalnim odtokom in s kromano rozeto,    
- kompleta s pritrdilnim in tesnilnim materialom in vijaki, skupaj s tesnjenjem roba  korita z omarico s trajno elastičnim kitom.
- kromane stenske enoročne mešalne armature za umivalnik
 - Omarice in korito je zajeto v popisu arhitekture. </t>
    </r>
  </si>
  <si>
    <r>
      <rPr>
        <b/>
        <sz val="11"/>
        <rFont val="Calibri"/>
        <family val="2"/>
        <charset val="238"/>
        <scheme val="minor"/>
      </rPr>
      <t>Stenski hidrant</t>
    </r>
    <r>
      <rPr>
        <sz val="11"/>
        <rFont val="Calibri"/>
        <family val="2"/>
        <charset val="238"/>
        <scheme val="minor"/>
      </rPr>
      <t xml:space="preserve"> montiran na steni, tip EURO, po EN671-1, sestoječ iz:
-pločevinaste omarice z vratci na tečaje, dim. </t>
    </r>
    <r>
      <rPr>
        <b/>
        <sz val="11"/>
        <rFont val="Calibri"/>
        <family val="2"/>
        <charset val="238"/>
        <scheme val="minor"/>
      </rPr>
      <t>740x840x250</t>
    </r>
    <r>
      <rPr>
        <sz val="11"/>
        <rFont val="Calibri"/>
        <family val="2"/>
        <charset val="238"/>
        <scheme val="minor"/>
      </rPr>
      <t xml:space="preserve"> mm, protikorozijsko opleskane in z odgovarjajočo oznako na vratcih
-priključnega medeninastega ventila za hidrant dim. </t>
    </r>
    <r>
      <rPr>
        <b/>
        <sz val="11"/>
        <rFont val="Calibri"/>
        <family val="2"/>
        <charset val="238"/>
        <scheme val="minor"/>
      </rPr>
      <t>50 mm,</t>
    </r>
    <r>
      <rPr>
        <sz val="11"/>
        <rFont val="Calibri"/>
        <family val="2"/>
        <charset val="238"/>
        <scheme val="minor"/>
      </rPr>
      <t xml:space="preserve"> s stabilno spojko "C" in reducirnim kosom 
-ročnika z ustreznim ustnikom
-tlačne gumijaste poltoge cevi dim. </t>
    </r>
    <r>
      <rPr>
        <b/>
        <sz val="11"/>
        <rFont val="Calibri"/>
        <family val="2"/>
        <charset val="238"/>
        <scheme val="minor"/>
      </rPr>
      <t>25 mm</t>
    </r>
    <r>
      <rPr>
        <sz val="11"/>
        <rFont val="Calibri"/>
        <family val="2"/>
        <charset val="238"/>
        <scheme val="minor"/>
      </rPr>
      <t xml:space="preserve">, dolžine 30 m, navite na vrtljivem kolutu, po EN694
</t>
    </r>
    <r>
      <rPr>
        <b/>
        <sz val="11"/>
        <rFont val="Calibri"/>
        <family val="2"/>
        <charset val="238"/>
        <scheme val="minor"/>
      </rPr>
      <t>Opomba 1:</t>
    </r>
    <r>
      <rPr>
        <sz val="11"/>
        <rFont val="Calibri"/>
        <family val="2"/>
        <charset val="238"/>
        <scheme val="minor"/>
      </rPr>
      <t xml:space="preserve"> Pred naročilom obvezno na objektu  preveriti levi / desni priklop. 
</t>
    </r>
    <r>
      <rPr>
        <b/>
        <sz val="11"/>
        <rFont val="Calibri"/>
        <family val="2"/>
        <charset val="238"/>
        <scheme val="minor"/>
      </rPr>
      <t xml:space="preserve">Opobmba 2: </t>
    </r>
    <r>
      <rPr>
        <sz val="11"/>
        <rFont val="Calibri"/>
        <family val="2"/>
        <charset val="238"/>
        <scheme val="minor"/>
      </rPr>
      <t xml:space="preserve">Omarica je standardne globine: 25 cm! Predvidena je podometna vgradnja v zidni niši. 
</t>
    </r>
    <r>
      <rPr>
        <b/>
        <sz val="11"/>
        <rFont val="Calibri"/>
        <family val="2"/>
        <charset val="238"/>
        <scheme val="minor"/>
      </rPr>
      <t>Ustreza: Gallus ali enakovredno</t>
    </r>
  </si>
  <si>
    <r>
      <rPr>
        <b/>
        <sz val="11"/>
        <rFont val="Calibri"/>
        <family val="2"/>
        <charset val="238"/>
        <scheme val="minor"/>
      </rPr>
      <t>Dušilni termostatski ventil</t>
    </r>
    <r>
      <rPr>
        <sz val="11"/>
        <rFont val="Calibri"/>
        <family val="2"/>
        <charset val="238"/>
        <scheme val="minor"/>
      </rPr>
      <t xml:space="preserve"> in </t>
    </r>
    <r>
      <rPr>
        <b/>
        <sz val="11"/>
        <rFont val="Calibri"/>
        <family val="2"/>
        <charset val="238"/>
        <scheme val="minor"/>
      </rPr>
      <t>čistilni kos</t>
    </r>
    <r>
      <rPr>
        <sz val="11"/>
        <rFont val="Calibri"/>
        <family val="2"/>
        <charset val="238"/>
        <scheme val="minor"/>
      </rPr>
      <t xml:space="preserve">, za regulacijo cirkulacije tople sanitarne vode, z navojnima priključkoma, iz medenine, s poševnim vretenom za regulacijo pretoka, z nastavljivim termostatskim elementom, za PN 10, z vsemi potrebnimi priključki, z možnostjo programsko vodenega pregrevanja cevovoda nad 65°C (legionela), max delovna temperatura 100 °C, ohišje prehodnega ventila in krožnika ventila iz rdeče litine rg5, v sestavi:
 - ventil MTCV-A z adapterjem za elektrotermični pogon TWA-A
 - elektrotermični pogon TWA-A/NC 24V
 - adapter za kabelsko tipalo
 - kabelsko tipalo ESMB-12
</t>
    </r>
    <r>
      <rPr>
        <b/>
        <sz val="11"/>
        <rFont val="Calibri"/>
        <family val="2"/>
        <charset val="238"/>
        <scheme val="minor"/>
      </rPr>
      <t>Opomba1:</t>
    </r>
    <r>
      <rPr>
        <sz val="11"/>
        <rFont val="Calibri"/>
        <family val="2"/>
        <charset val="238"/>
        <scheme val="minor"/>
      </rPr>
      <t xml:space="preserve"> Kabelska povezava do krmilnika CCR2+ v elektro krmilni omari in programiranje je vključeno v načrtu s področja elektrotehnike. 
</t>
    </r>
    <r>
      <rPr>
        <b/>
        <sz val="11"/>
        <rFont val="Calibri"/>
        <family val="2"/>
        <charset val="238"/>
        <scheme val="minor"/>
      </rPr>
      <t xml:space="preserve">Opomba2: </t>
    </r>
    <r>
      <rPr>
        <sz val="11"/>
        <rFont val="Calibri"/>
        <family val="2"/>
        <charset val="238"/>
        <scheme val="minor"/>
      </rPr>
      <t>Vključno 2x prehodni kos navoj - press fiting. 
npr. Danfoss MTCV modul C + čistilni kos</t>
    </r>
  </si>
  <si>
    <r>
      <rPr>
        <b/>
        <sz val="11"/>
        <rFont val="Calibri"/>
        <family val="2"/>
        <charset val="238"/>
        <scheme val="minor"/>
      </rPr>
      <t>Poševnosedežni</t>
    </r>
    <r>
      <rPr>
        <sz val="11"/>
        <rFont val="Calibri"/>
        <family val="2"/>
        <charset val="238"/>
        <scheme val="minor"/>
      </rPr>
      <t xml:space="preserve"> ventil za natančno </t>
    </r>
    <r>
      <rPr>
        <b/>
        <sz val="11"/>
        <rFont val="Calibri"/>
        <family val="2"/>
        <charset val="238"/>
        <scheme val="minor"/>
      </rPr>
      <t>nastavitev</t>
    </r>
    <r>
      <rPr>
        <sz val="11"/>
        <rFont val="Calibri"/>
        <family val="2"/>
        <charset val="238"/>
        <scheme val="minor"/>
      </rPr>
      <t xml:space="preserve"> oz. omejitev </t>
    </r>
    <r>
      <rPr>
        <b/>
        <sz val="11"/>
        <rFont val="Calibri"/>
        <family val="2"/>
        <charset val="238"/>
        <scheme val="minor"/>
      </rPr>
      <t>pretoka,</t>
    </r>
    <r>
      <rPr>
        <sz val="11"/>
        <rFont val="Calibri"/>
        <family val="2"/>
        <charset val="238"/>
        <scheme val="minor"/>
      </rPr>
      <t xml:space="preserve"> z navojnima priključkoma, ohišje iz rdeče litine, s čitljivimi nastavitvenimi oznakami, z možnostjo fiksiranja in plombiranja izbrane nastavitve. Primeren za vgradnjo v vodovodno inštalacijo. 
Opomba: Vključno 2x prehodni kos navoj - press fiting. </t>
    </r>
  </si>
  <si>
    <t>DN15</t>
  </si>
  <si>
    <r>
      <rPr>
        <b/>
        <sz val="11"/>
        <rFont val="Calibri"/>
        <family val="2"/>
        <charset val="238"/>
        <scheme val="minor"/>
      </rPr>
      <t>Cevovodi</t>
    </r>
    <r>
      <rPr>
        <sz val="11"/>
        <color theme="1"/>
        <rFont val="Calibri"/>
        <family val="2"/>
        <charset val="238"/>
        <scheme val="minor"/>
      </rPr>
      <t xml:space="preserve"> iz cevi iz </t>
    </r>
    <r>
      <rPr>
        <b/>
        <sz val="11"/>
        <rFont val="Calibri"/>
        <family val="2"/>
        <charset val="238"/>
        <scheme val="minor"/>
      </rPr>
      <t>nerjavnega</t>
    </r>
    <r>
      <rPr>
        <sz val="11"/>
        <color theme="1"/>
        <rFont val="Calibri"/>
        <family val="2"/>
        <charset val="238"/>
        <scheme val="minor"/>
      </rPr>
      <t xml:space="preserve"> jekla za spajanje s stisljivimi fitingi in indikatorjem stiskanja. Vključno s spojkami za hladno stiskanje za dolžinsko spajanje cevi enakega premera in reducirnimi kosi za spajanje cevi različnega premera. Primerne za termično in kemično definfekcijo. Ustrezne za razvod </t>
    </r>
    <r>
      <rPr>
        <b/>
        <sz val="11"/>
        <color theme="1"/>
        <rFont val="Calibri"/>
        <family val="2"/>
        <charset val="238"/>
        <scheme val="minor"/>
      </rPr>
      <t>cirkulacije</t>
    </r>
    <r>
      <rPr>
        <sz val="11"/>
        <color theme="1"/>
        <rFont val="Calibri"/>
        <family val="2"/>
        <charset val="238"/>
        <scheme val="minor"/>
      </rPr>
      <t xml:space="preserve"> tople sanitarne vode. 
- material Cr-Ni-Mo Wr.N 1.4401 (DIN EN 10088)                                - C-faktor                               140                                                                                      - Toplotno raztezanje            0,016 mm/m·K                                                              - Hrapavost cevi                        1,5mm                                                                        - Toplotna prevodnost cevi    15W/m·K</t>
    </r>
    <r>
      <rPr>
        <b/>
        <sz val="11"/>
        <color theme="1"/>
        <rFont val="Calibri"/>
        <family val="2"/>
        <charset val="238"/>
        <scheme val="minor"/>
      </rPr>
      <t/>
    </r>
  </si>
  <si>
    <r>
      <rPr>
        <b/>
        <sz val="11"/>
        <rFont val="Calibri"/>
        <family val="2"/>
        <charset val="238"/>
        <scheme val="minor"/>
      </rPr>
      <t>Cevni loki</t>
    </r>
    <r>
      <rPr>
        <sz val="11"/>
        <color theme="1"/>
        <rFont val="Calibri"/>
        <family val="2"/>
        <charset val="238"/>
        <scheme val="minor"/>
      </rPr>
      <t xml:space="preserve"> iz </t>
    </r>
    <r>
      <rPr>
        <b/>
        <sz val="11"/>
        <rFont val="Calibri"/>
        <family val="2"/>
        <charset val="238"/>
        <scheme val="minor"/>
      </rPr>
      <t>nerjavnega</t>
    </r>
    <r>
      <rPr>
        <sz val="11"/>
        <color theme="1"/>
        <rFont val="Calibri"/>
        <family val="2"/>
        <charset val="238"/>
        <scheme val="minor"/>
      </rPr>
      <t xml:space="preserve"> jekla za spajanje s stisljivimi fitingi in indikatorjem stiskanja. Primerne za termično in kemično definfekcijo. Ustrezne za razvod sanitarne vode. 
- material Cr-Ni-Mo Wr.N 1.4401 (DIN EN 10088)                                - C-faktor                               140                                                                                      - Toplotno raztezanje            0,016 mm/m·K                                                              - Hrapavost cevi                        1,5mm                                                                        - Toplotna prevodnost cevi    15W/m·K
Opomba: Vključno prehodni loki 'navoj - press'. 
Opomba: Ocenjena količina. </t>
    </r>
  </si>
  <si>
    <r>
      <rPr>
        <b/>
        <sz val="11"/>
        <rFont val="Calibri"/>
        <family val="2"/>
        <charset val="238"/>
        <scheme val="minor"/>
      </rPr>
      <t>T-kosi</t>
    </r>
    <r>
      <rPr>
        <sz val="11"/>
        <color theme="1"/>
        <rFont val="Calibri"/>
        <family val="2"/>
        <charset val="238"/>
        <scheme val="minor"/>
      </rPr>
      <t xml:space="preserve"> enakokraki ali reducirni iz </t>
    </r>
    <r>
      <rPr>
        <b/>
        <sz val="11"/>
        <rFont val="Calibri"/>
        <family val="2"/>
        <charset val="238"/>
        <scheme val="minor"/>
      </rPr>
      <t>nerjavnega</t>
    </r>
    <r>
      <rPr>
        <sz val="11"/>
        <color theme="1"/>
        <rFont val="Calibri"/>
        <family val="2"/>
        <charset val="238"/>
        <scheme val="minor"/>
      </rPr>
      <t xml:space="preserve"> jekla za spajanje s stisljivimi fitingi in indikatorjem stiskanja. Primerne za termično in kemično definfekcijo. Ustrezne za razvod sanitarne vode. 
- material Cr-Ni-Mo Wr.N 1.4401 (DIN EN 10088)                                - C-faktor                               140                                                                                      - Toplotno raztezanje            0,016 mm/m·K                                                              - Hrapavost cevi                        1,5mm                                                                        - Toplotna prevodnost cevi    15W/m·K
</t>
    </r>
    <r>
      <rPr>
        <b/>
        <sz val="11"/>
        <color theme="1"/>
        <rFont val="Calibri"/>
        <family val="2"/>
        <charset val="238"/>
        <scheme val="minor"/>
      </rPr>
      <t>Opomba:</t>
    </r>
    <r>
      <rPr>
        <sz val="11"/>
        <color theme="1"/>
        <rFont val="Calibri"/>
        <family val="2"/>
        <charset val="238"/>
        <scheme val="minor"/>
      </rPr>
      <t xml:space="preserve"> Vključno prehodni T-kosi 'navoj - press'. 
</t>
    </r>
    <r>
      <rPr>
        <b/>
        <sz val="11"/>
        <color theme="1"/>
        <rFont val="Calibri"/>
        <family val="2"/>
        <charset val="238"/>
        <scheme val="minor"/>
      </rPr>
      <t xml:space="preserve">Opomba: </t>
    </r>
    <r>
      <rPr>
        <sz val="11"/>
        <color theme="1"/>
        <rFont val="Calibri"/>
        <family val="2"/>
        <charset val="238"/>
        <scheme val="minor"/>
      </rPr>
      <t xml:space="preserve">Ocenjena količina. </t>
    </r>
  </si>
  <si>
    <r>
      <rPr>
        <b/>
        <sz val="11"/>
        <rFont val="Calibri"/>
        <family val="2"/>
        <charset val="238"/>
        <scheme val="minor"/>
      </rPr>
      <t>Reducirni kosi</t>
    </r>
    <r>
      <rPr>
        <sz val="11"/>
        <rFont val="Calibri"/>
        <family val="2"/>
        <charset val="238"/>
        <scheme val="minor"/>
      </rPr>
      <t xml:space="preserve"> iz nerjavnega jekla za spajanje s stisljivimi fitingi in indikatorjem stiskanja. Primerne za termično in kemično definfekcijo. Ustrezne za razvod sanitarne vode. 
- material Cr-Ni-Mo Wr.N 1.4401 (DIN EN 10088)                                - C-faktor                               140                                                                                      - Toplotno raztezanje            0,016 mm/m·K                                                              - Hrapavost cevi                        1,5mm                                                                        - Toplotna prevodnost cevi    15W/m·K
Opomba: Ocenjena količina. </t>
    </r>
  </si>
  <si>
    <r>
      <rPr>
        <b/>
        <sz val="11"/>
        <rFont val="Calibri"/>
        <family val="2"/>
        <charset val="238"/>
        <scheme val="minor"/>
      </rPr>
      <t>Spojke</t>
    </r>
    <r>
      <rPr>
        <sz val="11"/>
        <rFont val="Calibri"/>
        <family val="2"/>
        <charset val="238"/>
        <scheme val="minor"/>
      </rPr>
      <t xml:space="preserve"> za hladno stiskanje iz </t>
    </r>
    <r>
      <rPr>
        <b/>
        <sz val="11"/>
        <rFont val="Calibri"/>
        <family val="2"/>
        <charset val="238"/>
        <scheme val="minor"/>
      </rPr>
      <t>nerjavnega</t>
    </r>
    <r>
      <rPr>
        <sz val="11"/>
        <rFont val="Calibri"/>
        <family val="2"/>
        <charset val="238"/>
        <scheme val="minor"/>
      </rPr>
      <t xml:space="preserve"> jekla za spajanje s stisljivimi fitingi in indikatorjem stiskanja. Primerne za termično in kemično definfekcijo. Ustrezne za razvod sanitarne vode. 
- material Cr-Ni-Mo Wr.N 1.4401 (DIN EN 10088)                                - C-faktor                               140                                                                                      - Toplotno raztezanje            0,016 mm/m·K                                                              - Hrapavost cevi                        1,5mm                                                                        - Toplotna prevodnost cevi    15W/m·K
Opomba: Ocenjena količina. </t>
    </r>
  </si>
  <si>
    <r>
      <rPr>
        <b/>
        <sz val="11"/>
        <rFont val="Calibri"/>
        <family val="2"/>
        <charset val="238"/>
        <scheme val="minor"/>
      </rPr>
      <t>Toplotna izolacija</t>
    </r>
    <r>
      <rPr>
        <sz val="11"/>
        <color theme="1"/>
        <rFont val="Calibri"/>
        <family val="2"/>
        <charset val="238"/>
        <scheme val="minor"/>
      </rPr>
      <t xml:space="preserve"> cevovodov za </t>
    </r>
    <r>
      <rPr>
        <b/>
        <sz val="11"/>
        <color theme="1"/>
        <rFont val="Calibri"/>
        <family val="2"/>
        <charset val="238"/>
        <scheme val="minor"/>
      </rPr>
      <t>CIR</t>
    </r>
    <r>
      <rPr>
        <sz val="11"/>
        <color theme="1"/>
        <rFont val="Calibri"/>
        <family val="2"/>
        <charset val="238"/>
        <scheme val="minor"/>
      </rPr>
      <t xml:space="preserve"> izvedena iz plošč iz sintetičnega kavčuka, protikondenzna, z visoko upornostjo proti difuziji vodne pare in nizko toplotno prevodnostjo. Vključno s samolepilnimi trakovi in lepilom. Material je samougasljiv, ne kaplja in ne širi ognja.
Tehnični podatki:
- toplotna prevodnost  λ ≤ 0,034 W/m.K pri 0 °C
- koeficient upora proti difuziji vodne pare je μ ≥ 10.000
- za temperaturno področje od -50°C do + 110°C
- požarni razred B-s3,d0 po EN 13501-1</t>
    </r>
  </si>
  <si>
    <r>
      <rPr>
        <b/>
        <sz val="11"/>
        <rFont val="Calibri"/>
        <family val="2"/>
        <charset val="238"/>
        <scheme val="minor"/>
      </rPr>
      <t xml:space="preserve">Protipovratni ventil </t>
    </r>
    <r>
      <rPr>
        <sz val="11"/>
        <rFont val="Calibri"/>
        <family val="2"/>
        <charset val="238"/>
        <scheme val="minor"/>
      </rPr>
      <t xml:space="preserve">za armaturo za </t>
    </r>
    <r>
      <rPr>
        <b/>
        <sz val="11"/>
        <rFont val="Calibri"/>
        <family val="2"/>
        <charset val="238"/>
        <scheme val="minor"/>
      </rPr>
      <t>prho,</t>
    </r>
    <r>
      <rPr>
        <sz val="11"/>
        <rFont val="Calibri"/>
        <family val="2"/>
        <charset val="238"/>
        <scheme val="minor"/>
      </rPr>
      <t xml:space="preserve"> v obliki cevnega vložka, za preprečevanje povratnega toka vode, tip EB po EN 1717, ustreza zahtevam evropskih certifikatov za pitno vodo: DVGW, KIWA... , ohišje in vodilo iz poliacetala (POM), vzmet iz nerjavnega jekla, s prigrajenim tesnilom iz NBR, PN16, maks. temperatura: +90°C, tlačni padec maks 0,11 bar pri 26 l/min.  
Opomba: Vgradnja po potrditvi nadzornika. 
Npr. Watts, tipi: IO, IN ...</t>
    </r>
  </si>
  <si>
    <r>
      <rPr>
        <b/>
        <sz val="11"/>
        <rFont val="Calibri"/>
        <family val="2"/>
        <charset val="238"/>
        <scheme val="minor"/>
      </rPr>
      <t>Napisna ploščica</t>
    </r>
    <r>
      <rPr>
        <sz val="11"/>
        <rFont val="Calibri"/>
        <family val="2"/>
        <charset val="238"/>
        <scheme val="minor"/>
      </rPr>
      <t xml:space="preserve"> za označevanje elementov, primerne velikosti, s čitljivimi napisi, pritrditev pod spuščeni strop za označitev elementov vgrajenih v medstropovju. Vključno pritrdilni material. (ocenjena količina)</t>
    </r>
  </si>
  <si>
    <t xml:space="preserve">Podobno kot zgoraj, razen: oznake na elementih v medstropovju. </t>
  </si>
  <si>
    <r>
      <rPr>
        <b/>
        <sz val="11"/>
        <color indexed="8"/>
        <rFont val="Calibri"/>
        <family val="2"/>
        <charset val="238"/>
        <scheme val="minor"/>
      </rPr>
      <t>Sklopke</t>
    </r>
    <r>
      <rPr>
        <sz val="11"/>
        <color indexed="8"/>
        <rFont val="Calibri"/>
        <family val="2"/>
        <charset val="238"/>
        <scheme val="minor"/>
      </rPr>
      <t xml:space="preserve"> za dobavo plina na mesto potrošnje, primerne za vgradnjo podometno, nadometno, v stenske luči, panelne sisteme (kanale) ter stative. Da bi zagotovili pravilen plin na priključnem mestu, imajo sklopke za vsako vrsto plina posebno obliko vtične odprtine. Notranji mehanizem zagotavlja varnost. Sklopke morajo odgovarjati EN ISO 9170-1 in DIN 13260, del 2. Tehnični podatki so:</t>
    </r>
  </si>
  <si>
    <t xml:space="preserve">Opomba: Medicinski kanali so v popisu elektro inštalacij. Kanali imajo predpripravljena mesta za priključitev sklopk. </t>
  </si>
  <si>
    <t>sklopka za MP</t>
  </si>
  <si>
    <t xml:space="preserve">Merilnik hladilne energije proizv. KAMSTRUP tip Multical 602 Ultraflow, ultrazvočni, razstavljive izvedbe, overjen, sestoječ iz merilnika pretoka, računske enote in dveh temperaturnih tipal Pt500. Računska enota z baterijskim napajanjem, vklj. s komunikacijskim modulom ModBUS, ethernet, TC/IP
nazivni pretok 15 m3/h,
s prirobničnim priključkom, vključno s protiprirobnicama, tesnili in vijaki, PN 16, DN 50
</t>
  </si>
  <si>
    <t>Lepljenje oznak cevovodov ter napisne ploščice</t>
  </si>
  <si>
    <t>Uporaba avtodvigala za postavitev Hladilnega agregata na streho</t>
  </si>
  <si>
    <t>DODATNO: Eksterno tipalo temperature</t>
  </si>
  <si>
    <t>Tip: MAGNA 3  40-80F</t>
  </si>
  <si>
    <t>G = 3,23 m3/h</t>
  </si>
  <si>
    <t>H =  80 kPa</t>
  </si>
  <si>
    <t>N = 0,28kW</t>
  </si>
  <si>
    <t xml:space="preserve">Prenosnik toplote ploščne lotane izvedbe, skupaj z izolacijo
Q = 75.37kW 
primar: Voda 90/70 st. C, PN 16, dpp = 10 kPa
sekundar:Voda; 85/65 st. C, PN 16, dps = 5 kPa                                                            </t>
  </si>
  <si>
    <t>kpl.</t>
  </si>
  <si>
    <r>
      <t>Raztezna posoda s fiksno zračno blazino, jeklena, varjena, barva berilij, vitka oblika valja, za ogrevanje, solarne in hladilne vodne sisteme, dodatki proti zmrzovanju do 50%;airproof blazina iz butila skladno z DIN 4807 T3 in internimi standardi Pneumatex; endoskopska revizijska odprtina za notranjo kontrolo nad 1000 bar x litri;podnožje za pokončno montažo in enostaven transport; izvedba CE- testirana skladno s PED/DEP/ 97/23/EC, 5 letna garancija za posodo; vključno zaporna pipa KAH za vzdrževanje in demontažo razteznih posod, zaščitena pred nepooblaščenim zaprtjem, z izpustom, skladno z EN 12828                                                                - proizvod Pneumatex – IMI International                                            •</t>
    </r>
    <r>
      <rPr>
        <b/>
        <sz val="8"/>
        <rFont val="Arial"/>
        <family val="2"/>
        <charset val="238"/>
      </rPr>
      <t xml:space="preserve"> Statico SD  25.10</t>
    </r>
    <r>
      <rPr>
        <sz val="8"/>
        <rFont val="Arial"/>
        <family val="2"/>
        <charset val="238"/>
      </rPr>
      <t xml:space="preserve">                                                                            • Nominalen volumen: VN 25 litrov                                                      • Maksimalen dovoljen tlak: PS 10 bar                                                 • Prednastavljen tlak: P0 3,5 bar</t>
    </r>
  </si>
  <si>
    <t>Varnostni ventil , ki ustreza DIN 4751, PN 16 nastavljen za tlak odpiranja Psv=4bar znavojnim priključkom ter vsem potrebnim pritrdilnim in montažnim materialom.</t>
  </si>
  <si>
    <t>IMI DSV 20-4 DGH</t>
  </si>
  <si>
    <t>DN 20/32</t>
  </si>
  <si>
    <t xml:space="preserve">Merilnik hladilne energije proizv. KAMSTRUP tip Multical 602 Ultraflow, ultrazvočni, razstavljive izvedbe, overjen, sestoječ iz merilnika pretoka, računske enote in dveh temperaturnih tipal Pt500. Računska enota z baterijskim napajanjem, vklj. s komunikacijskim modulom ModBUS, ethernet, TC/IP
nazivni pretok 10 m3/h,
s prirobničnim priključkom, vključno s protiprirobnicama, tesnili in vijaki, PN 16, DN 40
</t>
  </si>
  <si>
    <t>SPLIT SISTEM</t>
  </si>
  <si>
    <t>Notranja stenska enota standardne oblike v beli barvi namenjena samo za hlajenje. IR upravljalnika ni priloženega k enoti.</t>
  </si>
  <si>
    <t>- samodejni vklop naprave po izgubi električne energije</t>
  </si>
  <si>
    <t>- motorizirane lamele za usmeritev zraka</t>
  </si>
  <si>
    <t>- zračni filter</t>
  </si>
  <si>
    <t>- tedenski časovnik</t>
  </si>
  <si>
    <t>- možnost upravljanja z žičnim upravljalnikom (+ MAC-334)</t>
  </si>
  <si>
    <t>TEHNIČNI PODATKI:</t>
  </si>
  <si>
    <t>Nazivna moč: hlajenje: 3,5 (1.5 ~ 4.0) kW</t>
  </si>
  <si>
    <t>Pretok zraka: hlajenje: 10.1 - 11.6 - 13.7 - 16.4 m3/min</t>
  </si>
  <si>
    <t xml:space="preserve">Nivo hrupa (SPL): hlajenje: 31 - 36 - 40 - 45 dB(A) </t>
  </si>
  <si>
    <t>Nivo hrupa (PWL): 60 dB(A)</t>
  </si>
  <si>
    <t>Električni priključek: 230V/1F/50Hz iz notranje enote</t>
  </si>
  <si>
    <t>Dimenzije (V x Š x G): 305-923-250 mm</t>
  </si>
  <si>
    <t>Teža: 12,5 kg</t>
  </si>
  <si>
    <t>Zunanja enota klimatskega sistema v split izvedbi polnjena s hladivom R32, z inverter kompresorjem, uparjalnikom ter zračno hlajenim kondenzatorjem. Stroj je kompletne izvedbe z vso interno cevno in elektro instalacijo, varnostno ter funkcijsko mikroprocesorsko avtomatiko - vključno z instrumenti za nadzor in kontrolo delovanja. Enota omogoča hlajenje do zunanje temperature -25°C. Naprava je namenjena za zunanjo postavitev.</t>
  </si>
  <si>
    <t>Energetski razred: SEER: 9.0 - A+++</t>
  </si>
  <si>
    <t xml:space="preserve">Električna priključna moč: hlajenje 0.760 kW </t>
  </si>
  <si>
    <t>Električni priključek: 230V/1F/50Hz // 10A</t>
  </si>
  <si>
    <t xml:space="preserve">Pretok zraka: hlajenje: 29,3 m3/min </t>
  </si>
  <si>
    <t>Nivo hrupa (SPL): hlajenje: 45 dB(A)</t>
  </si>
  <si>
    <t>Nivo hrupa (PWL): 58 dB(A)</t>
  </si>
  <si>
    <t>Dimenzije (V x Š x G): 550 x 800 x 285 mm</t>
  </si>
  <si>
    <t>Teža: 34 kg</t>
  </si>
  <si>
    <t>Medij: R32</t>
  </si>
  <si>
    <t>Dimenzija priključne instalacije: Cu 6.35/9.52 mm</t>
  </si>
  <si>
    <t>Max. dolžinska / max. višinska razlika: 20 / 12 m</t>
  </si>
  <si>
    <t>Območje delovanja: hlajenje od -25°C do 46°C</t>
  </si>
  <si>
    <t xml:space="preserve"> IR DALJINSKI UPRAVLJALNIK</t>
  </si>
  <si>
    <t xml:space="preserve">Bakrene cevi, predizolirane z parozaporno izolacijo ustrezne debeline s fazonskimi kosi, z materialom za lotanje, s tesnilnim in obešalnim materialom, z dodatkom za razrez, po VDI 2035, DIN 18380                                                                      </t>
  </si>
  <si>
    <t xml:space="preserve">Cu 6,35         </t>
  </si>
  <si>
    <t>Cu 9,52</t>
  </si>
  <si>
    <t>Montaža zunanje enote</t>
  </si>
  <si>
    <t>- postavitev naprave na predpripravljeno konstrukcijo</t>
  </si>
  <si>
    <t>- dvig in postavitev enote na knostrukcijo</t>
  </si>
  <si>
    <t>- priklop cevnih instalacij</t>
  </si>
  <si>
    <t>- priklop notranjih elektro/signalnih instalacij</t>
  </si>
  <si>
    <t>Montaža notranje enote</t>
  </si>
  <si>
    <t>- montaža notranjega dela na montažno ploščo</t>
  </si>
  <si>
    <t>- prilkop cevnih instalacij na notranjo enoto</t>
  </si>
  <si>
    <t>- montaža in priklop signalnega kabla na notranjo enoto</t>
  </si>
  <si>
    <t>- montaža in priklop elektro kabla na notranjo enoto</t>
  </si>
  <si>
    <r>
      <rPr>
        <b/>
        <sz val="7"/>
        <rFont val="Arial"/>
        <family val="2"/>
        <charset val="238"/>
      </rPr>
      <t>OPOMBA:</t>
    </r>
    <r>
      <rPr>
        <sz val="7"/>
        <rFont val="Arial"/>
        <family val="2"/>
        <charset val="238"/>
      </rPr>
      <t xml:space="preserve"> Vse naprave in elementi v popisu materiala so navedene primeroma. V kolikor ni navdeno eksplicitno drugače velja za vse postavke dobava in montaža. Vse naprave in elemente se mora dobaviti z ustreznimi certifikati, atesti, garancijami in navodili. Pri vseh napravah je potrebno upoštevati stroške zagona, meritve in nastavitve obratovalnih  količin. Pri vseh elementih je potrebno upoštevati spojni in tesnilni material. Vsa dela na objektu se morajo izvajati v skladu z načrti ter popisi materiala in del faze PZI. V ponudbi za izvedbo je zajeto tudi posnemanje dejanskega stanja izvedenih instalacij, ki jih mora sproti vnašati v en izvod PZI dokumentacije izvajalec del in jih dostaviti investitorju ta pa jih dostavi projektantom za izdelavo PID.</t>
    </r>
  </si>
  <si>
    <t>dPex= 800 Pa</t>
  </si>
  <si>
    <t>USTREZA EUROCLIMA 15/12</t>
  </si>
  <si>
    <t>dPex= 600 Pa</t>
  </si>
  <si>
    <t>Pm= 7,3 kW</t>
  </si>
  <si>
    <t>dimenzija:800x400mm</t>
  </si>
  <si>
    <t>dimenzija:500x400mm</t>
  </si>
  <si>
    <t>dimenzija:1200x600mm</t>
  </si>
  <si>
    <t>∆pzrak = 39Pa</t>
  </si>
  <si>
    <r>
      <rPr>
        <b/>
        <sz val="8"/>
        <rFont val="Arial"/>
        <family val="2"/>
      </rPr>
      <t>Dušilnik zvoka</t>
    </r>
    <r>
      <rPr>
        <sz val="8"/>
        <rFont val="Arial"/>
        <family val="2"/>
      </rPr>
      <t>, z ohišjem iz jeklene pocinkane pločevine, s prirobnicama, z negorljivimi dušilnimi kulisami v okvirju iz pocinkane pločevine, zunanje površine polnil zaščitene s perforirano pločevino proti odnašanju vlaken do hitrosti 20 m/s, z aerodinamičnimi vodili na vstopu in izstopu, pretok zraka 13100 m3/h, tlačni padec 37Pa, dušenje pri 250Hz je 9 dB.</t>
    </r>
  </si>
  <si>
    <t>1000x1000 L=500mm</t>
  </si>
  <si>
    <r>
      <rPr>
        <b/>
        <sz val="8"/>
        <rFont val="Arial"/>
        <family val="2"/>
      </rPr>
      <t>Dušilnik zvoka</t>
    </r>
    <r>
      <rPr>
        <sz val="8"/>
        <rFont val="Arial"/>
        <family val="2"/>
      </rPr>
      <t>, z ohišjem iz jeklene pocinkane pločevine, s prirobnicama, z negorljivimi dušilnimi kulisami v okvirju iz pocinkane pločevine, zunanje površine polnil zaščitene s perforirano pločevino proti odnašanju vlaken do hitrosti 20 m/s, z aerodinamičnimi vodili na vstopu in izstopu, pretok zraka 13100 m3/h, tlačni padec 42Pa, dušenje pri 250Hz je 17 dB.</t>
    </r>
  </si>
  <si>
    <t>1000x1000 L=1000mm</t>
  </si>
  <si>
    <t>kanalska filtrna sekcija skupaj z prikazovalnikom diferenčnega tlaka za kontrolo zamazanosti filtra :</t>
  </si>
  <si>
    <t>Na odvodu zavženega zraka iz izolacijskih sob</t>
  </si>
  <si>
    <t>Dimnezija 762x610x292</t>
  </si>
  <si>
    <t>pretok zraka 795m3/h</t>
  </si>
  <si>
    <t>Tlačni padec pri 795m3/h=29Pa</t>
  </si>
  <si>
    <t>Kvaliteta filtra = H-13</t>
  </si>
  <si>
    <r>
      <t xml:space="preserve">Elektronski </t>
    </r>
    <r>
      <rPr>
        <b/>
        <sz val="8"/>
        <rFont val="Arial"/>
        <family val="2"/>
        <charset val="238"/>
      </rPr>
      <t>regulator pretoka skupaj z dušilnikom zvoka</t>
    </r>
    <r>
      <rPr>
        <sz val="8"/>
        <rFont val="Arial"/>
        <family val="2"/>
        <charset val="238"/>
      </rPr>
      <t xml:space="preserve"> za vzdrževanje želenega pretoka zraka, s sredinsko uležajeno zrakotesno loputo, za priklop na spirokanalsko mrežo, z merilno zaslonko za merjenje zastojnega in statičnega tlaka, s potenciometrom za nastavitev maks. in min. pretoka, z hitrim elektromotornim pogonom (24V ), z možnostjo krmiljenjea preko analognega signala 0-10V ali 4-20mA z okroglim ali kvadratnim ohišjem iz pocinkane pločevine, zvočno izoliran s 50mm debelim ovojem zvočne izolacije, PRED NABAVO SE MORATA  ELEKTRO IZVAJALEC in IZVAJALEC CNS USKLADITI GLEDE TIPA POGONA IN NAPAJANJA POGONOV
</t>
    </r>
  </si>
  <si>
    <t>600x300</t>
  </si>
  <si>
    <r>
      <rPr>
        <b/>
        <sz val="8"/>
        <rFont val="Arial"/>
        <family val="2"/>
        <charset val="238"/>
      </rPr>
      <t xml:space="preserve">Protipožarna loputa </t>
    </r>
    <r>
      <rPr>
        <sz val="8"/>
        <rFont val="Arial"/>
        <family val="2"/>
        <charset val="238"/>
      </rPr>
      <t xml:space="preserve">okroglega preseka, po EN 1366-2, z atestom za požarno odpornost 90 min, izdelana iz pocinkane pločevine, z elektromotornim pogonom 230V, z mejnima tipkaloma za kontrolo odprte in zaprte lege lopute, s priključno dozo in protipožarno maso za zatesnitev podprtine med požarno loputo in zdiom. Dolžina L=400mm. </t>
    </r>
    <r>
      <rPr>
        <b/>
        <sz val="8"/>
        <rFont val="Arial"/>
        <family val="2"/>
        <charset val="238"/>
      </rPr>
      <t>PRED NABAVO SE MORATA STROJNI IN ELEKTRO IZVAJALEC USKLADITI GLEDE TIPA POGONA IN NAPAJANJA POGONOV</t>
    </r>
  </si>
  <si>
    <t>velikost: Ф125</t>
  </si>
  <si>
    <t>velikost: Ф160</t>
  </si>
  <si>
    <r>
      <t xml:space="preserve">Prezračevalni </t>
    </r>
    <r>
      <rPr>
        <b/>
        <sz val="8"/>
        <rFont val="Arial"/>
        <family val="2"/>
        <charset val="238"/>
      </rPr>
      <t>ventil</t>
    </r>
    <r>
      <rPr>
        <sz val="8"/>
        <rFont val="Arial"/>
        <family val="2"/>
        <charset val="238"/>
      </rPr>
      <t xml:space="preserve"> za </t>
    </r>
    <r>
      <rPr>
        <b/>
        <sz val="8"/>
        <rFont val="Arial"/>
        <family val="2"/>
        <charset val="238"/>
      </rPr>
      <t>dovod</t>
    </r>
    <r>
      <rPr>
        <sz val="8"/>
        <rFont val="Arial"/>
        <family val="2"/>
        <charset val="238"/>
      </rPr>
      <t xml:space="preserve"> zraka, iz jeklene pločevine, okrogle oblike, sestavljen iz vgradnega okvirja, krožnika in sedeža ventila, barva po izbiri arhitekta, skupaj s pritrdilnim in tesnilnim materialom.
</t>
    </r>
  </si>
  <si>
    <t>Označevanje prezračevalnih elementov skritih v medstropovju z nalepkami na spuščenem stropu, ter označevanje dovodnih in odvodnih kanalov z nalepkami</t>
  </si>
  <si>
    <t>Odpiranje strehe in strešne lesene konstrukcije za potrebe vnosa prezračevalne naprav</t>
  </si>
  <si>
    <r>
      <rPr>
        <b/>
        <sz val="11"/>
        <rFont val="Calibri"/>
        <family val="2"/>
        <charset val="238"/>
        <scheme val="minor"/>
      </rPr>
      <t>Regulator</t>
    </r>
    <r>
      <rPr>
        <sz val="11"/>
        <rFont val="Calibri"/>
        <family val="2"/>
        <charset val="238"/>
        <scheme val="minor"/>
      </rPr>
      <t xml:space="preserve"> </t>
    </r>
    <r>
      <rPr>
        <b/>
        <sz val="11"/>
        <rFont val="Calibri"/>
        <family val="2"/>
        <charset val="238"/>
        <scheme val="minor"/>
      </rPr>
      <t>za</t>
    </r>
    <r>
      <rPr>
        <sz val="11"/>
        <rFont val="Calibri"/>
        <family val="2"/>
        <charset val="238"/>
        <scheme val="minor"/>
      </rPr>
      <t xml:space="preserve"> programsko vodeno </t>
    </r>
    <r>
      <rPr>
        <b/>
        <sz val="11"/>
        <rFont val="Calibri"/>
        <family val="2"/>
        <charset val="238"/>
        <scheme val="minor"/>
      </rPr>
      <t>termično dezinfekcijo vode</t>
    </r>
    <r>
      <rPr>
        <sz val="11"/>
        <rFont val="Calibri"/>
        <family val="2"/>
        <charset val="238"/>
        <scheme val="minor"/>
      </rPr>
      <t xml:space="preserve"> in zapis temperatur (NC). 
Regulator se uporablja za optimiranje procesa termične dezinfekcije sistemov cirkulacije sanitarne tople vode z dodatno funkcijo registracije in nadzora nad temperaturami v cirkulaciji sanitarne tople vode. S podatki:
 - napajalna napetost 24 V DC 
 - izhodni signal 24 V AC
 - možnost dograditve kartice SD za zajem podatkov (do 1 GB)
 - vključno modul za prekrmiljenje
 - možnost za preprogramiranje z uporabo mobilnega telefona
 - možnost krmiljenja do 20 ventilov
Opomba: Napajanje 24V DC je vključeno v načrtu s področja elektrotehnike. 
Opomba: Z regulatorja se vodi signal napake na obstoječi sistem Scada, kar je vključeno v načrtu s področja elektrotehnike. 
Ustreza: Danfoss CCR2+</t>
    </r>
  </si>
  <si>
    <r>
      <rPr>
        <b/>
        <sz val="11"/>
        <rFont val="Calibri"/>
        <family val="2"/>
        <charset val="238"/>
        <scheme val="minor"/>
      </rPr>
      <t>Sanitarni izlivnik</t>
    </r>
    <r>
      <rPr>
        <sz val="11"/>
        <color theme="1"/>
        <rFont val="Calibri"/>
        <family val="2"/>
        <charset val="238"/>
        <scheme val="minor"/>
      </rPr>
      <t xml:space="preserve"> (trokadero), sestoječ iz: 
- stenskega izlivnika s stranskim iztokom fi 100,  iz bele sanitarne keramike, širine 45 cm
-rešetke v nerjavni izvedbi za montažo na izbrani tip školjke
- tlačni splakovalnik, DN 20, iz medenine, pokroman, vertikalne oblike, vklop s pritisnim gumbom, splakovalna cev 25/27 mm                                                                                                                                                                                                                                                                                                                                                                                                                                                                                                                                                                                                                                                                                                                                                                                    
- zidne mešalne armature z izvlečno ročno prho na gibljivi cevi, vključno z nastavkom za regulacijo curka vode 
- 2x podometni ventil z navojnim priključkom DN15, iz medenine, s pokromano kapo in rozeto
- podometni ventil, enak kot zgoraj, le DN20
- nosilno ogrodje za sanitarni izlivnik,  za vgradnjo v montažno steno, s pritrdilnim elementom za keramiko z osno razdaljo 180 in 230 mm, z dotočno in odtočno cevjo,  s kolenom. </t>
    </r>
  </si>
  <si>
    <r>
      <rPr>
        <b/>
        <sz val="11"/>
        <color theme="1"/>
        <rFont val="Calibri"/>
        <family val="2"/>
        <charset val="238"/>
        <scheme val="minor"/>
      </rPr>
      <t>Predpriprava</t>
    </r>
    <r>
      <rPr>
        <sz val="11"/>
        <color theme="1"/>
        <rFont val="Calibri"/>
        <family val="2"/>
        <charset val="238"/>
        <scheme val="minor"/>
      </rPr>
      <t xml:space="preserve"> in priključitev </t>
    </r>
    <r>
      <rPr>
        <b/>
        <sz val="11"/>
        <color theme="1"/>
        <rFont val="Calibri"/>
        <family val="2"/>
        <charset val="238"/>
        <scheme val="minor"/>
      </rPr>
      <t xml:space="preserve">blatex-a </t>
    </r>
    <r>
      <rPr>
        <sz val="11"/>
        <color theme="1"/>
        <rFont val="Calibri"/>
        <family val="2"/>
        <charset val="238"/>
        <scheme val="minor"/>
      </rPr>
      <t>(naprava se dobavi v sklopu medicinske opreme)</t>
    </r>
    <r>
      <rPr>
        <b/>
        <sz val="11"/>
        <color theme="1"/>
        <rFont val="Calibri"/>
        <family val="2"/>
        <charset val="238"/>
        <scheme val="minor"/>
      </rPr>
      <t>:</t>
    </r>
    <r>
      <rPr>
        <sz val="11"/>
        <color theme="1"/>
        <rFont val="Calibri"/>
        <family val="2"/>
        <charset val="238"/>
        <scheme val="minor"/>
      </rPr>
      <t xml:space="preserve">
- 2x podometni ventil z navojnim priključkom DN15, iz medenine, s pokromano kapo in rozeto
- nosilno ogrodje ali drug ustrezen ojačitveni element za vgradnjo priključkov priključnih ventilov in odtočnega priključka,  za vgradnjo v montažno steno, 
 - 2x podometni kotni ventil s priključkom 1/2",  z 2x dotočno cevjo in odtočno cevjo  s kolenom. 
 - vključno priključitev naprave po montažnih navodilih</t>
    </r>
  </si>
  <si>
    <r>
      <rPr>
        <b/>
        <sz val="11"/>
        <rFont val="Calibri"/>
        <family val="2"/>
        <charset val="238"/>
        <scheme val="minor"/>
      </rPr>
      <t>Tuš stena</t>
    </r>
    <r>
      <rPr>
        <sz val="11"/>
        <rFont val="Calibri"/>
        <family val="2"/>
        <charset val="238"/>
        <scheme val="minor"/>
      </rPr>
      <t xml:space="preserve">
Steklena stena/ pregrada za tuš, izdelana iz kaljenega prozornega stekla debeline 10 mm, s talnim in stenskim ALU profilom. Vključno z dodatno ojačitveno prečko pritrjeno na nasprotno montažno steno, dolžina prečke cca 80 cm. 
Mere pregrade: 60 x 230 cm
Ustreza: profili in prečka: Kolpa, TS open</t>
    </r>
  </si>
  <si>
    <t xml:space="preserve">Izdelava in montaža zaščitne pločevinaste pregrade v pritličju, izdelane iz nerjavne pločevine deb. 1,0 mm, za zaščito vertikalnih vodov medicinskih plinov (izvedba podobno kot obstoječe). 
Vključno demontaža obstoječe zaščitne pločevine. 
Opomba: Po potrditvi nadzornika se lahko uporabi obstoječa zaščitna pločevina, če je spoznana za ustrezno. </t>
  </si>
  <si>
    <r>
      <t xml:space="preserve">Stenska </t>
    </r>
    <r>
      <rPr>
        <b/>
        <sz val="11"/>
        <rFont val="Calibri"/>
        <family val="2"/>
        <charset val="238"/>
        <scheme val="minor"/>
      </rPr>
      <t>medicinska tirnica</t>
    </r>
    <r>
      <rPr>
        <sz val="11"/>
        <rFont val="Calibri"/>
        <family val="2"/>
        <charset val="238"/>
        <scheme val="minor"/>
      </rPr>
      <t xml:space="preserve"> pravokotnega profila 25×10/1 mm iz RF jekla, navedene dolžine, vgrajena na višini cca 1,3 m od tal (priporočena višina), komplet s pritrdilnimi elementi, distančniki in ozemljilnim vijakom ali sponko 6mm2. Vključno nosilno ogrodje oz. lokalna ojačitev za vgradnjo medicinske tirnice in medicinskega kanala v suhomontažno steno, nosilnost do 10 kg/tm. - dobava in montaža
</t>
    </r>
    <r>
      <rPr>
        <b/>
        <sz val="11"/>
        <rFont val="Calibri"/>
        <family val="2"/>
        <charset val="238"/>
        <scheme val="minor"/>
      </rPr>
      <t xml:space="preserve">Opomba: </t>
    </r>
    <r>
      <rPr>
        <sz val="11"/>
        <rFont val="Calibri"/>
        <family val="2"/>
        <charset val="238"/>
        <scheme val="minor"/>
      </rPr>
      <t xml:space="preserve">dolžina tirnice je enaka dolžini bolniškega kanala. 
</t>
    </r>
    <r>
      <rPr>
        <b/>
        <sz val="11"/>
        <rFont val="Calibri"/>
        <family val="2"/>
        <charset val="238"/>
        <scheme val="minor"/>
      </rPr>
      <t>Opomba:</t>
    </r>
    <r>
      <rPr>
        <sz val="11"/>
        <rFont val="Calibri"/>
        <family val="2"/>
        <charset val="238"/>
        <scheme val="minor"/>
      </rPr>
      <t xml:space="preserve"> Tirnice so predvidene v bolniških sobah, koronarni enoti ter v obeh ambulantah. 
</t>
    </r>
    <r>
      <rPr>
        <b/>
        <sz val="11"/>
        <rFont val="Calibri"/>
        <family val="2"/>
        <charset val="238"/>
        <scheme val="minor"/>
      </rPr>
      <t xml:space="preserve">Opomba: </t>
    </r>
    <r>
      <rPr>
        <sz val="11"/>
        <rFont val="Calibri"/>
        <family val="2"/>
        <charset val="238"/>
        <scheme val="minor"/>
      </rPr>
      <t xml:space="preserve">Oprema za pritrditev na tirnice je v sklopu dobave medicinske opreme. </t>
    </r>
  </si>
  <si>
    <t>stenska tirnica, L=1,5m</t>
  </si>
  <si>
    <t>stenska tirnica, L=3,5m</t>
  </si>
  <si>
    <t>stenska tirnica, L=5,0m</t>
  </si>
  <si>
    <r>
      <t>Smiselno podobno kot zgoraj, razen:</t>
    </r>
    <r>
      <rPr>
        <b/>
        <sz val="11"/>
        <rFont val="Calibri"/>
        <family val="2"/>
        <charset val="238"/>
        <scheme val="minor"/>
      </rPr>
      <t xml:space="preserve"> nosilec za monitor/stenska tirnica</t>
    </r>
    <r>
      <rPr>
        <sz val="11"/>
        <rFont val="Calibri"/>
        <family val="2"/>
        <charset val="238"/>
        <scheme val="minor"/>
      </rPr>
      <t xml:space="preserve">
Opomba: Vgradnja v koronarni enoti. </t>
    </r>
  </si>
  <si>
    <t>Programiranje obstoječega DCC regulatorja</t>
  </si>
  <si>
    <t>DN 100</t>
  </si>
  <si>
    <t>DN 100(d=38mm)</t>
  </si>
  <si>
    <t>Prestavitev cevi za hladilno vodo, ki vključuje:
- Praznjenje hladilnega sistema
- Demontaža cevi DN100 z izolacijio…..............22m
- Ponovna montaža na novo lokacijo
- ponovna a izolacija cevi s parozaporno izolacijo d=38mm
- Ponovno polnjenje sistema
- Tlačni preiskus</t>
  </si>
  <si>
    <t>Električno talno ogrevanje z mrežo.Grelni je ustrezne debeline da se zagotavlja moč 150W/m2. so grajene na način, da jih je možno spajati več na en termostat za naslednje površine</t>
  </si>
  <si>
    <t>2 m2</t>
  </si>
  <si>
    <t>2.5 m2</t>
  </si>
  <si>
    <t>3.25 m2</t>
  </si>
  <si>
    <t>4.75 m2</t>
  </si>
  <si>
    <t>Digitalni termostat za električno talno ogrevanje skupaj z senzorejm temperature tal in senzorjem temperature zraka. Vključno z Ožičenjem in kabliranjem med senzorjem tal in zraka ter termostatom. Termostat ima možnost tedenskega programiranja</t>
  </si>
  <si>
    <t>Demontaža obstoječih elementov radiatorskega ogrevanja sistema, ki vključuje:
- Praznjenje sistema radaitorskega ogrevanja.
- Demontaži radiatorjev in ventilov…...................30kos
- Demontaža dvižnega voda DN20 do pritličja.......20kos
- Odvoz na deponijo
- Plačilo deponijske pristojbine</t>
  </si>
  <si>
    <t>Demontaža obstoječih elementov prezračevalnega sistema, ki vključuje:
- Demontažo Kanalske mreže z izolacijo
- Demontaži ventilatorjev
- odvoz demontirane opreme na deponijo
- plačilo deponijske pristojbine</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</si>
</sst>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8" formatCode="#,##0.00\ &quot;€&quot;;[Red]\-#,##0.00\ &quot;€&quot;"/>
    <numFmt numFmtId="44" formatCode="_-* #,##0.00\ &quot;€&quot;_-;\-* #,##0.00\ &quot;€&quot;_-;_-* &quot;-&quot;??\ &quot;€&quot;_-;_-@_-"/>
    <numFmt numFmtId="43" formatCode="_-* #,##0.00\ _€_-;\-* #,##0.00\ _€_-;_-* &quot;-&quot;??\ _€_-;_-@_-"/>
    <numFmt numFmtId="164" formatCode="_-* #,##0.00\ _S_I_T_-;\-* #,##0.00\ _S_I_T_-;_-* &quot;-&quot;??\ _S_I_T_-;_-@_-"/>
    <numFmt numFmtId="165" formatCode="#,##0.00\ [$€-1]"/>
    <numFmt numFmtId="166" formatCode="\$#,##0\ ;\(\$#,##0\)"/>
    <numFmt numFmtId="167" formatCode="m\o\n\th\ d\,\ yyyy"/>
    <numFmt numFmtId="168" formatCode="#,#00"/>
    <numFmt numFmtId="169" formatCode="#,"/>
    <numFmt numFmtId="170" formatCode="_ [$€]\ * #,##0.00_ ;_ [$€]\ * \-#,##0.00_ ;_ [$€]\ * &quot;-&quot;??_ ;_ @_ "/>
    <numFmt numFmtId="171" formatCode="&quot;L.&quot;\ #,##0;[Red]\-&quot;L.&quot;\ #,##0"/>
    <numFmt numFmtId="172" formatCode="_-* #,##0.00\ _D_M_-;\-* #,##0.00\ _D_M_-;_-* &quot;-&quot;??\ _D_M_-;_-@_-"/>
    <numFmt numFmtId="173" formatCode="_-* #,##0.00\ &quot;SIT&quot;_-;\-* #,##0.00\ &quot;SIT&quot;_-;_-* &quot;-&quot;??\ &quot;SIT&quot;_-;_-@_-"/>
    <numFmt numFmtId="174" formatCode="_(&quot;$&quot;* #,##0.0_);_(&quot;$&quot;* \(#,##0.0\);_(&quot;$&quot;* &quot;-&quot;??_);_(@_)"/>
    <numFmt numFmtId="175" formatCode="#,##0.00\ &quot;SIT&quot;"/>
    <numFmt numFmtId="176" formatCode="0.0"/>
    <numFmt numFmtId="177" formatCode="&quot;Fr.&quot;\ #,##0;[Red]&quot;Fr.&quot;\ \-#,##0"/>
    <numFmt numFmtId="178" formatCode="&quot;Fr.&quot;\ #,##0.00;[Red]&quot;Fr.&quot;\ \-#,##0.00"/>
    <numFmt numFmtId="179" formatCode="0.00_)"/>
    <numFmt numFmtId="180" formatCode="_(\$* #,##0_);_(\$* \(#,##0\);_(\$* \-_);_(@_)"/>
    <numFmt numFmtId="181" formatCode="_(\$* #,##0.00_);_(\$* \(#,##0.00\);_(\$* \-??_);_(@_)"/>
    <numFmt numFmtId="182" formatCode="_-[$€]\ * #.##000_-;\-[$€]\ * #.##000_-;_-[$€]\ * \-??_-;_-@_-"/>
    <numFmt numFmtId="183" formatCode="_([$€]* #,##0.00_);_([$€]* \(#,##0.00\);_([$€]* \-??_);_(@_)"/>
    <numFmt numFmtId="184" formatCode="_(* #,##0.00_);_(* \(#,##0.00\);_(* \-??_);_(@_)"/>
    <numFmt numFmtId="185" formatCode="_-* #,##0\ _S_I_T_-;\-* #,##0\ _S_I_T_-;_-* \-??\ _S_I_T_-;_-@_-"/>
    <numFmt numFmtId="186" formatCode="_-* #,##0.00\ _S_I_T_-;\-* #,##0.00\ _S_I_T_-;_-* \-??\ _S_I_T_-;_-@_-"/>
    <numFmt numFmtId="187" formatCode="_-* #,##0.00\ _E_U_R_-;\-* #,##0.00\ _E_U_R_-;_-* \-??\ _E_U_R_-;_-@_-"/>
    <numFmt numFmtId="188" formatCode="_-* #,##0\ _S_I_T_-;\-* #,##0\ _S_I_T_-;_-* &quot;-&quot;\ _S_I_T_-;_-@_-"/>
    <numFmt numFmtId="189" formatCode="_(* #,##0.00_);_(* \(#,##0.00\);_(* &quot;-&quot;??_);_(@_)"/>
    <numFmt numFmtId="190" formatCode="_-* #,##0\ _S_I_T_-;\-* #,##0\ _S_I_T_-;_-* &quot;-&quot;??\ _S_I_T_-;_-@_-"/>
    <numFmt numFmtId="191" formatCode="_-* #,##0.00\ _k_n_-;\-* #,##0.00\ _k_n_-;_-* &quot;-&quot;??\ _k_n_-;_-@_-"/>
    <numFmt numFmtId="192" formatCode="_([$€]* #,##0.00_);_([$€]* \(#,##0.00\);_([$€]* &quot;-&quot;??_);_(@_)"/>
    <numFmt numFmtId="193" formatCode="_-* #,##0.00\ _E_U_R_-;\-* #,##0.00\ _E_U_R_-;_-* &quot;-&quot;??\ _E_U_R_-;_-@_-"/>
    <numFmt numFmtId="194" formatCode="_(* #,##0_);_(* \(#,##0\);_(* &quot;-&quot;_);_(@_)"/>
    <numFmt numFmtId="195" formatCode="&quot;$&quot;#,##0\ ;\(&quot;$&quot;#,##0\)"/>
    <numFmt numFmtId="196" formatCode="\$#,##0\ ;&quot;($&quot;#,##0\)"/>
    <numFmt numFmtId="197" formatCode="_-[$€]\ * #.##0.00_-;\-[$€]\ * #.##0.00_-;_-[$€]\ * &quot;-&quot;??_-;_-@_-"/>
    <numFmt numFmtId="198" formatCode="&quot; € &quot;#,##0.00\ ;&quot;-€ &quot;#,##0.00\ ;&quot; € -&quot;#\ ;@\ "/>
    <numFmt numFmtId="199" formatCode="_-* #,##0.00\ [$€-1]_-;\-* #,##0.00\ [$€-1]_-;_-* \-??\ [$€-1]_-"/>
    <numFmt numFmtId="200" formatCode="_-* #,##0.00\ [$€-1]_-;\-* #,##0.00\ [$€-1]_-;_-* &quot;-&quot;??\ [$€-1]_-"/>
    <numFmt numFmtId="201" formatCode="0\ &quot;kos&quot;"/>
    <numFmt numFmtId="202" formatCode="0&quot; kos&quot;"/>
    <numFmt numFmtId="203" formatCode="0\ &quot;m&quot;"/>
    <numFmt numFmtId="204" formatCode="0&quot; m&quot;"/>
    <numFmt numFmtId="205" formatCode="General_)"/>
    <numFmt numFmtId="206" formatCode="#,##0.00_);\(#,##0.00\)"/>
    <numFmt numFmtId="207" formatCode="_(* #,##0_);_(* \(#,##0\);_(* \-_);_(@_)"/>
    <numFmt numFmtId="208" formatCode="_-* #,##0.00\ _€_-;\-* #,##0.00\ _€_-;_-* \-??\ _€_-;_-@_-"/>
    <numFmt numFmtId="209" formatCode="#,##0.00;[Red]#,##0.00"/>
    <numFmt numFmtId="210" formatCode="#,##0.00\ &quot;€&quot;"/>
    <numFmt numFmtId="211" formatCode=";;;"/>
    <numFmt numFmtId="212" formatCode="#,##0.00\ &quot;SIT&quot;;[Red]\-#,##0.00\ &quot;SIT&quot;"/>
    <numFmt numFmtId="213" formatCode="#,##0.00\ &quot;€&quot;;[Red]#,##0.00\ &quot;€&quot;"/>
  </numFmts>
  <fonts count="201">
    <font>
      <sz val="11"/>
      <color theme="1"/>
      <name val="Calibri"/>
      <family val="2"/>
      <charset val="238"/>
      <scheme val="minor"/>
    </font>
    <font>
      <sz val="11"/>
      <color theme="1"/>
      <name val="Calibri"/>
      <family val="2"/>
      <charset val="238"/>
      <scheme val="minor"/>
    </font>
    <font>
      <sz val="10"/>
      <name val="Arial CE"/>
      <charset val="238"/>
    </font>
    <font>
      <sz val="10"/>
      <name val="Arial"/>
      <family val="2"/>
      <charset val="238"/>
    </font>
    <font>
      <sz val="10"/>
      <color indexed="9"/>
      <name val="Arial"/>
      <family val="2"/>
      <charset val="238"/>
    </font>
    <font>
      <sz val="12"/>
      <name val="Arial"/>
      <family val="2"/>
      <charset val="238"/>
    </font>
    <font>
      <sz val="11"/>
      <color indexed="8"/>
      <name val="Calibri"/>
      <family val="2"/>
      <charset val="238"/>
    </font>
    <font>
      <sz val="10"/>
      <name val="Arial CE"/>
      <family val="2"/>
      <charset val="238"/>
    </font>
    <font>
      <sz val="10"/>
      <name val="Arial"/>
      <family val="2"/>
    </font>
    <font>
      <sz val="10"/>
      <color indexed="8"/>
      <name val="Arial"/>
      <family val="2"/>
      <charset val="238"/>
    </font>
    <font>
      <sz val="10"/>
      <color indexed="20"/>
      <name val="Arial"/>
      <family val="2"/>
      <charset val="238"/>
    </font>
    <font>
      <b/>
      <sz val="10"/>
      <color indexed="52"/>
      <name val="Arial"/>
      <family val="2"/>
      <charset val="238"/>
    </font>
    <font>
      <b/>
      <sz val="10"/>
      <color indexed="9"/>
      <name val="Arial"/>
      <family val="2"/>
      <charset val="238"/>
    </font>
    <font>
      <sz val="10"/>
      <color indexed="8"/>
      <name val="Arial CE"/>
      <family val="2"/>
      <charset val="238"/>
    </font>
    <font>
      <sz val="1"/>
      <color indexed="8"/>
      <name val="Courier"/>
      <family val="1"/>
      <charset val="238"/>
    </font>
    <font>
      <i/>
      <sz val="10"/>
      <color indexed="23"/>
      <name val="Arial"/>
      <family val="2"/>
      <charset val="238"/>
    </font>
    <font>
      <u/>
      <sz val="12"/>
      <color indexed="36"/>
      <name val="Bookman Old Style"/>
      <family val="1"/>
      <charset val="238"/>
    </font>
    <font>
      <sz val="10"/>
      <color indexed="17"/>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b/>
      <sz val="1"/>
      <color indexed="8"/>
      <name val="Courier"/>
      <family val="1"/>
      <charset val="238"/>
    </font>
    <font>
      <u/>
      <sz val="12"/>
      <color indexed="12"/>
      <name val="Bookman Old Style"/>
      <family val="1"/>
      <charset val="238"/>
    </font>
    <font>
      <sz val="10"/>
      <color indexed="62"/>
      <name val="Arial"/>
      <family val="2"/>
      <charset val="238"/>
    </font>
    <font>
      <sz val="10"/>
      <color indexed="52"/>
      <name val="Arial"/>
      <family val="2"/>
      <charset val="238"/>
    </font>
    <font>
      <sz val="10"/>
      <name val="Arial CE"/>
    </font>
    <font>
      <sz val="10"/>
      <color indexed="60"/>
      <name val="Arial"/>
      <family val="2"/>
      <charset val="238"/>
    </font>
    <font>
      <sz val="11"/>
      <color indexed="8"/>
      <name val="Arial"/>
      <family val="2"/>
      <charset val="238"/>
    </font>
    <font>
      <sz val="10"/>
      <name val="MS Sans Serif"/>
      <family val="2"/>
      <charset val="238"/>
    </font>
    <font>
      <b/>
      <sz val="10"/>
      <color indexed="63"/>
      <name val="Arial"/>
      <family val="2"/>
      <charset val="238"/>
    </font>
    <font>
      <sz val="10"/>
      <name val="Helv"/>
      <charset val="204"/>
    </font>
    <font>
      <b/>
      <sz val="18"/>
      <color indexed="56"/>
      <name val="Arial"/>
      <family val="2"/>
      <charset val="238"/>
    </font>
    <font>
      <b/>
      <sz val="10"/>
      <color indexed="8"/>
      <name val="Arial"/>
      <family val="2"/>
      <charset val="238"/>
    </font>
    <font>
      <sz val="10"/>
      <color indexed="10"/>
      <name val="Arial"/>
      <family val="2"/>
      <charset val="238"/>
    </font>
    <font>
      <sz val="10"/>
      <name val="Times New Roman CE"/>
      <family val="1"/>
      <charset val="238"/>
    </font>
    <font>
      <sz val="11"/>
      <name val="Calibri"/>
      <family val="2"/>
      <charset val="238"/>
      <scheme val="minor"/>
    </font>
    <font>
      <b/>
      <sz val="11"/>
      <name val="Calibri"/>
      <family val="2"/>
      <charset val="238"/>
      <scheme val="minor"/>
    </font>
    <font>
      <b/>
      <u/>
      <sz val="11"/>
      <name val="Calibri"/>
      <family val="2"/>
      <charset val="238"/>
      <scheme val="minor"/>
    </font>
    <font>
      <sz val="11"/>
      <color indexed="9"/>
      <name val="Calibri"/>
      <family val="2"/>
      <charset val="238"/>
    </font>
    <font>
      <sz val="1"/>
      <color indexed="18"/>
      <name val="Courier"/>
      <family val="1"/>
      <charset val="238"/>
    </font>
    <font>
      <sz val="8"/>
      <name val="Helvetica-Narrow"/>
      <family val="2"/>
    </font>
    <font>
      <sz val="11"/>
      <color indexed="17"/>
      <name val="Calibri"/>
      <family val="2"/>
      <charset val="238"/>
    </font>
    <font>
      <b/>
      <sz val="8"/>
      <name val="Arial Narrow"/>
      <family val="2"/>
      <charset val="238"/>
    </font>
    <font>
      <u/>
      <sz val="10"/>
      <color indexed="12"/>
      <name val="Arial"/>
      <family val="2"/>
      <charset val="238"/>
    </font>
    <font>
      <b/>
      <sz val="11"/>
      <color indexed="63"/>
      <name val="Calibri"/>
      <family val="2"/>
      <charset val="238"/>
    </font>
    <font>
      <b/>
      <sz val="15"/>
      <color indexed="56"/>
      <name val="Calibri"/>
      <family val="2"/>
      <charset val="238"/>
    </font>
    <font>
      <b/>
      <sz val="15"/>
      <color indexed="62"/>
      <name val="Calibri"/>
      <family val="2"/>
      <charset val="238"/>
    </font>
    <font>
      <b/>
      <sz val="18"/>
      <color indexed="56"/>
      <name val="Cambria"/>
      <family val="2"/>
      <charset val="238"/>
    </font>
    <font>
      <b/>
      <sz val="13"/>
      <color indexed="56"/>
      <name val="Calibri"/>
      <family val="2"/>
      <charset val="238"/>
    </font>
    <font>
      <b/>
      <sz val="13"/>
      <color indexed="62"/>
      <name val="Calibri"/>
      <family val="2"/>
      <charset val="238"/>
    </font>
    <font>
      <b/>
      <sz val="11"/>
      <color indexed="56"/>
      <name val="Calibri"/>
      <family val="2"/>
      <charset val="238"/>
    </font>
    <font>
      <b/>
      <sz val="11"/>
      <color indexed="62"/>
      <name val="Calibri"/>
      <family val="2"/>
      <charset val="238"/>
    </font>
    <font>
      <b/>
      <sz val="18"/>
      <color indexed="62"/>
      <name val="Cambria"/>
      <family val="2"/>
      <charset val="238"/>
    </font>
    <font>
      <sz val="11"/>
      <name val="Arial"/>
      <family val="2"/>
      <charset val="238"/>
    </font>
    <font>
      <sz val="10"/>
      <name val="HelveticaPS"/>
      <family val="1"/>
      <charset val="238"/>
    </font>
    <font>
      <sz val="10"/>
      <color theme="1"/>
      <name val="tahoma"/>
      <family val="2"/>
      <charset val="238"/>
    </font>
    <font>
      <sz val="11"/>
      <color indexed="60"/>
      <name val="Calibri"/>
      <family val="2"/>
      <charset val="238"/>
    </font>
    <font>
      <sz val="11"/>
      <color indexed="19"/>
      <name val="Calibri"/>
      <family val="2"/>
      <charset val="238"/>
    </font>
    <font>
      <sz val="11"/>
      <name val="Times New Roman CE"/>
      <charset val="238"/>
    </font>
    <font>
      <sz val="11"/>
      <color indexed="10"/>
      <name val="Calibri"/>
      <family val="2"/>
      <charset val="238"/>
    </font>
    <font>
      <i/>
      <sz val="11"/>
      <color indexed="23"/>
      <name val="Calibri"/>
      <family val="2"/>
      <charset val="238"/>
    </font>
    <font>
      <sz val="11"/>
      <color indexed="52"/>
      <name val="Calibri"/>
      <family val="2"/>
      <charset val="238"/>
    </font>
    <font>
      <b/>
      <sz val="11"/>
      <color indexed="9"/>
      <name val="Calibri"/>
      <family val="2"/>
      <charset val="238"/>
    </font>
    <font>
      <b/>
      <sz val="11"/>
      <color indexed="52"/>
      <name val="Calibri"/>
      <family val="2"/>
      <charset val="238"/>
    </font>
    <font>
      <b/>
      <sz val="11"/>
      <color indexed="10"/>
      <name val="Calibri"/>
      <family val="2"/>
      <charset val="238"/>
    </font>
    <font>
      <sz val="11"/>
      <color indexed="20"/>
      <name val="Calibri"/>
      <family val="2"/>
      <charset val="238"/>
    </font>
    <font>
      <sz val="11"/>
      <color indexed="62"/>
      <name val="Calibri"/>
      <family val="2"/>
      <charset val="238"/>
    </font>
    <font>
      <b/>
      <sz val="11"/>
      <color indexed="8"/>
      <name val="Calibri"/>
      <family val="2"/>
      <charset val="238"/>
    </font>
    <font>
      <sz val="9"/>
      <name val="Futura Prins"/>
      <charset val="238"/>
    </font>
    <font>
      <sz val="9"/>
      <name val="Futura Prins"/>
    </font>
    <font>
      <sz val="9"/>
      <name val="Tahoma"/>
      <family val="2"/>
      <charset val="238"/>
    </font>
    <font>
      <sz val="11"/>
      <name val="Times New Roman"/>
      <family val="1"/>
    </font>
    <font>
      <sz val="11"/>
      <name val="Futura Prins"/>
      <charset val="238"/>
    </font>
    <font>
      <b/>
      <sz val="11"/>
      <name val="Arial CE"/>
      <family val="2"/>
      <charset val="238"/>
    </font>
    <font>
      <b/>
      <sz val="11"/>
      <name val="Futura Prins"/>
      <charset val="238"/>
    </font>
    <font>
      <sz val="11"/>
      <color indexed="16"/>
      <name val="Calibri"/>
      <family val="2"/>
      <charset val="238"/>
    </font>
    <font>
      <b/>
      <sz val="11"/>
      <color indexed="53"/>
      <name val="Calibri"/>
      <family val="2"/>
      <charset val="238"/>
    </font>
    <font>
      <sz val="10"/>
      <name val="Mangal"/>
      <family val="2"/>
      <charset val="238"/>
    </font>
    <font>
      <sz val="11"/>
      <color indexed="53"/>
      <name val="Calibri"/>
      <family val="2"/>
      <charset val="238"/>
    </font>
    <font>
      <sz val="10"/>
      <name val="Arial CE"/>
      <family val="2"/>
      <charset val="1"/>
    </font>
    <font>
      <sz val="10"/>
      <name val="Arial"/>
      <family val="2"/>
      <charset val="1"/>
    </font>
    <font>
      <sz val="11"/>
      <color indexed="10"/>
      <name val="Calibri"/>
      <family val="2"/>
      <charset val="238"/>
      <scheme val="minor"/>
    </font>
    <font>
      <sz val="12"/>
      <name val="Courier"/>
      <family val="1"/>
      <charset val="238"/>
    </font>
    <font>
      <sz val="12"/>
      <name val="Courier"/>
      <family val="3"/>
    </font>
    <font>
      <sz val="12"/>
      <name val="Courier"/>
      <family val="1"/>
      <charset val="238"/>
    </font>
    <font>
      <sz val="11"/>
      <color indexed="8"/>
      <name val="Calibri"/>
      <family val="2"/>
      <charset val="238"/>
      <scheme val="minor"/>
    </font>
    <font>
      <b/>
      <sz val="11"/>
      <color indexed="8"/>
      <name val="Calibri"/>
      <family val="2"/>
      <charset val="238"/>
      <scheme val="minor"/>
    </font>
    <font>
      <b/>
      <sz val="11"/>
      <color indexed="10"/>
      <name val="Calibri"/>
      <family val="2"/>
      <charset val="238"/>
      <scheme val="minor"/>
    </font>
    <font>
      <sz val="12"/>
      <name val="Courier New"/>
      <family val="1"/>
      <charset val="238"/>
    </font>
    <font>
      <vertAlign val="subscript"/>
      <sz val="11"/>
      <color indexed="8"/>
      <name val="Calibri"/>
      <family val="2"/>
      <charset val="238"/>
      <scheme val="minor"/>
    </font>
    <font>
      <i/>
      <sz val="11"/>
      <color indexed="8"/>
      <name val="Calibri"/>
      <family val="2"/>
      <charset val="238"/>
      <scheme val="minor"/>
    </font>
    <font>
      <b/>
      <sz val="9"/>
      <color indexed="8"/>
      <name val="Calibri"/>
      <family val="2"/>
      <charset val="238"/>
      <scheme val="minor"/>
    </font>
    <font>
      <b/>
      <sz val="9"/>
      <name val="Calibri"/>
      <family val="2"/>
      <charset val="238"/>
      <scheme val="minor"/>
    </font>
    <font>
      <b/>
      <sz val="11"/>
      <color theme="1"/>
      <name val="Calibri"/>
      <family val="2"/>
      <charset val="238"/>
      <scheme val="minor"/>
    </font>
    <font>
      <sz val="12"/>
      <name val="Courier New"/>
      <family val="3"/>
      <charset val="238"/>
    </font>
    <font>
      <sz val="11"/>
      <name val="Arial CE"/>
      <family val="2"/>
      <charset val="238"/>
    </font>
    <font>
      <sz val="14"/>
      <name val="Times New Roman CE"/>
      <charset val="238"/>
    </font>
    <font>
      <sz val="12"/>
      <name val="Times New Roman"/>
      <family val="1"/>
    </font>
    <font>
      <sz val="12"/>
      <color indexed="8"/>
      <name val="Calibri"/>
      <family val="2"/>
      <charset val="238"/>
    </font>
    <font>
      <u/>
      <sz val="10"/>
      <color indexed="12"/>
      <name val="Arial CE"/>
      <charset val="238"/>
    </font>
    <font>
      <sz val="12"/>
      <name val="Arial CE"/>
      <charset val="238"/>
    </font>
    <font>
      <sz val="12"/>
      <name val="Arial CE"/>
      <family val="2"/>
      <charset val="238"/>
    </font>
    <font>
      <sz val="10"/>
      <name val="Times New Roman"/>
      <family val="1"/>
      <charset val="238"/>
    </font>
    <font>
      <sz val="10"/>
      <name val="Arial CE"/>
      <family val="2"/>
    </font>
    <font>
      <sz val="10"/>
      <name val="Courier"/>
      <family val="1"/>
      <charset val="238"/>
    </font>
    <font>
      <sz val="10"/>
      <name val="Arial Narrow"/>
      <family val="2"/>
      <charset val="238"/>
    </font>
    <font>
      <sz val="11"/>
      <color indexed="28"/>
      <name val="Calibri"/>
      <family val="2"/>
      <charset val="238"/>
    </font>
    <font>
      <sz val="10"/>
      <name val="Geneva"/>
    </font>
    <font>
      <sz val="10"/>
      <color indexed="24"/>
      <name val="System"/>
      <family val="2"/>
      <charset val="238"/>
    </font>
    <font>
      <sz val="10"/>
      <color indexed="24"/>
      <name val="Arial"/>
      <family val="2"/>
      <charset val="238"/>
    </font>
    <font>
      <i/>
      <sz val="8"/>
      <name val="Switzerland"/>
      <charset val="238"/>
    </font>
    <font>
      <b/>
      <sz val="18"/>
      <color indexed="24"/>
      <name val="Arial"/>
      <family val="2"/>
      <charset val="238"/>
    </font>
    <font>
      <b/>
      <sz val="18"/>
      <color indexed="24"/>
      <name val="System"/>
      <family val="2"/>
      <charset val="238"/>
    </font>
    <font>
      <b/>
      <sz val="12"/>
      <color indexed="24"/>
      <name val="Arial"/>
      <family val="2"/>
      <charset val="238"/>
    </font>
    <font>
      <b/>
      <i/>
      <sz val="14"/>
      <name val="Futura Prins"/>
      <charset val="238"/>
    </font>
    <font>
      <b/>
      <sz val="12"/>
      <color indexed="24"/>
      <name val="System"/>
      <family val="2"/>
      <charset val="238"/>
    </font>
    <font>
      <u/>
      <sz val="10.199999999999999"/>
      <color indexed="12"/>
      <name val="Futura Prins"/>
      <charset val="238"/>
    </font>
    <font>
      <u/>
      <sz val="10.199999999999999"/>
      <color indexed="12"/>
      <name val="Futura Prins"/>
    </font>
    <font>
      <sz val="10"/>
      <name val="Century Schoolbook CE"/>
      <family val="1"/>
      <charset val="238"/>
    </font>
    <font>
      <b/>
      <i/>
      <sz val="16"/>
      <name val="Futura Prins"/>
      <charset val="238"/>
    </font>
    <font>
      <b/>
      <i/>
      <sz val="14"/>
      <name val="Futura Prins"/>
    </font>
    <font>
      <b/>
      <sz val="10"/>
      <name val="Courier New CE"/>
      <family val="3"/>
      <charset val="238"/>
    </font>
    <font>
      <sz val="10"/>
      <color indexed="8"/>
      <name val="MS Sans Serif"/>
      <family val="2"/>
      <charset val="238"/>
    </font>
    <font>
      <sz val="9"/>
      <name val="Courier New CE"/>
      <charset val="238"/>
    </font>
    <font>
      <sz val="10"/>
      <color indexed="8"/>
      <name val="Arial Narrow"/>
      <family val="2"/>
      <charset val="238"/>
    </font>
    <font>
      <sz val="12"/>
      <name val="Futura Prins"/>
      <charset val="238"/>
    </font>
    <font>
      <sz val="12"/>
      <name val="Futura Prins"/>
    </font>
    <font>
      <sz val="10"/>
      <name val="Courier New"/>
      <family val="1"/>
      <charset val="238"/>
    </font>
    <font>
      <sz val="5"/>
      <name val="Courier New CE"/>
      <family val="3"/>
      <charset val="238"/>
    </font>
    <font>
      <sz val="11"/>
      <color indexed="8"/>
      <name val="Times New Roman"/>
      <family val="1"/>
      <charset val="238"/>
    </font>
    <font>
      <sz val="11"/>
      <name val="Futura Prins"/>
    </font>
    <font>
      <b/>
      <sz val="18"/>
      <color indexed="62"/>
      <name val="Cambria"/>
      <family val="1"/>
      <charset val="238"/>
    </font>
    <font>
      <b/>
      <sz val="11"/>
      <name val="Futura Prins"/>
    </font>
    <font>
      <sz val="11"/>
      <color indexed="14"/>
      <name val="Calibri"/>
      <family val="2"/>
      <charset val="238"/>
    </font>
    <font>
      <sz val="10"/>
      <name val="Helv"/>
    </font>
    <font>
      <sz val="8"/>
      <color indexed="8"/>
      <name val="Times New Roman"/>
      <family val="2"/>
      <charset val="238"/>
    </font>
    <font>
      <sz val="12"/>
      <color indexed="24"/>
      <name val="Arial"/>
      <family val="2"/>
      <charset val="238"/>
    </font>
    <font>
      <sz val="10"/>
      <name val="Helv"/>
      <family val="2"/>
      <charset val="204"/>
    </font>
    <font>
      <sz val="12"/>
      <color theme="1"/>
      <name val="Calibri"/>
      <family val="2"/>
      <charset val="238"/>
      <scheme val="minor"/>
    </font>
    <font>
      <sz val="11"/>
      <color theme="1"/>
      <name val="Arial"/>
      <family val="2"/>
      <charset val="238"/>
    </font>
    <font>
      <sz val="8"/>
      <color theme="1"/>
      <name val="Times New Roman"/>
      <family val="2"/>
      <charset val="238"/>
    </font>
    <font>
      <sz val="10"/>
      <color theme="1"/>
      <name val="Arial"/>
      <family val="2"/>
      <charset val="238"/>
    </font>
    <font>
      <b/>
      <sz val="10"/>
      <name val="Arial CE"/>
      <charset val="238"/>
    </font>
    <font>
      <sz val="8"/>
      <name val="Arial"/>
      <family val="2"/>
      <charset val="238"/>
    </font>
    <font>
      <sz val="8"/>
      <name val="Arial CE"/>
      <charset val="238"/>
    </font>
    <font>
      <b/>
      <i/>
      <sz val="10"/>
      <color theme="1"/>
      <name val="Arial"/>
      <family val="2"/>
      <charset val="238"/>
    </font>
    <font>
      <sz val="8"/>
      <name val="Arial"/>
      <family val="2"/>
    </font>
    <font>
      <b/>
      <i/>
      <sz val="10"/>
      <name val="Arial"/>
      <family val="2"/>
      <charset val="238"/>
    </font>
    <font>
      <b/>
      <i/>
      <sz val="8"/>
      <name val="Arial"/>
      <family val="2"/>
    </font>
    <font>
      <sz val="7"/>
      <name val="Arial"/>
      <family val="2"/>
      <charset val="238"/>
    </font>
    <font>
      <b/>
      <sz val="7"/>
      <name val="Arial"/>
      <family val="2"/>
      <charset val="238"/>
    </font>
    <font>
      <b/>
      <sz val="14"/>
      <name val="Arial"/>
      <family val="2"/>
      <charset val="238"/>
    </font>
    <font>
      <b/>
      <sz val="14"/>
      <name val="Arial"/>
      <family val="2"/>
    </font>
    <font>
      <sz val="14"/>
      <name val="Arial"/>
      <family val="2"/>
      <charset val="238"/>
    </font>
    <font>
      <sz val="14"/>
      <name val="Courier New"/>
      <family val="1"/>
      <charset val="238"/>
    </font>
    <font>
      <sz val="14"/>
      <name val="Arial CE"/>
      <family val="2"/>
      <charset val="238"/>
    </font>
    <font>
      <b/>
      <sz val="11"/>
      <name val="Arial"/>
      <family val="2"/>
      <charset val="238"/>
    </font>
    <font>
      <sz val="9"/>
      <name val="Arial"/>
      <family val="2"/>
      <charset val="238"/>
    </font>
    <font>
      <b/>
      <sz val="8"/>
      <color theme="1"/>
      <name val="Arial"/>
      <family val="2"/>
      <charset val="238"/>
    </font>
    <font>
      <sz val="8"/>
      <color theme="1"/>
      <name val="Arial"/>
      <family val="2"/>
      <charset val="238"/>
    </font>
    <font>
      <b/>
      <sz val="8"/>
      <name val="Arial"/>
      <family val="2"/>
      <charset val="238"/>
    </font>
    <font>
      <u/>
      <sz val="8"/>
      <name val="Arial"/>
      <family val="2"/>
      <charset val="238"/>
    </font>
    <font>
      <b/>
      <sz val="8"/>
      <name val="Arial CE"/>
      <family val="2"/>
      <charset val="238"/>
    </font>
    <font>
      <sz val="7.5"/>
      <name val="Arial"/>
      <family val="2"/>
    </font>
    <font>
      <sz val="8"/>
      <name val="Courier New"/>
      <family val="3"/>
      <charset val="238"/>
    </font>
    <font>
      <sz val="10"/>
      <name val="Courier"/>
      <family val="3"/>
      <charset val="238"/>
    </font>
    <font>
      <sz val="10"/>
      <color rgb="FF7030A0"/>
      <name val="Courier"/>
      <family val="3"/>
      <charset val="238"/>
    </font>
    <font>
      <sz val="8"/>
      <name val="Courier"/>
      <family val="3"/>
      <charset val="238"/>
    </font>
    <font>
      <b/>
      <sz val="8"/>
      <name val="Courier New"/>
      <family val="3"/>
      <charset val="238"/>
    </font>
    <font>
      <b/>
      <sz val="10"/>
      <name val="Arial"/>
      <family val="2"/>
      <charset val="238"/>
    </font>
    <font>
      <sz val="10"/>
      <color rgb="FF7030A0"/>
      <name val="Arial"/>
      <family val="2"/>
      <charset val="238"/>
    </font>
    <font>
      <sz val="8"/>
      <name val="Arial CE"/>
      <family val="2"/>
      <charset val="238"/>
    </font>
    <font>
      <sz val="8"/>
      <name val="Courier"/>
      <family val="1"/>
      <charset val="238"/>
    </font>
    <font>
      <sz val="8"/>
      <color rgb="FF7030A0"/>
      <name val="Courier"/>
      <family val="1"/>
      <charset val="238"/>
    </font>
    <font>
      <sz val="8"/>
      <name val="Courier New"/>
      <family val="3"/>
    </font>
    <font>
      <sz val="10"/>
      <name val="Courier"/>
      <family val="3"/>
    </font>
    <font>
      <sz val="10"/>
      <color rgb="FF7030A0"/>
      <name val="Arial CE"/>
      <family val="2"/>
      <charset val="238"/>
    </font>
    <font>
      <sz val="8"/>
      <name val="Courier New"/>
      <family val="1"/>
      <charset val="238"/>
    </font>
    <font>
      <b/>
      <sz val="8"/>
      <name val="Arial"/>
      <family val="2"/>
    </font>
    <font>
      <b/>
      <sz val="9"/>
      <name val="Courier New"/>
      <family val="3"/>
      <charset val="238"/>
    </font>
    <font>
      <sz val="9"/>
      <name val="Courier New"/>
      <family val="3"/>
      <charset val="238"/>
    </font>
    <font>
      <sz val="10"/>
      <color rgb="FFFFC000"/>
      <name val="Arial"/>
      <family val="2"/>
      <charset val="238"/>
    </font>
    <font>
      <sz val="10"/>
      <color rgb="FFFFC000"/>
      <name val="Arial CE"/>
      <family val="2"/>
      <charset val="238"/>
    </font>
    <font>
      <sz val="8"/>
      <name val="Times New Roman"/>
      <family val="2"/>
      <charset val="238"/>
    </font>
    <font>
      <sz val="8"/>
      <name val="Courier"/>
      <family val="3"/>
    </font>
    <font>
      <sz val="12"/>
      <name val="Arial"/>
      <family val="2"/>
    </font>
    <font>
      <b/>
      <sz val="8"/>
      <name val="Arial CE"/>
      <charset val="238"/>
    </font>
    <font>
      <sz val="8"/>
      <name val="Helv"/>
      <charset val="238"/>
    </font>
    <font>
      <sz val="11"/>
      <color rgb="FF00B050"/>
      <name val="Arial"/>
      <family val="2"/>
      <charset val="238"/>
    </font>
    <font>
      <b/>
      <sz val="8"/>
      <color indexed="8"/>
      <name val="Arial"/>
      <family val="2"/>
      <charset val="238"/>
    </font>
    <font>
      <b/>
      <sz val="10"/>
      <name val="Arial"/>
      <family val="2"/>
    </font>
    <font>
      <sz val="8"/>
      <color rgb="FF00B050"/>
      <name val="Arial"/>
      <family val="2"/>
      <charset val="238"/>
    </font>
    <font>
      <b/>
      <sz val="8"/>
      <color rgb="FF00B050"/>
      <name val="Arial"/>
      <family val="2"/>
      <charset val="238"/>
    </font>
    <font>
      <b/>
      <sz val="8"/>
      <color rgb="FFFFC000"/>
      <name val="Arial"/>
      <family val="2"/>
      <charset val="238"/>
    </font>
    <font>
      <b/>
      <i/>
      <sz val="11"/>
      <name val="Calibri"/>
      <family val="2"/>
      <charset val="238"/>
      <scheme val="minor"/>
    </font>
    <font>
      <sz val="10"/>
      <color indexed="10"/>
      <name val="Courier"/>
      <family val="3"/>
    </font>
    <font>
      <sz val="12"/>
      <color rgb="FF00B050"/>
      <name val="Arial"/>
      <family val="2"/>
    </font>
    <font>
      <sz val="8"/>
      <color rgb="FF000000"/>
      <name val="Arial"/>
      <family val="2"/>
      <charset val="238"/>
    </font>
    <font>
      <sz val="11"/>
      <name val="Arial CE"/>
      <charset val="238"/>
    </font>
    <font>
      <sz val="11"/>
      <name val="Arial CE"/>
    </font>
    <font>
      <sz val="9"/>
      <name val="Arial CE"/>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indexed="9"/>
      </patternFill>
    </fill>
    <fill>
      <patternFill patternType="solid">
        <fgColor indexed="56"/>
      </patternFill>
    </fill>
    <fill>
      <patternFill patternType="solid">
        <fgColor indexed="54"/>
      </patternFill>
    </fill>
    <fill>
      <patternFill patternType="solid">
        <fgColor indexed="22"/>
        <bgColor indexed="64"/>
      </patternFill>
    </fill>
    <fill>
      <patternFill patternType="solid">
        <fgColor indexed="31"/>
        <bgColor indexed="41"/>
      </patternFill>
    </fill>
    <fill>
      <patternFill patternType="solid">
        <fgColor indexed="45"/>
        <bgColor indexed="34"/>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34"/>
      </patternFill>
    </fill>
    <fill>
      <patternFill patternType="solid">
        <fgColor indexed="26"/>
        <bgColor indexed="9"/>
      </patternFill>
    </fill>
    <fill>
      <patternFill patternType="solid">
        <fgColor indexed="11"/>
        <bgColor indexed="49"/>
      </patternFill>
    </fill>
    <fill>
      <patternFill patternType="solid">
        <fgColor indexed="51"/>
        <bgColor indexed="13"/>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3"/>
        <bgColor indexed="52"/>
      </patternFill>
    </fill>
    <fill>
      <patternFill patternType="solid">
        <fgColor indexed="56"/>
        <bgColor indexed="62"/>
      </patternFill>
    </fill>
    <fill>
      <patternFill patternType="solid">
        <fgColor indexed="54"/>
        <bgColor indexed="23"/>
      </patternFill>
    </fill>
    <fill>
      <patternFill patternType="solid">
        <fgColor indexed="22"/>
        <bgColor indexed="41"/>
      </patternFill>
    </fill>
    <fill>
      <patternFill patternType="solid">
        <fgColor indexed="55"/>
        <bgColor indexed="23"/>
      </patternFill>
    </fill>
    <fill>
      <patternFill patternType="solid">
        <fgColor indexed="25"/>
        <bgColor indexed="61"/>
      </patternFill>
    </fill>
    <fill>
      <patternFill patternType="solid">
        <fgColor indexed="10"/>
        <bgColor indexed="60"/>
      </patternFill>
    </fill>
    <fill>
      <patternFill patternType="solid">
        <fgColor indexed="9"/>
        <bgColor indexed="26"/>
      </patternFill>
    </fill>
    <fill>
      <patternFill patternType="solid">
        <fgColor indexed="24"/>
        <bgColor indexed="22"/>
      </patternFill>
    </fill>
    <fill>
      <patternFill patternType="solid">
        <fgColor indexed="34"/>
        <bgColor indexed="45"/>
      </patternFill>
    </fill>
    <fill>
      <patternFill patternType="solid">
        <fgColor indexed="41"/>
        <bgColor indexed="22"/>
      </patternFill>
    </fill>
    <fill>
      <patternFill patternType="solid">
        <fgColor indexed="62"/>
        <bgColor indexed="56"/>
      </patternFill>
    </fill>
    <fill>
      <patternFill patternType="solid">
        <fgColor indexed="57"/>
        <bgColor indexed="21"/>
      </patternFill>
    </fill>
    <fill>
      <patternFill patternType="solid">
        <fgColor indexed="31"/>
        <bgColor indexed="22"/>
      </patternFill>
    </fill>
    <fill>
      <patternFill patternType="solid">
        <fgColor indexed="45"/>
        <bgColor indexed="29"/>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29"/>
        <bgColor indexed="45"/>
      </patternFill>
    </fill>
    <fill>
      <patternFill patternType="solid">
        <fgColor indexed="21"/>
        <bgColor indexed="57"/>
      </patternFill>
    </fill>
    <fill>
      <patternFill patternType="solid">
        <fgColor indexed="30"/>
        <bgColor indexed="38"/>
      </patternFill>
    </fill>
    <fill>
      <patternFill patternType="solid">
        <fgColor indexed="28"/>
        <bgColor indexed="20"/>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22"/>
        <bgColor indexed="31"/>
      </patternFill>
    </fill>
    <fill>
      <patternFill patternType="solid">
        <fgColor indexed="55"/>
        <bgColor indexed="55"/>
      </patternFill>
    </fill>
    <fill>
      <patternFill patternType="solid">
        <fgColor indexed="10"/>
        <bgColor indexed="14"/>
      </patternFill>
    </fill>
    <fill>
      <patternFill patternType="solid">
        <fgColor indexed="42"/>
        <bgColor indexed="42"/>
      </patternFill>
    </fill>
    <fill>
      <patternFill patternType="solid">
        <fgColor indexed="57"/>
        <bgColor indexed="38"/>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9"/>
        <bgColor indexed="9"/>
      </patternFill>
    </fill>
    <fill>
      <patternFill patternType="lightUp">
        <fgColor indexed="9"/>
        <bgColor indexed="55"/>
      </patternFill>
    </fill>
    <fill>
      <patternFill patternType="solid">
        <fgColor indexed="24"/>
        <bgColor indexed="46"/>
      </patternFill>
    </fill>
    <fill>
      <patternFill patternType="lightUp">
        <fgColor indexed="9"/>
        <bgColor indexed="29"/>
      </patternFill>
    </fill>
    <fill>
      <patternFill patternType="solid">
        <fgColor indexed="50"/>
        <bgColor indexed="51"/>
      </patternFill>
    </fill>
    <fill>
      <patternFill patternType="lightUp">
        <fgColor indexed="9"/>
        <bgColor indexed="22"/>
      </patternFill>
    </fill>
    <fill>
      <patternFill patternType="solid">
        <fgColor indexed="43"/>
        <bgColor indexed="43"/>
      </patternFill>
    </fill>
    <fill>
      <patternFill patternType="solid">
        <fgColor indexed="19"/>
        <bgColor indexed="23"/>
      </patternFill>
    </fill>
    <fill>
      <patternFill patternType="solid">
        <fgColor theme="0" tint="-0.14999847407452621"/>
        <bgColor indexed="64"/>
      </patternFill>
    </fill>
    <fill>
      <patternFill patternType="solid">
        <fgColor theme="0" tint="-0.14996795556505021"/>
        <bgColor indexed="64"/>
      </patternFill>
    </fill>
    <fill>
      <patternFill patternType="solid">
        <fgColor indexed="31"/>
        <bgColor indexed="42"/>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right/>
      <top style="thin">
        <color indexed="8"/>
      </top>
      <bottom style="double">
        <color indexed="8"/>
      </bottom>
      <diagonal/>
    </border>
    <border>
      <left style="thin">
        <color indexed="64"/>
      </left>
      <right/>
      <top/>
      <bottom/>
      <diagonal/>
    </border>
    <border>
      <left/>
      <right/>
      <top style="thin">
        <color indexed="64"/>
      </top>
      <bottom style="double">
        <color indexed="64"/>
      </bottom>
      <diagonal/>
    </border>
    <border>
      <left/>
      <right/>
      <top/>
      <bottom style="thin">
        <color indexed="64"/>
      </bottom>
      <diagonal/>
    </border>
    <border>
      <left style="thin">
        <color indexed="8"/>
      </left>
      <right style="thin">
        <color indexed="8"/>
      </right>
      <top style="thin">
        <color indexed="8"/>
      </top>
      <bottom style="double">
        <color indexed="8"/>
      </bottom>
      <diagonal/>
    </border>
    <border>
      <left/>
      <right/>
      <top/>
      <bottom style="thick">
        <color indexed="54"/>
      </bottom>
      <diagonal/>
    </border>
    <border>
      <left/>
      <right/>
      <top/>
      <bottom style="medium">
        <color indexed="44"/>
      </bottom>
      <diagonal/>
    </border>
    <border>
      <left/>
      <right/>
      <top style="thin">
        <color indexed="54"/>
      </top>
      <bottom style="double">
        <color indexed="54"/>
      </bottom>
      <diagonal/>
    </border>
    <border>
      <left style="hair">
        <color indexed="23"/>
      </left>
      <right style="hair">
        <color indexed="23"/>
      </right>
      <top style="hair">
        <color indexed="23"/>
      </top>
      <bottom style="hair">
        <color indexed="23"/>
      </bottom>
      <diagonal/>
    </border>
    <border>
      <left style="hair">
        <color indexed="8"/>
      </left>
      <right style="hair">
        <color indexed="8"/>
      </right>
      <top style="hair">
        <color indexed="8"/>
      </top>
      <bottom style="hair">
        <color indexed="8"/>
      </bottom>
      <diagonal/>
    </border>
    <border>
      <left/>
      <right/>
      <top/>
      <bottom style="hair">
        <color indexed="62"/>
      </bottom>
      <diagonal/>
    </border>
    <border>
      <left/>
      <right/>
      <top/>
      <bottom style="hair">
        <color indexed="22"/>
      </bottom>
      <diagonal/>
    </border>
    <border>
      <left/>
      <right/>
      <top/>
      <bottom style="hair">
        <color indexed="30"/>
      </bottom>
      <diagonal/>
    </border>
    <border>
      <left style="thin">
        <color indexed="8"/>
      </left>
      <right style="thin">
        <color indexed="8"/>
      </right>
      <top/>
      <bottom/>
      <diagonal/>
    </border>
    <border>
      <left/>
      <right/>
      <top/>
      <bottom style="medium">
        <color indexed="49"/>
      </bottom>
      <diagonal/>
    </border>
    <border>
      <left style="hair">
        <color indexed="22"/>
      </left>
      <right style="hair">
        <color indexed="22"/>
      </right>
      <top style="hair">
        <color indexed="22"/>
      </top>
      <bottom style="hair">
        <color indexed="22"/>
      </bottom>
      <diagonal/>
    </border>
    <border>
      <left style="hair">
        <color indexed="63"/>
      </left>
      <right style="hair">
        <color indexed="63"/>
      </right>
      <top style="hair">
        <color indexed="63"/>
      </top>
      <bottom style="hair">
        <color indexed="63"/>
      </bottom>
      <diagonal/>
    </border>
    <border>
      <left style="double">
        <color indexed="8"/>
      </left>
      <right style="double">
        <color indexed="8"/>
      </right>
      <top style="double">
        <color indexed="8"/>
      </top>
      <bottom style="double">
        <color indexed="8"/>
      </bottom>
      <diagonal/>
    </border>
    <border>
      <left style="thin">
        <color indexed="8"/>
      </left>
      <right/>
      <top/>
      <bottom/>
      <diagonal/>
    </border>
    <border>
      <left/>
      <right/>
      <top style="double">
        <color indexed="8"/>
      </top>
      <bottom/>
      <diagonal/>
    </border>
    <border>
      <left/>
      <right/>
      <top style="hair">
        <color indexed="62"/>
      </top>
      <bottom style="double">
        <color indexed="62"/>
      </bottom>
      <diagonal/>
    </border>
    <border>
      <left/>
      <right/>
      <top style="thin">
        <color indexed="49"/>
      </top>
      <bottom style="double">
        <color indexed="49"/>
      </bottom>
      <diagonal/>
    </border>
    <border>
      <left/>
      <right/>
      <top style="thin">
        <color auto="1"/>
      </top>
      <bottom/>
      <diagonal/>
    </border>
    <border>
      <left/>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8"/>
      </right>
      <top/>
      <bottom/>
      <diagonal/>
    </border>
    <border>
      <left style="thin">
        <color indexed="64"/>
      </left>
      <right/>
      <top/>
      <bottom style="thin">
        <color indexed="64"/>
      </bottom>
      <diagonal/>
    </border>
    <border>
      <left/>
      <right/>
      <top/>
      <bottom style="double">
        <color indexed="64"/>
      </bottom>
      <diagonal/>
    </border>
    <border>
      <left style="thin">
        <color indexed="64"/>
      </left>
      <right/>
      <top/>
      <bottom style="double">
        <color indexed="64"/>
      </bottom>
      <diagonal/>
    </border>
    <border>
      <left style="thin">
        <color indexed="8"/>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8"/>
      </left>
      <right/>
      <top style="thin">
        <color indexed="8"/>
      </top>
      <bottom style="double">
        <color indexed="8"/>
      </bottom>
      <diagonal/>
    </border>
    <border>
      <left style="thin">
        <color indexed="8"/>
      </left>
      <right/>
      <top style="double">
        <color indexed="8"/>
      </top>
      <bottom/>
      <diagonal/>
    </border>
  </borders>
  <cellStyleXfs count="18750">
    <xf numFmtId="0" fontId="0" fillId="0" borderId="0"/>
    <xf numFmtId="164" fontId="3" fillId="0" borderId="0" applyFont="0" applyFill="0" applyBorder="0" applyAlignment="0" applyProtection="0"/>
    <xf numFmtId="0" fontId="3" fillId="0" borderId="0"/>
    <xf numFmtId="44" fontId="6" fillId="0" borderId="0" applyFont="0" applyFill="0" applyBorder="0" applyAlignment="0" applyProtection="0"/>
    <xf numFmtId="0" fontId="2"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3" fontId="13" fillId="0" borderId="0" applyFont="0" applyFill="0" applyBorder="0" applyAlignment="0" applyProtection="0"/>
    <xf numFmtId="166" fontId="13" fillId="0" borderId="0" applyFont="0" applyFill="0" applyBorder="0" applyAlignment="0" applyProtection="0"/>
    <xf numFmtId="167" fontId="14" fillId="0" borderId="0">
      <protection locked="0"/>
    </xf>
    <xf numFmtId="0" fontId="15" fillId="0" borderId="0" applyNumberFormat="0" applyFill="0" applyBorder="0" applyAlignment="0" applyProtection="0"/>
    <xf numFmtId="168" fontId="14" fillId="0" borderId="0">
      <protection locked="0"/>
    </xf>
    <xf numFmtId="0" fontId="16" fillId="0" borderId="0" applyNumberFormat="0" applyFill="0" applyBorder="0" applyAlignment="0" applyProtection="0">
      <alignment vertical="top"/>
      <protection locked="0"/>
    </xf>
    <xf numFmtId="4" fontId="3" fillId="0" borderId="0" applyNumberFormat="0"/>
    <xf numFmtId="0" fontId="17" fillId="4"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169" fontId="21" fillId="0" borderId="0">
      <protection locked="0"/>
    </xf>
    <xf numFmtId="169" fontId="21" fillId="0" borderId="0">
      <protection locked="0"/>
    </xf>
    <xf numFmtId="0" fontId="22" fillId="0" borderId="0" applyNumberFormat="0" applyFill="0" applyBorder="0" applyAlignment="0" applyProtection="0">
      <alignment vertical="top"/>
      <protection locked="0"/>
    </xf>
    <xf numFmtId="0" fontId="23" fillId="7" borderId="1" applyNumberFormat="0" applyAlignment="0" applyProtection="0"/>
    <xf numFmtId="0" fontId="24" fillId="0" borderId="6"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4" fontId="3" fillId="0" borderId="0" applyFill="0" applyBorder="0"/>
    <xf numFmtId="0" fontId="26" fillId="22" borderId="0" applyNumberFormat="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28" fillId="0" borderId="0"/>
    <xf numFmtId="0" fontId="27"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23" borderId="7" applyNumberFormat="0" applyFont="0" applyAlignment="0" applyProtection="0"/>
    <xf numFmtId="0" fontId="29" fillId="20" borderId="8" applyNumberFormat="0" applyAlignment="0" applyProtection="0"/>
    <xf numFmtId="0" fontId="7" fillId="0" borderId="0"/>
    <xf numFmtId="0" fontId="30" fillId="0" borderId="0"/>
    <xf numFmtId="0" fontId="31" fillId="0" borderId="0" applyNumberFormat="0" applyFill="0" applyBorder="0" applyAlignment="0" applyProtection="0"/>
    <xf numFmtId="0" fontId="32" fillId="0" borderId="9" applyNumberFormat="0" applyFill="0" applyAlignment="0" applyProtection="0"/>
    <xf numFmtId="171" fontId="28" fillId="0" borderId="0" applyFont="0" applyFill="0" applyBorder="0" applyAlignment="0" applyProtection="0"/>
    <xf numFmtId="172" fontId="3" fillId="0" borderId="0" applyFont="0" applyFill="0" applyBorder="0" applyAlignment="0" applyProtection="0"/>
    <xf numFmtId="0" fontId="33" fillId="0" borderId="0" applyNumberFormat="0" applyFill="0" applyBorder="0" applyAlignment="0" applyProtection="0"/>
    <xf numFmtId="0" fontId="34" fillId="0" borderId="0"/>
    <xf numFmtId="0" fontId="2" fillId="0" borderId="0"/>
    <xf numFmtId="0" fontId="1" fillId="0" borderId="0"/>
    <xf numFmtId="0" fontId="6" fillId="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38" fillId="12"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2"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2"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2" borderId="0" applyNumberFormat="0" applyBorder="0" applyAlignment="0" applyProtection="0"/>
    <xf numFmtId="0" fontId="38" fillId="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1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1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1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4"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4"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5"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5"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5" borderId="0" applyNumberFormat="0" applyBorder="0" applyAlignment="0" applyProtection="0"/>
    <xf numFmtId="169" fontId="39" fillId="0" borderId="0">
      <protection locked="0"/>
    </xf>
    <xf numFmtId="169" fontId="39" fillId="0" borderId="0">
      <protection locked="0"/>
    </xf>
    <xf numFmtId="164" fontId="3" fillId="0" borderId="0" applyFont="0" applyFill="0" applyBorder="0" applyAlignment="0" applyProtection="0"/>
    <xf numFmtId="169" fontId="39" fillId="0" borderId="0">
      <protection locked="0"/>
    </xf>
    <xf numFmtId="169" fontId="39" fillId="0" borderId="0">
      <protection locked="0"/>
    </xf>
    <xf numFmtId="173" fontId="3" fillId="0" borderId="0" applyFont="0" applyFill="0" applyBorder="0" applyAlignment="0" applyProtection="0"/>
    <xf numFmtId="173" fontId="3" fillId="0" borderId="0" applyFont="0" applyFill="0" applyBorder="0" applyAlignment="0" applyProtection="0"/>
    <xf numFmtId="38" fontId="28" fillId="0" borderId="0" applyFont="0" applyFill="0" applyBorder="0" applyAlignment="0" applyProtection="0"/>
    <xf numFmtId="40" fontId="40" fillId="0" borderId="0" applyFill="0" applyBorder="0" applyProtection="0">
      <alignment vertical="center"/>
    </xf>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4" borderId="0" applyNumberFormat="0" applyBorder="0" applyAlignment="0" applyProtection="0"/>
    <xf numFmtId="170" fontId="42" fillId="0" borderId="0" applyNumberFormat="0" applyFont="0" applyBorder="0" applyAlignment="0">
      <alignment horizontal="centerContinuous"/>
    </xf>
    <xf numFmtId="174" fontId="3" fillId="0" borderId="0" applyFont="0" applyFill="0" applyBorder="0" applyAlignment="0" applyProtection="0"/>
    <xf numFmtId="165" fontId="43" fillId="0" borderId="0" applyNumberFormat="0" applyFill="0" applyBorder="0" applyAlignment="0" applyProtection="0">
      <alignment vertical="top"/>
      <protection locked="0"/>
    </xf>
    <xf numFmtId="0" fontId="44" fillId="20"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0"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0"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5" borderId="8" applyNumberFormat="0" applyAlignment="0" applyProtection="0"/>
    <xf numFmtId="0" fontId="44" fillId="20" borderId="8" applyNumberFormat="0" applyAlignment="0" applyProtection="0"/>
    <xf numFmtId="0" fontId="45" fillId="0" borderId="3"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5" fillId="0" borderId="3"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5" fillId="0" borderId="3"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5" fillId="0" borderId="3" applyNumberFormat="0" applyFill="0" applyAlignment="0" applyProtection="0"/>
    <xf numFmtId="0" fontId="47" fillId="0" borderId="0" applyNumberFormat="0" applyFill="0" applyBorder="0" applyAlignment="0" applyProtection="0"/>
    <xf numFmtId="0" fontId="48" fillId="0" borderId="4"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8" fillId="0" borderId="4"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8" fillId="0" borderId="4"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8" fillId="0" borderId="4" applyNumberFormat="0" applyFill="0" applyAlignment="0" applyProtection="0"/>
    <xf numFmtId="0" fontId="50" fillId="0" borderId="5"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0" fillId="0" borderId="5"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0" fillId="0" borderId="5"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0" fillId="0" borderId="5" applyNumberFormat="0" applyFill="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47"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7"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7"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7" fillId="0" borderId="0" applyNumberFormat="0" applyFill="0" applyBorder="0" applyAlignment="0" applyProtection="0"/>
    <xf numFmtId="0" fontId="2" fillId="0" borderId="0"/>
    <xf numFmtId="0" fontId="2" fillId="0" borderId="0"/>
    <xf numFmtId="0" fontId="3" fillId="0" borderId="0"/>
    <xf numFmtId="0" fontId="2" fillId="0" borderId="0"/>
    <xf numFmtId="0" fontId="2" fillId="0" borderId="0"/>
    <xf numFmtId="0" fontId="2" fillId="0" borderId="0"/>
    <xf numFmtId="17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16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165"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5" fillId="0" borderId="0"/>
    <xf numFmtId="0" fontId="25" fillId="0" borderId="0"/>
    <xf numFmtId="0" fontId="25" fillId="0" borderId="0"/>
    <xf numFmtId="0" fontId="3" fillId="0" borderId="0"/>
    <xf numFmtId="0" fontId="25" fillId="0" borderId="0"/>
    <xf numFmtId="0" fontId="25"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6" fillId="0" borderId="0"/>
    <xf numFmtId="0" fontId="2"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6"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6"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6" fillId="22" borderId="0" applyNumberFormat="0" applyBorder="0" applyAlignment="0" applyProtection="0"/>
    <xf numFmtId="169" fontId="39" fillId="0" borderId="0">
      <protection locked="0"/>
    </xf>
    <xf numFmtId="174" fontId="58" fillId="0" borderId="0"/>
    <xf numFmtId="0" fontId="3" fillId="0" borderId="0"/>
    <xf numFmtId="9" fontId="5"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5" fillId="0" borderId="0"/>
    <xf numFmtId="9" fontId="2" fillId="0" borderId="0" applyFont="0" applyFill="0" applyBorder="0" applyAlignment="0" applyProtection="0"/>
    <xf numFmtId="0" fontId="2"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2"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2"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2" fillId="23" borderId="7" applyNumberFormat="0" applyFon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69" fontId="39" fillId="0" borderId="0">
      <protection locked="0"/>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38" fillId="1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1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1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8"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8"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8" borderId="0" applyNumberFormat="0" applyBorder="0" applyAlignment="0" applyProtection="0"/>
    <xf numFmtId="0" fontId="38" fillId="1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1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1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19" borderId="0" applyNumberFormat="0" applyBorder="0" applyAlignment="0" applyProtection="0"/>
    <xf numFmtId="0" fontId="61" fillId="0" borderId="6"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61" fillId="0" borderId="6"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61" fillId="0" borderId="6"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0" fontId="61" fillId="0" borderId="6" applyNumberFormat="0" applyFill="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2" fillId="21" borderId="2" applyNumberFormat="0" applyAlignment="0" applyProtection="0"/>
    <xf numFmtId="0" fontId="63" fillId="20"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3" fillId="20"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3" fillId="20"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4" fillId="25" borderId="1" applyNumberFormat="0" applyAlignment="0" applyProtection="0"/>
    <xf numFmtId="0" fontId="63" fillId="20" borderId="1" applyNumberFormat="0" applyAlignment="0" applyProtection="0"/>
    <xf numFmtId="0" fontId="65" fillId="3"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3"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3"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65" fillId="3" borderId="0" applyNumberFormat="0" applyBorder="0" applyAlignment="0" applyProtection="0"/>
    <xf numFmtId="170" fontId="30" fillId="0" borderId="0"/>
    <xf numFmtId="170" fontId="28" fillId="0" borderId="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4" fontId="6" fillId="0" borderId="0" applyFont="0" applyFill="0" applyBorder="0" applyAlignment="0" applyProtection="0"/>
    <xf numFmtId="173" fontId="2" fillId="0" borderId="0" applyFont="0" applyFill="0" applyBorder="0" applyAlignment="0" applyProtection="0"/>
    <xf numFmtId="175" fontId="3" fillId="0" borderId="0" applyFont="0" applyFill="0" applyBorder="0" applyAlignment="0" applyProtection="0"/>
    <xf numFmtId="173" fontId="2" fillId="0" borderId="0" applyFont="0" applyFill="0" applyBorder="0" applyAlignment="0" applyProtection="0"/>
    <xf numFmtId="175" fontId="3"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70" fontId="3"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2"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66" fillId="7"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7"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7"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6" fillId="7" borderId="1" applyNumberFormat="0" applyAlignment="0" applyProtection="0"/>
    <xf numFmtId="0" fontId="67" fillId="0" borderId="9"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9"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9" applyNumberFormat="0" applyFill="0" applyAlignment="0" applyProtection="0"/>
    <xf numFmtId="0" fontId="67" fillId="0" borderId="15" applyNumberFormat="0" applyFill="0" applyAlignment="0" applyProtection="0"/>
    <xf numFmtId="0" fontId="67" fillId="0" borderId="9" applyNumberFormat="0" applyFill="0" applyAlignment="0" applyProtection="0"/>
    <xf numFmtId="0" fontId="67" fillId="0" borderId="15" applyNumberFormat="0" applyFill="0" applyAlignment="0" applyProtection="0"/>
    <xf numFmtId="177" fontId="28" fillId="0" borderId="0" applyFont="0" applyFill="0" applyBorder="0" applyAlignment="0" applyProtection="0"/>
    <xf numFmtId="178" fontId="28" fillId="0" borderId="0" applyFont="0" applyFill="0" applyBorder="0" applyAlignment="0" applyProtection="0"/>
    <xf numFmtId="0" fontId="2" fillId="0" borderId="0"/>
    <xf numFmtId="0" fontId="68" fillId="0" borderId="16" applyAlignment="0"/>
    <xf numFmtId="0" fontId="68" fillId="0" borderId="16" applyAlignment="0"/>
    <xf numFmtId="39" fontId="8" fillId="0" borderId="17">
      <alignment horizontal="right" vertical="top" wrapText="1"/>
    </xf>
    <xf numFmtId="0" fontId="47" fillId="0" borderId="0" applyNumberFormat="0" applyFill="0" applyBorder="0" applyAlignment="0" applyProtection="0"/>
    <xf numFmtId="0" fontId="45" fillId="0" borderId="3" applyNumberFormat="0" applyFill="0" applyAlignment="0" applyProtection="0"/>
    <xf numFmtId="0" fontId="70" fillId="0" borderId="0"/>
    <xf numFmtId="0" fontId="3" fillId="0" borderId="0"/>
    <xf numFmtId="0" fontId="70" fillId="0" borderId="0"/>
    <xf numFmtId="0" fontId="70" fillId="0" borderId="0"/>
    <xf numFmtId="0" fontId="3" fillId="0" borderId="0"/>
    <xf numFmtId="0" fontId="70" fillId="0" borderId="0"/>
    <xf numFmtId="0" fontId="70" fillId="0" borderId="0"/>
    <xf numFmtId="9" fontId="3" fillId="0" borderId="0" applyFont="0" applyFill="0" applyBorder="0" applyAlignment="0" applyProtection="0"/>
    <xf numFmtId="0" fontId="71" fillId="0" borderId="0" applyFill="0">
      <alignment vertical="justify"/>
    </xf>
    <xf numFmtId="49" fontId="72" fillId="28" borderId="18">
      <alignment horizontal="center" vertical="top" wrapText="1"/>
    </xf>
    <xf numFmtId="4" fontId="73" fillId="0" borderId="19" applyAlignment="0"/>
    <xf numFmtId="49" fontId="74" fillId="0" borderId="0" applyNumberFormat="0" applyProtection="0">
      <alignment horizontal="right" vertical="top"/>
      <protection locked="0"/>
    </xf>
    <xf numFmtId="0" fontId="8" fillId="0" borderId="20">
      <alignment horizontal="left" vertical="top" wrapText="1"/>
    </xf>
    <xf numFmtId="0" fontId="7" fillId="0" borderId="0"/>
    <xf numFmtId="0" fontId="3" fillId="0" borderId="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29" borderId="0" applyNumberFormat="0" applyBorder="0" applyAlignment="0" applyProtection="0"/>
    <xf numFmtId="0" fontId="6" fillId="36" borderId="0" applyNumberFormat="0" applyBorder="0" applyAlignment="0" applyProtection="0"/>
    <xf numFmtId="0" fontId="6" fillId="30" borderId="0" applyNumberFormat="0" applyBorder="0" applyAlignment="0" applyProtection="0"/>
    <xf numFmtId="0" fontId="6" fillId="37"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2" borderId="0" applyNumberFormat="0" applyBorder="0" applyAlignment="0" applyProtection="0"/>
    <xf numFmtId="0" fontId="6" fillId="37"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8" borderId="0" applyNumberFormat="0" applyBorder="0" applyAlignment="0" applyProtection="0"/>
    <xf numFmtId="0" fontId="6" fillId="32"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3" borderId="0" applyNumberFormat="0" applyBorder="0" applyAlignment="0" applyProtection="0"/>
    <xf numFmtId="0" fontId="6" fillId="35" borderId="0" applyNumberFormat="0" applyBorder="0" applyAlignment="0" applyProtection="0"/>
    <xf numFmtId="0" fontId="6" fillId="40" borderId="0" applyNumberFormat="0" applyBorder="0" applyAlignment="0" applyProtection="0"/>
    <xf numFmtId="0" fontId="6" fillId="38" borderId="0" applyNumberFormat="0" applyBorder="0" applyAlignment="0" applyProtection="0"/>
    <xf numFmtId="0" fontId="6" fillId="30"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5" borderId="0" applyNumberFormat="0" applyBorder="0" applyAlignment="0" applyProtection="0"/>
    <xf numFmtId="0" fontId="6" fillId="37" borderId="0" applyNumberFormat="0" applyBorder="0" applyAlignment="0" applyProtection="0"/>
    <xf numFmtId="0" fontId="6" fillId="39" borderId="0" applyNumberFormat="0" applyBorder="0" applyAlignment="0" applyProtection="0"/>
    <xf numFmtId="0" fontId="38" fillId="41" borderId="0" applyNumberFormat="0" applyBorder="0" applyAlignment="0" applyProtection="0"/>
    <xf numFmtId="0" fontId="38" fillId="36" borderId="0" applyNumberFormat="0" applyBorder="0" applyAlignment="0" applyProtection="0"/>
    <xf numFmtId="0" fontId="38" fillId="38" borderId="0" applyNumberFormat="0" applyBorder="0" applyAlignment="0" applyProtection="0"/>
    <xf numFmtId="0" fontId="38" fillId="42" borderId="0" applyNumberFormat="0" applyBorder="0" applyAlignment="0" applyProtection="0"/>
    <xf numFmtId="0" fontId="38" fillId="43" borderId="0" applyNumberFormat="0" applyBorder="0" applyAlignment="0" applyProtection="0"/>
    <xf numFmtId="0" fontId="38" fillId="44" borderId="0" applyNumberFormat="0" applyBorder="0" applyAlignment="0" applyProtection="0"/>
    <xf numFmtId="0" fontId="38" fillId="33" borderId="0" applyNumberFormat="0" applyBorder="0" applyAlignment="0" applyProtection="0"/>
    <xf numFmtId="0" fontId="38" fillId="41" borderId="0" applyNumberFormat="0" applyBorder="0" applyAlignment="0" applyProtection="0"/>
    <xf numFmtId="0" fontId="38" fillId="45" borderId="0" applyNumberFormat="0" applyBorder="0" applyAlignment="0" applyProtection="0"/>
    <xf numFmtId="0" fontId="38" fillId="36" borderId="0" applyNumberFormat="0" applyBorder="0" applyAlignment="0" applyProtection="0"/>
    <xf numFmtId="0" fontId="38" fillId="39" borderId="0" applyNumberFormat="0" applyBorder="0" applyAlignment="0" applyProtection="0"/>
    <xf numFmtId="0" fontId="38" fillId="38" borderId="0" applyNumberFormat="0" applyBorder="0" applyAlignment="0" applyProtection="0"/>
    <xf numFmtId="0" fontId="38" fillId="30" borderId="0" applyNumberFormat="0" applyBorder="0" applyAlignment="0" applyProtection="0"/>
    <xf numFmtId="0" fontId="38" fillId="42" borderId="0" applyNumberFormat="0" applyBorder="0" applyAlignment="0" applyProtection="0"/>
    <xf numFmtId="0" fontId="38" fillId="33" borderId="0" applyNumberFormat="0" applyBorder="0" applyAlignment="0" applyProtection="0"/>
    <xf numFmtId="0" fontId="38" fillId="43" borderId="0" applyNumberFormat="0" applyBorder="0" applyAlignment="0" applyProtection="0"/>
    <xf numFmtId="0" fontId="38" fillId="36" borderId="0" applyNumberFormat="0" applyBorder="0" applyAlignment="0" applyProtection="0"/>
    <xf numFmtId="0" fontId="38" fillId="44" borderId="0" applyNumberFormat="0" applyBorder="0" applyAlignment="0" applyProtection="0"/>
    <xf numFmtId="0" fontId="38" fillId="46"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38" fillId="35"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5" borderId="0" applyNumberFormat="0" applyBorder="0" applyAlignment="0" applyProtection="0"/>
    <xf numFmtId="0" fontId="6" fillId="37" borderId="0" applyNumberFormat="0" applyBorder="0" applyAlignment="0" applyProtection="0"/>
    <xf numFmtId="0" fontId="6" fillId="48" borderId="0" applyNumberFormat="0" applyBorder="0" applyAlignment="0" applyProtection="0"/>
    <xf numFmtId="0" fontId="38" fillId="49"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50" borderId="0" applyNumberFormat="0" applyBorder="0" applyAlignment="0" applyProtection="0"/>
    <xf numFmtId="0" fontId="38" fillId="50" borderId="0" applyNumberFormat="0" applyBorder="0" applyAlignment="0" applyProtection="0"/>
    <xf numFmtId="0" fontId="38" fillId="39" borderId="0" applyNumberFormat="0" applyBorder="0" applyAlignment="0" applyProtection="0"/>
    <xf numFmtId="0" fontId="6" fillId="37" borderId="0" applyNumberFormat="0" applyBorder="0" applyAlignment="0" applyProtection="0"/>
    <xf numFmtId="0" fontId="6" fillId="31" borderId="0" applyNumberFormat="0" applyBorder="0" applyAlignment="0" applyProtection="0"/>
    <xf numFmtId="0" fontId="38" fillId="48"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38" fillId="47" borderId="0" applyNumberFormat="0" applyBorder="0" applyAlignment="0" applyProtection="0"/>
    <xf numFmtId="0" fontId="6" fillId="29" borderId="0" applyNumberFormat="0" applyBorder="0" applyAlignment="0" applyProtection="0"/>
    <xf numFmtId="0" fontId="6" fillId="48" borderId="0" applyNumberFormat="0" applyBorder="0" applyAlignment="0" applyProtection="0"/>
    <xf numFmtId="0" fontId="38" fillId="48"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3" borderId="0" applyNumberFormat="0" applyBorder="0" applyAlignment="0" applyProtection="0"/>
    <xf numFmtId="0" fontId="6" fillId="33" borderId="0" applyNumberFormat="0" applyBorder="0" applyAlignment="0" applyProtection="0"/>
    <xf numFmtId="0" fontId="6" fillId="29" borderId="0" applyNumberFormat="0" applyBorder="0" applyAlignment="0" applyProtection="0"/>
    <xf numFmtId="0" fontId="38" fillId="35"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51" borderId="0" applyNumberFormat="0" applyBorder="0" applyAlignment="0" applyProtection="0"/>
    <xf numFmtId="0" fontId="6" fillId="37" borderId="0" applyNumberFormat="0" applyBorder="0" applyAlignment="0" applyProtection="0"/>
    <xf numFmtId="0" fontId="6" fillId="34" borderId="0" applyNumberFormat="0" applyBorder="0" applyAlignment="0" applyProtection="0"/>
    <xf numFmtId="0" fontId="38" fillId="34"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65" fillId="32" borderId="0" applyNumberFormat="0" applyBorder="0" applyAlignment="0" applyProtection="0"/>
    <xf numFmtId="0" fontId="65" fillId="32" borderId="0" applyNumberFormat="0" applyBorder="0" applyAlignment="0" applyProtection="0"/>
    <xf numFmtId="0" fontId="75" fillId="30" borderId="0" applyNumberFormat="0" applyBorder="0" applyAlignment="0" applyProtection="0"/>
    <xf numFmtId="0" fontId="64" fillId="52" borderId="1" applyNumberFormat="0" applyAlignment="0" applyProtection="0"/>
    <xf numFmtId="0" fontId="64" fillId="52" borderId="1" applyNumberFormat="0" applyAlignment="0" applyProtection="0"/>
    <xf numFmtId="0" fontId="64" fillId="52" borderId="1" applyNumberFormat="0" applyAlignment="0" applyProtection="0"/>
    <xf numFmtId="0" fontId="76" fillId="52" borderId="1" applyNumberFormat="0" applyAlignment="0" applyProtection="0"/>
    <xf numFmtId="0" fontId="64" fillId="52" borderId="1" applyNumberFormat="0" applyAlignment="0" applyProtection="0"/>
    <xf numFmtId="0" fontId="62" fillId="49" borderId="2" applyNumberFormat="0" applyAlignment="0" applyProtection="0"/>
    <xf numFmtId="0" fontId="62" fillId="49" borderId="2" applyNumberFormat="0" applyAlignment="0" applyProtection="0"/>
    <xf numFmtId="0" fontId="62" fillId="49" borderId="2" applyNumberFormat="0" applyAlignment="0" applyProtection="0"/>
    <xf numFmtId="180" fontId="77" fillId="0" borderId="0" applyFill="0" applyBorder="0" applyAlignment="0" applyProtection="0"/>
    <xf numFmtId="181" fontId="77" fillId="0" borderId="0" applyFill="0" applyBorder="0" applyAlignment="0" applyProtection="0"/>
    <xf numFmtId="0" fontId="41" fillId="31"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182" fontId="77" fillId="0" borderId="0" applyFill="0" applyBorder="0" applyAlignment="0" applyProtection="0"/>
    <xf numFmtId="182" fontId="77" fillId="0" borderId="0" applyFill="0" applyBorder="0" applyAlignment="0" applyProtection="0"/>
    <xf numFmtId="182" fontId="77" fillId="0" borderId="0" applyFill="0" applyBorder="0" applyAlignment="0" applyProtection="0"/>
    <xf numFmtId="182" fontId="77" fillId="0" borderId="0" applyFill="0" applyBorder="0" applyAlignment="0" applyProtection="0"/>
    <xf numFmtId="183" fontId="77" fillId="0" borderId="0" applyFill="0" applyBorder="0" applyAlignment="0" applyProtection="0"/>
    <xf numFmtId="182" fontId="77" fillId="0" borderId="0" applyFill="0" applyBorder="0" applyAlignment="0" applyProtection="0"/>
    <xf numFmtId="182" fontId="77" fillId="0" borderId="0" applyFill="0" applyBorder="0" applyAlignment="0" applyProtection="0"/>
    <xf numFmtId="0" fontId="60" fillId="0" borderId="0" applyNumberFormat="0" applyFill="0" applyBorder="0" applyAlignment="0" applyProtection="0"/>
    <xf numFmtId="0" fontId="41" fillId="33" borderId="0" applyNumberFormat="0" applyBorder="0" applyAlignment="0" applyProtection="0"/>
    <xf numFmtId="0" fontId="41" fillId="31" borderId="0" applyNumberFormat="0" applyBorder="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24"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4"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25" applyNumberFormat="0" applyFill="0" applyAlignment="0" applyProtection="0"/>
    <xf numFmtId="0" fontId="51" fillId="0" borderId="0" applyNumberFormat="0" applyFill="0" applyBorder="0" applyAlignment="0" applyProtection="0"/>
    <xf numFmtId="0" fontId="66" fillId="40" borderId="1" applyNumberFormat="0" applyAlignment="0" applyProtection="0"/>
    <xf numFmtId="0" fontId="66" fillId="40" borderId="1" applyNumberFormat="0" applyAlignment="0" applyProtection="0"/>
    <xf numFmtId="0" fontId="66" fillId="40" borderId="1" applyNumberFormat="0" applyAlignment="0" applyProtection="0"/>
    <xf numFmtId="0" fontId="66" fillId="34" borderId="1" applyNumberFormat="0" applyAlignment="0" applyProtection="0"/>
    <xf numFmtId="0" fontId="66" fillId="40" borderId="1" applyNumberFormat="0" applyAlignment="0" applyProtection="0"/>
    <xf numFmtId="0" fontId="44" fillId="48" borderId="8" applyNumberFormat="0" applyAlignment="0" applyProtection="0"/>
    <xf numFmtId="0" fontId="44" fillId="48" borderId="8" applyNumberFormat="0" applyAlignment="0" applyProtection="0"/>
    <xf numFmtId="0" fontId="44" fillId="48" borderId="8" applyNumberFormat="0" applyAlignment="0" applyProtection="0"/>
    <xf numFmtId="0" fontId="59" fillId="0" borderId="14" applyNumberFormat="0" applyFill="0" applyAlignment="0" applyProtection="0"/>
    <xf numFmtId="0" fontId="59" fillId="0" borderId="14" applyNumberFormat="0" applyFill="0" applyAlignment="0" applyProtection="0"/>
    <xf numFmtId="0" fontId="78" fillId="0" borderId="6" applyNumberFormat="0" applyFill="0" applyAlignment="0" applyProtection="0"/>
    <xf numFmtId="0" fontId="7" fillId="0" borderId="0"/>
    <xf numFmtId="0" fontId="7" fillId="0" borderId="0"/>
    <xf numFmtId="0" fontId="79" fillId="0" borderId="0"/>
    <xf numFmtId="0" fontId="79" fillId="0" borderId="0"/>
    <xf numFmtId="0" fontId="79" fillId="0" borderId="0"/>
    <xf numFmtId="0" fontId="6" fillId="0" borderId="0"/>
    <xf numFmtId="0" fontId="79" fillId="0" borderId="0"/>
    <xf numFmtId="0" fontId="7" fillId="0" borderId="0"/>
    <xf numFmtId="0" fontId="57" fillId="40" borderId="0" applyNumberFormat="0" applyBorder="0" applyAlignment="0" applyProtection="0"/>
    <xf numFmtId="0" fontId="57"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79"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9" fontId="7" fillId="0" borderId="0" applyFill="0" applyBorder="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77" fillId="37" borderId="7" applyNumberFormat="0" applyAlignment="0" applyProtection="0"/>
    <xf numFmtId="0" fontId="44" fillId="52" borderId="8" applyNumberFormat="0" applyAlignment="0" applyProtection="0"/>
    <xf numFmtId="0" fontId="44" fillId="52" borderId="8" applyNumberFormat="0" applyAlignment="0" applyProtection="0"/>
    <xf numFmtId="0" fontId="44" fillId="52" borderId="8" applyNumberFormat="0" applyAlignment="0" applyProtection="0"/>
    <xf numFmtId="0" fontId="44" fillId="52" borderId="8" applyNumberFormat="0" applyAlignment="0" applyProtection="0"/>
    <xf numFmtId="0" fontId="38" fillId="56" borderId="0" applyNumberFormat="0" applyBorder="0" applyAlignment="0" applyProtection="0"/>
    <xf numFmtId="0" fontId="38" fillId="51" borderId="0" applyNumberFormat="0" applyBorder="0" applyAlignment="0" applyProtection="0"/>
    <xf numFmtId="0" fontId="38" fillId="57" borderId="0" applyNumberFormat="0" applyBorder="0" applyAlignment="0" applyProtection="0"/>
    <xf numFmtId="0" fontId="38" fillId="42" borderId="0" applyNumberFormat="0" applyBorder="0" applyAlignment="0" applyProtection="0"/>
    <xf numFmtId="0" fontId="38" fillId="43" borderId="0" applyNumberFormat="0" applyBorder="0" applyAlignment="0" applyProtection="0"/>
    <xf numFmtId="0" fontId="38" fillId="45" borderId="0" applyNumberFormat="0" applyBorder="0" applyAlignment="0" applyProtection="0"/>
    <xf numFmtId="0" fontId="62" fillId="49" borderId="2" applyNumberFormat="0" applyAlignment="0" applyProtection="0"/>
    <xf numFmtId="0" fontId="63" fillId="48" borderId="1" applyNumberFormat="0" applyAlignment="0" applyProtection="0"/>
    <xf numFmtId="0" fontId="63" fillId="48" borderId="1" applyNumberFormat="0" applyAlignment="0" applyProtection="0"/>
    <xf numFmtId="0" fontId="63" fillId="48" borderId="1" applyNumberFormat="0" applyAlignment="0" applyProtection="0"/>
    <xf numFmtId="0" fontId="52" fillId="0" borderId="0" applyNumberFormat="0" applyFill="0" applyBorder="0" applyAlignment="0" applyProtection="0"/>
    <xf numFmtId="0" fontId="65" fillId="30" borderId="0" applyNumberFormat="0" applyBorder="0" applyAlignment="0" applyProtection="0"/>
    <xf numFmtId="0" fontId="80" fillId="0" borderId="0"/>
    <xf numFmtId="0" fontId="7" fillId="0" borderId="0"/>
    <xf numFmtId="0" fontId="52" fillId="0" borderId="0" applyNumberFormat="0" applyFill="0" applyBorder="0" applyAlignment="0" applyProtection="0"/>
    <xf numFmtId="0" fontId="47" fillId="0" borderId="0" applyNumberFormat="0" applyFill="0" applyBorder="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67" fillId="0" borderId="26" applyNumberFormat="0" applyFill="0" applyAlignment="0" applyProtection="0"/>
    <xf numFmtId="0" fontId="67" fillId="0" borderId="15" applyNumberFormat="0" applyFill="0" applyAlignment="0" applyProtection="0"/>
    <xf numFmtId="181"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5"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6" fontId="77" fillId="0" borderId="0" applyFill="0" applyBorder="0" applyAlignment="0" applyProtection="0"/>
    <xf numFmtId="176" fontId="77" fillId="0" borderId="0" applyFill="0" applyBorder="0" applyAlignment="0" applyProtection="0"/>
    <xf numFmtId="187" fontId="77" fillId="0" borderId="0" applyFill="0" applyBorder="0" applyAlignment="0" applyProtection="0"/>
    <xf numFmtId="187" fontId="77" fillId="0" borderId="0" applyFill="0" applyBorder="0" applyAlignment="0" applyProtection="0"/>
    <xf numFmtId="187" fontId="77" fillId="0" borderId="0" applyFill="0" applyBorder="0" applyAlignment="0" applyProtection="0"/>
    <xf numFmtId="186" fontId="77" fillId="0" borderId="0" applyFill="0" applyBorder="0" applyAlignment="0" applyProtection="0"/>
    <xf numFmtId="184" fontId="77" fillId="0" borderId="0" applyFill="0" applyBorder="0" applyAlignment="0" applyProtection="0"/>
    <xf numFmtId="187" fontId="77" fillId="0" borderId="0" applyFill="0" applyBorder="0" applyAlignment="0" applyProtection="0"/>
    <xf numFmtId="184" fontId="77" fillId="0" borderId="0" applyFill="0" applyBorder="0" applyAlignment="0" applyProtection="0"/>
    <xf numFmtId="187" fontId="77" fillId="0" borderId="0" applyFill="0" applyBorder="0" applyAlignment="0" applyProtection="0"/>
    <xf numFmtId="187"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184" fontId="77" fillId="0" borderId="0" applyFill="0" applyBorder="0" applyAlignment="0" applyProtection="0"/>
    <xf numFmtId="0" fontId="66" fillId="34" borderId="1" applyNumberFormat="0" applyAlignment="0" applyProtection="0"/>
    <xf numFmtId="0" fontId="66" fillId="34" borderId="1" applyNumberFormat="0" applyAlignment="0" applyProtection="0"/>
    <xf numFmtId="0" fontId="66" fillId="34" borderId="1" applyNumberFormat="0" applyAlignment="0" applyProtection="0"/>
    <xf numFmtId="0" fontId="3" fillId="0" borderId="0"/>
    <xf numFmtId="0" fontId="67" fillId="0" borderId="9" applyNumberFormat="0" applyFill="0" applyAlignment="0" applyProtection="0"/>
    <xf numFmtId="0" fontId="67" fillId="0" borderId="9" applyNumberFormat="0" applyFill="0" applyAlignment="0" applyProtection="0"/>
    <xf numFmtId="0" fontId="38" fillId="46" borderId="0" applyNumberFormat="0" applyBorder="0" applyAlignment="0" applyProtection="0"/>
    <xf numFmtId="0" fontId="38" fillId="45" borderId="0" applyNumberFormat="0" applyBorder="0" applyAlignment="0" applyProtection="0"/>
    <xf numFmtId="0" fontId="38" fillId="39" borderId="0" applyNumberFormat="0" applyBorder="0" applyAlignment="0" applyProtection="0"/>
    <xf numFmtId="0" fontId="38" fillId="47" borderId="0" applyNumberFormat="0" applyBorder="0" applyAlignment="0" applyProtection="0"/>
    <xf numFmtId="0" fontId="38" fillId="43" borderId="0" applyNumberFormat="0" applyBorder="0" applyAlignment="0" applyProtection="0"/>
    <xf numFmtId="0" fontId="38" fillId="51"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9" fillId="0" borderId="0"/>
    <xf numFmtId="0" fontId="82" fillId="0" borderId="0"/>
    <xf numFmtId="0" fontId="82" fillId="0" borderId="0"/>
    <xf numFmtId="0" fontId="83" fillId="0" borderId="0"/>
    <xf numFmtId="44" fontId="84" fillId="0" borderId="0" applyFont="0" applyFill="0" applyBorder="0" applyAlignment="0" applyProtection="0"/>
    <xf numFmtId="44" fontId="84" fillId="0" borderId="0" applyFont="0" applyFill="0" applyBorder="0" applyAlignment="0" applyProtection="0"/>
    <xf numFmtId="0" fontId="3" fillId="0" borderId="0"/>
    <xf numFmtId="0" fontId="88" fillId="0" borderId="0"/>
    <xf numFmtId="0" fontId="7" fillId="0" borderId="0"/>
    <xf numFmtId="0" fontId="30" fillId="0" borderId="0"/>
    <xf numFmtId="0" fontId="3" fillId="0" borderId="0"/>
    <xf numFmtId="200" fontId="3" fillId="0" borderId="0"/>
    <xf numFmtId="200" fontId="30" fillId="0" borderId="0"/>
    <xf numFmtId="0" fontId="30" fillId="0" borderId="0"/>
    <xf numFmtId="0" fontId="3" fillId="0" borderId="0"/>
    <xf numFmtId="200" fontId="3" fillId="0" borderId="0"/>
    <xf numFmtId="200" fontId="30" fillId="0" borderId="0"/>
    <xf numFmtId="0" fontId="7" fillId="0" borderId="0"/>
    <xf numFmtId="200" fontId="7" fillId="0" borderId="0"/>
    <xf numFmtId="0" fontId="7" fillId="0" borderId="0"/>
    <xf numFmtId="200" fontId="7" fillId="0" borderId="0"/>
    <xf numFmtId="200" fontId="9" fillId="0" borderId="0" applyBorder="0" applyProtection="0"/>
    <xf numFmtId="200" fontId="6" fillId="8" borderId="0" applyNumberFormat="0" applyBorder="0" applyAlignment="0" applyProtection="0"/>
    <xf numFmtId="0" fontId="6" fillId="58" borderId="0"/>
    <xf numFmtId="200" fontId="6" fillId="58" borderId="0"/>
    <xf numFmtId="20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9" fillId="0" borderId="0" applyBorder="0" applyProtection="0"/>
    <xf numFmtId="200" fontId="6" fillId="9" borderId="0" applyNumberFormat="0" applyBorder="0" applyAlignment="0" applyProtection="0"/>
    <xf numFmtId="0" fontId="6" fillId="59" borderId="0"/>
    <xf numFmtId="200" fontId="6" fillId="59" borderId="0"/>
    <xf numFmtId="20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200" fontId="9" fillId="0" borderId="0" applyBorder="0" applyProtection="0"/>
    <xf numFmtId="200" fontId="6" fillId="23" borderId="0" applyNumberFormat="0" applyBorder="0" applyAlignment="0" applyProtection="0"/>
    <xf numFmtId="0" fontId="6" fillId="31" borderId="0"/>
    <xf numFmtId="200" fontId="6" fillId="31" borderId="0"/>
    <xf numFmtId="20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9" fillId="0" borderId="0" applyBorder="0" applyProtection="0"/>
    <xf numFmtId="200" fontId="6" fillId="7" borderId="0" applyNumberFormat="0" applyBorder="0" applyAlignment="0" applyProtection="0"/>
    <xf numFmtId="0" fontId="6" fillId="60" borderId="0"/>
    <xf numFmtId="200" fontId="6" fillId="60" borderId="0"/>
    <xf numFmtId="20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200" fontId="9" fillId="0" borderId="0" applyBorder="0" applyProtection="0"/>
    <xf numFmtId="200" fontId="6" fillId="6" borderId="0" applyNumberFormat="0" applyBorder="0" applyAlignment="0" applyProtection="0"/>
    <xf numFmtId="0" fontId="6" fillId="61" borderId="0"/>
    <xf numFmtId="200" fontId="6" fillId="61" borderId="0"/>
    <xf numFmtId="200" fontId="6" fillId="6" borderId="0" applyNumberFormat="0" applyBorder="0" applyAlignment="0" applyProtection="0"/>
    <xf numFmtId="0" fontId="9" fillId="0" borderId="0" applyBorder="0" applyProtection="0"/>
    <xf numFmtId="200" fontId="6" fillId="23" borderId="0" applyNumberFormat="0" applyBorder="0" applyAlignment="0" applyProtection="0"/>
    <xf numFmtId="0" fontId="6" fillId="62" borderId="0"/>
    <xf numFmtId="200" fontId="6" fillId="62" borderId="0"/>
    <xf numFmtId="20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58" borderId="0" applyBorder="0" applyProtection="0"/>
    <xf numFmtId="200" fontId="6" fillId="58" borderId="0" applyBorder="0" applyProtection="0"/>
    <xf numFmtId="200" fontId="6" fillId="2"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2" borderId="0" applyNumberFormat="0" applyBorder="0" applyAlignment="0" applyProtection="0"/>
    <xf numFmtId="0" fontId="6" fillId="58" borderId="0" applyNumberFormat="0" applyBorder="0" applyAlignment="0" applyProtection="0"/>
    <xf numFmtId="200" fontId="6" fillId="58" borderId="0" applyNumberFormat="0" applyBorder="0" applyAlignment="0" applyProtection="0"/>
    <xf numFmtId="20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59" borderId="0" applyBorder="0" applyProtection="0"/>
    <xf numFmtId="200" fontId="6" fillId="59" borderId="0" applyBorder="0" applyProtection="0"/>
    <xf numFmtId="200" fontId="6" fillId="3"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3" borderId="0" applyNumberFormat="0" applyBorder="0" applyAlignment="0" applyProtection="0"/>
    <xf numFmtId="0" fontId="6" fillId="59" borderId="0" applyNumberFormat="0" applyBorder="0" applyAlignment="0" applyProtection="0"/>
    <xf numFmtId="200" fontId="6" fillId="59" borderId="0" applyNumberFormat="0" applyBorder="0" applyAlignment="0" applyProtection="0"/>
    <xf numFmtId="20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31" borderId="0" applyBorder="0" applyProtection="0"/>
    <xf numFmtId="200" fontId="6" fillId="31" borderId="0" applyBorder="0" applyProtection="0"/>
    <xf numFmtId="200" fontId="6" fillId="4"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4" borderId="0" applyNumberFormat="0" applyBorder="0" applyAlignment="0" applyProtection="0"/>
    <xf numFmtId="0" fontId="6" fillId="31" borderId="0" applyNumberFormat="0" applyBorder="0" applyAlignment="0" applyProtection="0"/>
    <xf numFmtId="200" fontId="6" fillId="31" borderId="0" applyNumberFormat="0" applyBorder="0" applyAlignment="0" applyProtection="0"/>
    <xf numFmtId="20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60" borderId="0" applyBorder="0" applyProtection="0"/>
    <xf numFmtId="200" fontId="6" fillId="60" borderId="0" applyBorder="0" applyProtection="0"/>
    <xf numFmtId="200" fontId="6" fillId="5"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1" borderId="0" applyBorder="0" applyProtection="0"/>
    <xf numFmtId="200" fontId="6" fillId="61" borderId="0" applyBorder="0" applyProtection="0"/>
    <xf numFmtId="200" fontId="6" fillId="6"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200" fontId="6" fillId="61" borderId="0" applyNumberFormat="0" applyBorder="0" applyAlignment="0" applyProtection="0"/>
    <xf numFmtId="20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62" borderId="0" applyBorder="0" applyProtection="0"/>
    <xf numFmtId="200" fontId="6" fillId="62" borderId="0" applyBorder="0" applyProtection="0"/>
    <xf numFmtId="200" fontId="6" fillId="7"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0" fontId="6" fillId="7" borderId="0" applyNumberFormat="0" applyBorder="0" applyAlignment="0" applyProtection="0"/>
    <xf numFmtId="0" fontId="6" fillId="62" borderId="0" applyNumberFormat="0" applyBorder="0" applyAlignment="0" applyProtection="0"/>
    <xf numFmtId="200" fontId="6" fillId="62" borderId="0" applyNumberFormat="0" applyBorder="0" applyAlignment="0" applyProtection="0"/>
    <xf numFmtId="200" fontId="6" fillId="7" borderId="0" applyNumberFormat="0" applyBorder="0" applyAlignment="0" applyProtection="0"/>
    <xf numFmtId="200" fontId="9" fillId="0" borderId="0" applyBorder="0" applyProtection="0"/>
    <xf numFmtId="200" fontId="6" fillId="6" borderId="0" applyNumberFormat="0" applyBorder="0" applyAlignment="0" applyProtection="0"/>
    <xf numFmtId="0" fontId="6" fillId="35" borderId="0"/>
    <xf numFmtId="200" fontId="6" fillId="35" borderId="0"/>
    <xf numFmtId="20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0" borderId="0" applyBorder="0" applyProtection="0"/>
    <xf numFmtId="200" fontId="6" fillId="9" borderId="0" applyNumberFormat="0" applyBorder="0" applyAlignment="0" applyProtection="0"/>
    <xf numFmtId="0" fontId="6" fillId="63" borderId="0"/>
    <xf numFmtId="200" fontId="6" fillId="63" borderId="0"/>
    <xf numFmtId="200" fontId="6" fillId="9" borderId="0" applyNumberFormat="0" applyBorder="0" applyAlignment="0" applyProtection="0"/>
    <xf numFmtId="200" fontId="9" fillId="0" borderId="0" applyBorder="0" applyProtection="0"/>
    <xf numFmtId="200" fontId="6" fillId="22" borderId="0" applyNumberFormat="0" applyBorder="0" applyAlignment="0" applyProtection="0"/>
    <xf numFmtId="0" fontId="6" fillId="64" borderId="0"/>
    <xf numFmtId="200" fontId="6" fillId="64" borderId="0"/>
    <xf numFmtId="20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9" fillId="0" borderId="0" applyBorder="0" applyProtection="0"/>
    <xf numFmtId="200" fontId="6" fillId="3" borderId="0" applyNumberFormat="0" applyBorder="0" applyAlignment="0" applyProtection="0"/>
    <xf numFmtId="0" fontId="6" fillId="60" borderId="0"/>
    <xf numFmtId="200" fontId="6" fillId="60" borderId="0"/>
    <xf numFmtId="20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200" fontId="9" fillId="0" borderId="0" applyBorder="0" applyProtection="0"/>
    <xf numFmtId="200" fontId="6" fillId="6" borderId="0" applyNumberFormat="0" applyBorder="0" applyAlignment="0" applyProtection="0"/>
    <xf numFmtId="0" fontId="6" fillId="35" borderId="0"/>
    <xf numFmtId="200" fontId="6" fillId="35" borderId="0"/>
    <xf numFmtId="20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0" borderId="0" applyBorder="0" applyProtection="0"/>
    <xf numFmtId="200" fontId="6" fillId="23" borderId="0" applyNumberFormat="0" applyBorder="0" applyAlignment="0" applyProtection="0"/>
    <xf numFmtId="0" fontId="6" fillId="39" borderId="0"/>
    <xf numFmtId="200" fontId="6" fillId="39" borderId="0"/>
    <xf numFmtId="20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35" borderId="0" applyBorder="0" applyProtection="0"/>
    <xf numFmtId="200" fontId="6" fillId="35" borderId="0" applyBorder="0" applyProtection="0"/>
    <xf numFmtId="200" fontId="6" fillId="8"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63" borderId="0" applyBorder="0" applyProtection="0"/>
    <xf numFmtId="200" fontId="6" fillId="63" borderId="0" applyBorder="0" applyProtection="0"/>
    <xf numFmtId="200" fontId="6" fillId="9"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9" borderId="0" applyNumberFormat="0" applyBorder="0" applyAlignment="0" applyProtection="0"/>
    <xf numFmtId="0" fontId="6" fillId="63" borderId="0" applyNumberFormat="0" applyBorder="0" applyAlignment="0" applyProtection="0"/>
    <xf numFmtId="200" fontId="6" fillId="63" borderId="0" applyNumberFormat="0" applyBorder="0" applyAlignment="0" applyProtection="0"/>
    <xf numFmtId="20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64" borderId="0" applyBorder="0" applyProtection="0"/>
    <xf numFmtId="200" fontId="6" fillId="64" borderId="0" applyBorder="0" applyProtection="0"/>
    <xf numFmtId="200" fontId="6" fillId="10"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10" borderId="0" applyNumberFormat="0" applyBorder="0" applyAlignment="0" applyProtection="0"/>
    <xf numFmtId="0" fontId="6" fillId="64" borderId="0" applyNumberFormat="0" applyBorder="0" applyAlignment="0" applyProtection="0"/>
    <xf numFmtId="200" fontId="6" fillId="64" borderId="0" applyNumberFormat="0" applyBorder="0" applyAlignment="0" applyProtection="0"/>
    <xf numFmtId="20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60" borderId="0" applyBorder="0" applyProtection="0"/>
    <xf numFmtId="200" fontId="6" fillId="60" borderId="0" applyBorder="0" applyProtection="0"/>
    <xf numFmtId="200" fontId="6" fillId="5"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5" borderId="0" applyNumberFormat="0" applyBorder="0" applyAlignment="0" applyProtection="0"/>
    <xf numFmtId="0" fontId="6" fillId="60" borderId="0" applyNumberFormat="0" applyBorder="0" applyAlignment="0" applyProtection="0"/>
    <xf numFmtId="200" fontId="6" fillId="60" borderId="0" applyNumberFormat="0" applyBorder="0" applyAlignment="0" applyProtection="0"/>
    <xf numFmtId="20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35" borderId="0" applyBorder="0" applyProtection="0"/>
    <xf numFmtId="200" fontId="6" fillId="35" borderId="0" applyBorder="0" applyProtection="0"/>
    <xf numFmtId="200" fontId="6" fillId="8"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8" borderId="0" applyNumberFormat="0" applyBorder="0" applyAlignment="0" applyProtection="0"/>
    <xf numFmtId="0" fontId="6" fillId="35" borderId="0" applyNumberFormat="0" applyBorder="0" applyAlignment="0" applyProtection="0"/>
    <xf numFmtId="200" fontId="6" fillId="35" borderId="0" applyNumberFormat="0" applyBorder="0" applyAlignment="0" applyProtection="0"/>
    <xf numFmtId="20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39" borderId="0" applyBorder="0" applyProtection="0"/>
    <xf numFmtId="200" fontId="6" fillId="39" borderId="0" applyBorder="0" applyProtection="0"/>
    <xf numFmtId="200" fontId="6" fillId="11"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6" fillId="11" borderId="0" applyNumberFormat="0" applyBorder="0" applyAlignment="0" applyProtection="0"/>
    <xf numFmtId="0" fontId="6" fillId="39" borderId="0" applyNumberFormat="0" applyBorder="0" applyAlignment="0" applyProtection="0"/>
    <xf numFmtId="200" fontId="6" fillId="39" borderId="0" applyNumberFormat="0" applyBorder="0" applyAlignment="0" applyProtection="0"/>
    <xf numFmtId="200" fontId="6" fillId="11" borderId="0" applyNumberFormat="0" applyBorder="0" applyAlignment="0" applyProtection="0"/>
    <xf numFmtId="0" fontId="38" fillId="65" borderId="0"/>
    <xf numFmtId="200" fontId="38" fillId="65" borderId="0"/>
    <xf numFmtId="20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200" fontId="9" fillId="0" borderId="0" applyBorder="0" applyProtection="0"/>
    <xf numFmtId="0" fontId="38" fillId="63" borderId="0"/>
    <xf numFmtId="200" fontId="38" fillId="63" borderId="0"/>
    <xf numFmtId="20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9" fillId="0" borderId="0" applyBorder="0" applyProtection="0"/>
    <xf numFmtId="0" fontId="38" fillId="64" borderId="0"/>
    <xf numFmtId="200" fontId="38" fillId="64" borderId="0"/>
    <xf numFmtId="20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66" borderId="0"/>
    <xf numFmtId="200" fontId="38" fillId="66" borderId="0"/>
    <xf numFmtId="20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43" borderId="0"/>
    <xf numFmtId="200" fontId="38" fillId="43" borderId="0"/>
    <xf numFmtId="20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200" fontId="9" fillId="0" borderId="0" applyBorder="0" applyProtection="0"/>
    <xf numFmtId="0" fontId="38" fillId="44" borderId="0"/>
    <xf numFmtId="200" fontId="38" fillId="44" borderId="0"/>
    <xf numFmtId="20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2" borderId="0" applyNumberFormat="0" applyBorder="0" applyAlignment="0" applyProtection="0"/>
    <xf numFmtId="0" fontId="38" fillId="65" borderId="0" applyBorder="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200" fontId="38" fillId="65" borderId="0" applyBorder="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12" borderId="0" applyNumberFormat="0" applyBorder="0" applyAlignment="0" applyProtection="0"/>
    <xf numFmtId="0" fontId="38" fillId="65" borderId="0" applyNumberFormat="0" applyBorder="0" applyAlignment="0" applyProtection="0"/>
    <xf numFmtId="200" fontId="38" fillId="65" borderId="0" applyNumberFormat="0" applyBorder="0" applyAlignment="0" applyProtection="0"/>
    <xf numFmtId="200" fontId="38" fillId="12" borderId="0" applyNumberFormat="0" applyBorder="0" applyAlignment="0" applyProtection="0"/>
    <xf numFmtId="0" fontId="38" fillId="9" borderId="0" applyNumberFormat="0" applyBorder="0" applyAlignment="0" applyProtection="0"/>
    <xf numFmtId="0" fontId="38" fillId="63" borderId="0" applyBorder="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200" fontId="38" fillId="63" borderId="0" applyBorder="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9" borderId="0" applyNumberFormat="0" applyBorder="0" applyAlignment="0" applyProtection="0"/>
    <xf numFmtId="0" fontId="38" fillId="63" borderId="0" applyNumberFormat="0" applyBorder="0" applyAlignment="0" applyProtection="0"/>
    <xf numFmtId="200" fontId="38" fillId="63" borderId="0" applyNumberFormat="0" applyBorder="0" applyAlignment="0" applyProtection="0"/>
    <xf numFmtId="200" fontId="38" fillId="9" borderId="0" applyNumberFormat="0" applyBorder="0" applyAlignment="0" applyProtection="0"/>
    <xf numFmtId="0" fontId="38" fillId="10" borderId="0" applyNumberFormat="0" applyBorder="0" applyAlignment="0" applyProtection="0"/>
    <xf numFmtId="0" fontId="38" fillId="64" borderId="0" applyBorder="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200" fontId="38" fillId="64" borderId="0" applyBorder="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0" borderId="0" applyNumberFormat="0" applyBorder="0" applyAlignment="0" applyProtection="0"/>
    <xf numFmtId="0" fontId="38" fillId="64" borderId="0" applyNumberFormat="0" applyBorder="0" applyAlignment="0" applyProtection="0"/>
    <xf numFmtId="200" fontId="38" fillId="64" borderId="0" applyNumberFormat="0" applyBorder="0" applyAlignment="0" applyProtection="0"/>
    <xf numFmtId="200" fontId="38" fillId="10" borderId="0" applyNumberFormat="0" applyBorder="0" applyAlignment="0" applyProtection="0"/>
    <xf numFmtId="0" fontId="38" fillId="13" borderId="0" applyNumberFormat="0" applyBorder="0" applyAlignment="0" applyProtection="0"/>
    <xf numFmtId="0" fontId="38" fillId="66" borderId="0" applyBorder="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200" fontId="38" fillId="66" borderId="0" applyBorder="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4" borderId="0" applyNumberFormat="0" applyBorder="0" applyAlignment="0" applyProtection="0"/>
    <xf numFmtId="0" fontId="38" fillId="43" borderId="0" applyBorder="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200" fontId="38" fillId="43" borderId="0" applyBorder="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5" borderId="0" applyNumberFormat="0" applyBorder="0" applyAlignment="0" applyProtection="0"/>
    <xf numFmtId="0" fontId="38" fillId="44" borderId="0" applyBorder="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200" fontId="38" fillId="44" borderId="0" applyBorder="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15" borderId="0" applyNumberFormat="0" applyBorder="0" applyAlignment="0" applyProtection="0"/>
    <xf numFmtId="0" fontId="38" fillId="44" borderId="0" applyNumberFormat="0" applyBorder="0" applyAlignment="0" applyProtection="0"/>
    <xf numFmtId="200" fontId="38" fillId="44" borderId="0" applyNumberFormat="0" applyBorder="0" applyAlignment="0" applyProtection="0"/>
    <xf numFmtId="200" fontId="38" fillId="15" borderId="0" applyNumberFormat="0" applyBorder="0" applyAlignment="0" applyProtection="0"/>
    <xf numFmtId="0" fontId="38"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200" fontId="6" fillId="68" borderId="0" applyNumberFormat="0" applyBorder="0" applyAlignment="0" applyProtection="0"/>
    <xf numFmtId="0" fontId="6" fillId="58" borderId="0" applyBorder="0" applyProtection="0"/>
    <xf numFmtId="200" fontId="6" fillId="58" borderId="0" applyBorder="0" applyProtection="0"/>
    <xf numFmtId="20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200" fontId="6" fillId="68" borderId="0" applyNumberFormat="0" applyBorder="0" applyAlignment="0" applyProtection="0"/>
    <xf numFmtId="0" fontId="6" fillId="58" borderId="0" applyBorder="0" applyProtection="0"/>
    <xf numFmtId="200" fontId="6" fillId="58" borderId="0" applyBorder="0" applyProtection="0"/>
    <xf numFmtId="200" fontId="6" fillId="68" borderId="0" applyNumberFormat="0" applyBorder="0" applyAlignment="0" applyProtection="0"/>
    <xf numFmtId="0" fontId="38" fillId="69" borderId="0" applyNumberFormat="0" applyBorder="0" applyAlignment="0" applyProtection="0"/>
    <xf numFmtId="0" fontId="38" fillId="35" borderId="0" applyBorder="0" applyProtection="0"/>
    <xf numFmtId="200" fontId="38" fillId="35" borderId="0" applyBorder="0" applyProtection="0"/>
    <xf numFmtId="200" fontId="38" fillId="69"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0" fontId="38" fillId="56" borderId="0" applyBorder="0" applyProtection="0"/>
    <xf numFmtId="200" fontId="38" fillId="56" borderId="0" applyBorder="0" applyProtection="0"/>
    <xf numFmtId="20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0" fontId="38" fillId="56" borderId="0" applyNumberFormat="0" applyBorder="0" applyAlignment="0" applyProtection="0"/>
    <xf numFmtId="200" fontId="38" fillId="56" borderId="0" applyNumberFormat="0" applyBorder="0" applyAlignment="0" applyProtection="0"/>
    <xf numFmtId="20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0" fontId="38" fillId="16" borderId="0" applyNumberFormat="0" applyBorder="0" applyAlignment="0" applyProtection="0"/>
    <xf numFmtId="200" fontId="38" fillId="16" borderId="0" applyNumberFormat="0" applyBorder="0" applyAlignment="0" applyProtection="0"/>
    <xf numFmtId="0" fontId="38"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200" fontId="6" fillId="71" borderId="0" applyNumberFormat="0" applyBorder="0" applyAlignment="0" applyProtection="0"/>
    <xf numFmtId="0" fontId="6" fillId="37" borderId="0" applyBorder="0" applyProtection="0"/>
    <xf numFmtId="200" fontId="6" fillId="37" borderId="0" applyBorder="0" applyProtection="0"/>
    <xf numFmtId="20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200" fontId="6" fillId="72" borderId="0" applyNumberFormat="0" applyBorder="0" applyAlignment="0" applyProtection="0"/>
    <xf numFmtId="0" fontId="6" fillId="73" borderId="0" applyBorder="0" applyProtection="0"/>
    <xf numFmtId="200" fontId="6" fillId="73" borderId="0" applyBorder="0" applyProtection="0"/>
    <xf numFmtId="200" fontId="6" fillId="72" borderId="0" applyNumberFormat="0" applyBorder="0" applyAlignment="0" applyProtection="0"/>
    <xf numFmtId="0" fontId="38" fillId="74" borderId="0" applyNumberFormat="0" applyBorder="0" applyAlignment="0" applyProtection="0"/>
    <xf numFmtId="0" fontId="38" fillId="49" borderId="0" applyBorder="0" applyProtection="0"/>
    <xf numFmtId="200" fontId="38" fillId="49" borderId="0" applyBorder="0" applyProtection="0"/>
    <xf numFmtId="200" fontId="38" fillId="74"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200" fontId="38" fillId="70" borderId="0" applyNumberFormat="0" applyBorder="0" applyAlignment="0" applyProtection="0"/>
    <xf numFmtId="200" fontId="38" fillId="70" borderId="0" applyNumberFormat="0" applyBorder="0" applyAlignment="0" applyProtection="0"/>
    <xf numFmtId="200" fontId="38" fillId="70" borderId="0" applyNumberFormat="0" applyBorder="0" applyAlignment="0" applyProtection="0"/>
    <xf numFmtId="200" fontId="38" fillId="70" borderId="0" applyNumberFormat="0" applyBorder="0" applyAlignment="0" applyProtection="0"/>
    <xf numFmtId="200" fontId="38" fillId="70"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0" fontId="38" fillId="75" borderId="0" applyBorder="0" applyProtection="0"/>
    <xf numFmtId="200" fontId="38" fillId="75" borderId="0" applyBorder="0" applyProtection="0"/>
    <xf numFmtId="20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75" borderId="0" applyNumberFormat="0" applyBorder="0" applyAlignment="0" applyProtection="0"/>
    <xf numFmtId="200" fontId="38" fillId="75" borderId="0" applyNumberFormat="0" applyBorder="0" applyAlignment="0" applyProtection="0"/>
    <xf numFmtId="20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200" fontId="38" fillId="17" borderId="0" applyNumberFormat="0" applyBorder="0" applyAlignment="0" applyProtection="0"/>
    <xf numFmtId="0" fontId="38" fillId="74"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200" fontId="6" fillId="71" borderId="0" applyNumberFormat="0" applyBorder="0" applyAlignment="0" applyProtection="0"/>
    <xf numFmtId="0" fontId="6" fillId="37" borderId="0" applyBorder="0" applyProtection="0"/>
    <xf numFmtId="200" fontId="6" fillId="37" borderId="0" applyBorder="0" applyProtection="0"/>
    <xf numFmtId="200" fontId="6" fillId="71" borderId="0" applyNumberFormat="0" applyBorder="0" applyAlignment="0" applyProtection="0"/>
    <xf numFmtId="0" fontId="6" fillId="76" borderId="0" applyNumberFormat="0" applyBorder="0" applyAlignment="0" applyProtection="0"/>
    <xf numFmtId="0" fontId="6" fillId="76" borderId="0" applyNumberFormat="0" applyBorder="0" applyAlignment="0" applyProtection="0"/>
    <xf numFmtId="200" fontId="6" fillId="76" borderId="0" applyNumberFormat="0" applyBorder="0" applyAlignment="0" applyProtection="0"/>
    <xf numFmtId="0" fontId="6" fillId="31" borderId="0" applyBorder="0" applyProtection="0"/>
    <xf numFmtId="200" fontId="6" fillId="31" borderId="0" applyBorder="0" applyProtection="0"/>
    <xf numFmtId="200" fontId="6" fillId="76" borderId="0" applyNumberFormat="0" applyBorder="0" applyAlignment="0" applyProtection="0"/>
    <xf numFmtId="0" fontId="38" fillId="72" borderId="0" applyNumberFormat="0" applyBorder="0" applyAlignment="0" applyProtection="0"/>
    <xf numFmtId="0" fontId="38" fillId="73" borderId="0" applyBorder="0" applyProtection="0"/>
    <xf numFmtId="200" fontId="38" fillId="73" borderId="0" applyBorder="0" applyProtection="0"/>
    <xf numFmtId="200" fontId="38" fillId="72"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200" fontId="38" fillId="74" borderId="0" applyNumberFormat="0" applyBorder="0" applyAlignment="0" applyProtection="0"/>
    <xf numFmtId="200" fontId="38" fillId="74" borderId="0" applyNumberFormat="0" applyBorder="0" applyAlignment="0" applyProtection="0"/>
    <xf numFmtId="200" fontId="38" fillId="74" borderId="0" applyNumberFormat="0" applyBorder="0" applyAlignment="0" applyProtection="0"/>
    <xf numFmtId="200" fontId="38" fillId="74" borderId="0" applyNumberFormat="0" applyBorder="0" applyAlignment="0" applyProtection="0"/>
    <xf numFmtId="200" fontId="38" fillId="7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0" fontId="38" fillId="77" borderId="0" applyBorder="0" applyProtection="0"/>
    <xf numFmtId="200" fontId="38" fillId="77" borderId="0" applyBorder="0" applyProtection="0"/>
    <xf numFmtId="20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0" fontId="38" fillId="77" borderId="0" applyNumberFormat="0" applyBorder="0" applyAlignment="0" applyProtection="0"/>
    <xf numFmtId="200" fontId="38" fillId="77" borderId="0" applyNumberFormat="0" applyBorder="0" applyAlignment="0" applyProtection="0"/>
    <xf numFmtId="20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0" fontId="38" fillId="18" borderId="0" applyNumberFormat="0" applyBorder="0" applyAlignment="0" applyProtection="0"/>
    <xf numFmtId="200" fontId="38" fillId="18" borderId="0" applyNumberFormat="0" applyBorder="0" applyAlignment="0" applyProtection="0"/>
    <xf numFmtId="0" fontId="38"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200" fontId="6" fillId="68" borderId="0" applyNumberFormat="0" applyBorder="0" applyAlignment="0" applyProtection="0"/>
    <xf numFmtId="0" fontId="6" fillId="58" borderId="0" applyBorder="0" applyProtection="0"/>
    <xf numFmtId="200" fontId="6" fillId="58" borderId="0" applyBorder="0" applyProtection="0"/>
    <xf numFmtId="200" fontId="6" fillId="68"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200" fontId="6" fillId="72" borderId="0" applyNumberFormat="0" applyBorder="0" applyAlignment="0" applyProtection="0"/>
    <xf numFmtId="0" fontId="6" fillId="73" borderId="0" applyBorder="0" applyProtection="0"/>
    <xf numFmtId="200" fontId="6" fillId="73" borderId="0" applyBorder="0" applyProtection="0"/>
    <xf numFmtId="200" fontId="6" fillId="72" borderId="0" applyNumberFormat="0" applyBorder="0" applyAlignment="0" applyProtection="0"/>
    <xf numFmtId="0" fontId="38" fillId="72" borderId="0" applyNumberFormat="0" applyBorder="0" applyAlignment="0" applyProtection="0"/>
    <xf numFmtId="0" fontId="38" fillId="73" borderId="0" applyBorder="0" applyProtection="0"/>
    <xf numFmtId="200" fontId="38" fillId="73" borderId="0" applyBorder="0" applyProtection="0"/>
    <xf numFmtId="200" fontId="38" fillId="72"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200" fontId="38" fillId="67"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66" borderId="0" applyBorder="0" applyProtection="0"/>
    <xf numFmtId="200" fontId="38" fillId="66" borderId="0" applyBorder="0" applyProtection="0"/>
    <xf numFmtId="20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0" fontId="38" fillId="42" borderId="0" applyNumberFormat="0" applyBorder="0" applyAlignment="0" applyProtection="0"/>
    <xf numFmtId="200" fontId="38" fillId="42" borderId="0" applyNumberFormat="0" applyBorder="0" applyAlignment="0" applyProtection="0"/>
    <xf numFmtId="20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0" fontId="38" fillId="13" borderId="0" applyNumberFormat="0" applyBorder="0" applyAlignment="0" applyProtection="0"/>
    <xf numFmtId="200" fontId="38" fillId="13" borderId="0" applyNumberFormat="0" applyBorder="0" applyAlignment="0" applyProtection="0"/>
    <xf numFmtId="0" fontId="38" fillId="78" borderId="0" applyNumberFormat="0" applyBorder="0" applyAlignment="0" applyProtection="0"/>
    <xf numFmtId="0" fontId="6" fillId="79" borderId="0" applyNumberFormat="0" applyBorder="0" applyAlignment="0" applyProtection="0"/>
    <xf numFmtId="0" fontId="6" fillId="79" borderId="0" applyNumberFormat="0" applyBorder="0" applyAlignment="0" applyProtection="0"/>
    <xf numFmtId="200" fontId="6" fillId="79" borderId="0" applyNumberFormat="0" applyBorder="0" applyAlignment="0" applyProtection="0"/>
    <xf numFmtId="0" fontId="6" fillId="61" borderId="0" applyBorder="0" applyProtection="0"/>
    <xf numFmtId="200" fontId="6" fillId="61" borderId="0" applyBorder="0" applyProtection="0"/>
    <xf numFmtId="200" fontId="6" fillId="79"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200" fontId="6" fillId="68" borderId="0" applyNumberFormat="0" applyBorder="0" applyAlignment="0" applyProtection="0"/>
    <xf numFmtId="0" fontId="6" fillId="58" borderId="0" applyBorder="0" applyProtection="0"/>
    <xf numFmtId="200" fontId="6" fillId="58" borderId="0" applyBorder="0" applyProtection="0"/>
    <xf numFmtId="200" fontId="6" fillId="68" borderId="0" applyNumberFormat="0" applyBorder="0" applyAlignment="0" applyProtection="0"/>
    <xf numFmtId="0" fontId="38" fillId="69" borderId="0" applyNumberFormat="0" applyBorder="0" applyAlignment="0" applyProtection="0"/>
    <xf numFmtId="0" fontId="38" fillId="35" borderId="0" applyBorder="0" applyProtection="0"/>
    <xf numFmtId="200" fontId="38" fillId="35" borderId="0" applyBorder="0" applyProtection="0"/>
    <xf numFmtId="200" fontId="38" fillId="69"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200" fontId="38" fillId="78" borderId="0" applyNumberFormat="0" applyBorder="0" applyAlignment="0" applyProtection="0"/>
    <xf numFmtId="200" fontId="38" fillId="78" borderId="0" applyNumberFormat="0" applyBorder="0" applyAlignment="0" applyProtection="0"/>
    <xf numFmtId="200" fontId="38" fillId="78" borderId="0" applyNumberFormat="0" applyBorder="0" applyAlignment="0" applyProtection="0"/>
    <xf numFmtId="200" fontId="38" fillId="78" borderId="0" applyNumberFormat="0" applyBorder="0" applyAlignment="0" applyProtection="0"/>
    <xf numFmtId="200" fontId="38" fillId="78"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43" borderId="0" applyBorder="0" applyProtection="0"/>
    <xf numFmtId="200" fontId="38" fillId="43" borderId="0" applyBorder="0" applyProtection="0"/>
    <xf numFmtId="20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0" fontId="38" fillId="14" borderId="0" applyNumberFormat="0" applyBorder="0" applyAlignment="0" applyProtection="0"/>
    <xf numFmtId="200" fontId="38" fillId="14" borderId="0" applyNumberFormat="0" applyBorder="0" applyAlignment="0" applyProtection="0"/>
    <xf numFmtId="0" fontId="38" fillId="8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200" fontId="6" fillId="71" borderId="0" applyNumberFormat="0" applyBorder="0" applyAlignment="0" applyProtection="0"/>
    <xf numFmtId="0" fontId="6" fillId="37" borderId="0" applyBorder="0" applyProtection="0"/>
    <xf numFmtId="200" fontId="6" fillId="37" borderId="0" applyBorder="0" applyProtection="0"/>
    <xf numFmtId="200" fontId="6" fillId="71" borderId="0" applyNumberFormat="0" applyBorder="0" applyAlignment="0" applyProtection="0"/>
    <xf numFmtId="0" fontId="6" fillId="81" borderId="0" applyNumberFormat="0" applyBorder="0" applyAlignment="0" applyProtection="0"/>
    <xf numFmtId="0" fontId="6" fillId="81" borderId="0" applyNumberFormat="0" applyBorder="0" applyAlignment="0" applyProtection="0"/>
    <xf numFmtId="200" fontId="6" fillId="81" borderId="0" applyNumberFormat="0" applyBorder="0" applyAlignment="0" applyProtection="0"/>
    <xf numFmtId="0" fontId="6" fillId="62" borderId="0" applyBorder="0" applyProtection="0"/>
    <xf numFmtId="200" fontId="6" fillId="62" borderId="0" applyBorder="0" applyProtection="0"/>
    <xf numFmtId="200" fontId="6" fillId="81" borderId="0" applyNumberFormat="0" applyBorder="0" applyAlignment="0" applyProtection="0"/>
    <xf numFmtId="0" fontId="38" fillId="81" borderId="0" applyNumberFormat="0" applyBorder="0" applyAlignment="0" applyProtection="0"/>
    <xf numFmtId="0" fontId="38" fillId="62" borderId="0" applyBorder="0" applyProtection="0"/>
    <xf numFmtId="200" fontId="38" fillId="62" borderId="0" applyBorder="0" applyProtection="0"/>
    <xf numFmtId="200" fontId="38" fillId="81"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200" fontId="38" fillId="80" borderId="0" applyNumberFormat="0" applyBorder="0" applyAlignment="0" applyProtection="0"/>
    <xf numFmtId="200" fontId="38" fillId="80" borderId="0" applyNumberFormat="0" applyBorder="0" applyAlignment="0" applyProtection="0"/>
    <xf numFmtId="200" fontId="38" fillId="80" borderId="0" applyNumberFormat="0" applyBorder="0" applyAlignment="0" applyProtection="0"/>
    <xf numFmtId="200" fontId="38" fillId="80" borderId="0" applyNumberFormat="0" applyBorder="0" applyAlignment="0" applyProtection="0"/>
    <xf numFmtId="200" fontId="38" fillId="80"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0" fontId="38" fillId="45" borderId="0" applyBorder="0" applyProtection="0"/>
    <xf numFmtId="200" fontId="38" fillId="45" borderId="0" applyBorder="0" applyProtection="0"/>
    <xf numFmtId="20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45" borderId="0" applyNumberFormat="0" applyBorder="0" applyAlignment="0" applyProtection="0"/>
    <xf numFmtId="200" fontId="38" fillId="45" borderId="0" applyNumberFormat="0" applyBorder="0" applyAlignment="0" applyProtection="0"/>
    <xf numFmtId="20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200" fontId="38" fillId="19" borderId="0" applyNumberFormat="0" applyBorder="0" applyAlignment="0" applyProtection="0"/>
    <xf numFmtId="0" fontId="75" fillId="82" borderId="0" applyNumberFormat="0" applyBorder="0" applyAlignment="0" applyProtection="0"/>
    <xf numFmtId="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106" fillId="59" borderId="0" applyBorder="0" applyProtection="0"/>
    <xf numFmtId="200" fontId="106" fillId="59" borderId="0" applyBorder="0" applyProtection="0"/>
    <xf numFmtId="200" fontId="65" fillId="3" borderId="0" applyNumberFormat="0" applyBorder="0" applyAlignment="0" applyProtection="0"/>
    <xf numFmtId="200" fontId="75" fillId="82"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65" fillId="3" borderId="0" applyNumberFormat="0" applyBorder="0" applyAlignment="0" applyProtection="0"/>
    <xf numFmtId="0" fontId="106" fillId="59" borderId="0" applyNumberFormat="0" applyBorder="0" applyAlignment="0" applyProtection="0"/>
    <xf numFmtId="200" fontId="106" fillId="59" borderId="0" applyNumberFormat="0" applyBorder="0" applyAlignment="0" applyProtection="0"/>
    <xf numFmtId="200" fontId="65" fillId="3" borderId="0" applyNumberFormat="0" applyBorder="0" applyAlignment="0" applyProtection="0"/>
    <xf numFmtId="0" fontId="76" fillId="83" borderId="1" applyNumberFormat="0" applyAlignment="0" applyProtection="0"/>
    <xf numFmtId="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73" borderId="27" applyProtection="0"/>
    <xf numFmtId="200" fontId="63" fillId="73" borderId="27" applyProtection="0"/>
    <xf numFmtId="200" fontId="63" fillId="20" borderId="1" applyNumberFormat="0" applyAlignment="0" applyProtection="0"/>
    <xf numFmtId="200" fontId="76" fillId="83"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3" fillId="20" borderId="1" applyNumberFormat="0" applyAlignment="0" applyProtection="0"/>
    <xf numFmtId="0" fontId="63" fillId="73" borderId="1" applyNumberFormat="0" applyAlignment="0" applyProtection="0"/>
    <xf numFmtId="200" fontId="63" fillId="73" borderId="1" applyNumberFormat="0" applyAlignment="0" applyProtection="0"/>
    <xf numFmtId="200" fontId="63" fillId="20" borderId="1" applyNumberFormat="0" applyAlignment="0" applyProtection="0"/>
    <xf numFmtId="0" fontId="62" fillId="74" borderId="2" applyNumberFormat="0" applyAlignment="0" applyProtection="0"/>
    <xf numFmtId="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49" borderId="2" applyProtection="0"/>
    <xf numFmtId="200" fontId="62" fillId="49" borderId="2" applyProtection="0"/>
    <xf numFmtId="200" fontId="62" fillId="21" borderId="2" applyNumberFormat="0" applyAlignment="0" applyProtection="0"/>
    <xf numFmtId="0" fontId="62" fillId="74"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200" fontId="62" fillId="74" borderId="2" applyNumberFormat="0" applyAlignment="0" applyProtection="0"/>
    <xf numFmtId="200" fontId="62" fillId="74"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38" fontId="107" fillId="0" borderId="0" applyFont="0" applyFill="0" applyBorder="0" applyAlignment="0" applyProtection="0"/>
    <xf numFmtId="38" fontId="3" fillId="0" borderId="0" applyFill="0" applyBorder="0" applyAlignment="0" applyProtection="0"/>
    <xf numFmtId="164" fontId="3" fillId="0" borderId="0" applyFont="0" applyFill="0" applyBorder="0" applyAlignment="0" applyProtection="0"/>
    <xf numFmtId="186" fontId="3" fillId="0" borderId="0" applyFill="0" applyBorder="0" applyAlignment="0" applyProtection="0"/>
    <xf numFmtId="164" fontId="3" fillId="0" borderId="0" applyFont="0" applyFill="0" applyBorder="0" applyAlignment="0" applyProtection="0"/>
    <xf numFmtId="186" fontId="3" fillId="0" borderId="0" applyFill="0" applyBorder="0" applyAlignment="0" applyProtection="0"/>
    <xf numFmtId="3" fontId="108" fillId="0" borderId="0" applyFont="0" applyFill="0" applyBorder="0" applyAlignment="0" applyProtection="0"/>
    <xf numFmtId="3" fontId="108" fillId="0" borderId="0" applyFont="0" applyFill="0" applyBorder="0" applyAlignment="0" applyProtection="0"/>
    <xf numFmtId="3" fontId="108" fillId="0" borderId="0" applyFont="0" applyFill="0" applyBorder="0" applyAlignment="0" applyProtection="0"/>
    <xf numFmtId="3" fontId="3" fillId="0" borderId="0" applyFill="0" applyBorder="0" applyAlignment="0" applyProtection="0"/>
    <xf numFmtId="3" fontId="109" fillId="0" borderId="0" applyFont="0" applyFill="0" applyBorder="0" applyAlignment="0" applyProtection="0"/>
    <xf numFmtId="0" fontId="9" fillId="0" borderId="0" applyBorder="0" applyProtection="0"/>
    <xf numFmtId="195" fontId="108" fillId="0" borderId="0" applyFont="0" applyFill="0" applyBorder="0" applyAlignment="0" applyProtection="0"/>
    <xf numFmtId="195" fontId="108" fillId="0" borderId="0" applyFont="0" applyFill="0" applyBorder="0" applyAlignment="0" applyProtection="0"/>
    <xf numFmtId="195" fontId="108" fillId="0" borderId="0" applyFont="0" applyFill="0" applyBorder="0" applyAlignment="0" applyProtection="0"/>
    <xf numFmtId="196" fontId="3" fillId="0" borderId="0" applyFill="0" applyBorder="0" applyAlignment="0" applyProtection="0"/>
    <xf numFmtId="166" fontId="109"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3" fillId="0" borderId="0" applyFill="0" applyBorder="0" applyAlignment="0" applyProtection="0"/>
    <xf numFmtId="200" fontId="3" fillId="0" borderId="0" applyFill="0" applyBorder="0" applyAlignment="0" applyProtection="0"/>
    <xf numFmtId="200" fontId="108" fillId="0" borderId="0" applyFont="0" applyFill="0" applyBorder="0" applyAlignment="0" applyProtection="0"/>
    <xf numFmtId="0" fontId="109" fillId="0" borderId="0" applyFont="0" applyFill="0" applyBorder="0" applyAlignment="0" applyProtection="0"/>
    <xf numFmtId="200" fontId="109" fillId="0" borderId="0" applyFont="0" applyFill="0" applyBorder="0" applyAlignment="0" applyProtection="0"/>
    <xf numFmtId="200" fontId="108" fillId="0" borderId="0" applyFont="0" applyFill="0" applyBorder="0" applyAlignment="0" applyProtection="0"/>
    <xf numFmtId="0" fontId="41" fillId="31" borderId="0"/>
    <xf numFmtId="200" fontId="41" fillId="31" borderId="0"/>
    <xf numFmtId="20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68" fillId="0" borderId="28" applyAlignment="0"/>
    <xf numFmtId="200" fontId="68" fillId="0" borderId="28" applyAlignment="0"/>
    <xf numFmtId="200" fontId="68" fillId="0" borderId="16" applyAlignment="0"/>
    <xf numFmtId="0" fontId="68" fillId="0" borderId="16" applyAlignment="0"/>
    <xf numFmtId="0" fontId="68" fillId="0" borderId="28" applyAlignment="0"/>
    <xf numFmtId="200" fontId="68" fillId="0" borderId="28" applyAlignment="0"/>
    <xf numFmtId="200" fontId="68" fillId="0" borderId="16" applyAlignment="0"/>
    <xf numFmtId="0" fontId="68" fillId="0" borderId="16" applyAlignment="0"/>
    <xf numFmtId="0" fontId="68" fillId="0" borderId="28" applyAlignment="0"/>
    <xf numFmtId="200" fontId="68" fillId="0" borderId="28" applyAlignment="0"/>
    <xf numFmtId="200" fontId="68" fillId="0" borderId="16" applyAlignment="0"/>
    <xf numFmtId="0" fontId="69" fillId="0" borderId="16" applyAlignment="0"/>
    <xf numFmtId="0" fontId="68" fillId="0" borderId="28" applyAlignment="0"/>
    <xf numFmtId="200" fontId="68" fillId="0" borderId="28" applyAlignment="0"/>
    <xf numFmtId="200" fontId="69" fillId="0" borderId="16" applyAlignment="0"/>
    <xf numFmtId="0" fontId="68" fillId="0" borderId="28" applyAlignment="0"/>
    <xf numFmtId="200" fontId="68" fillId="0" borderId="28" applyAlignment="0"/>
    <xf numFmtId="200" fontId="68" fillId="0" borderId="16" applyAlignment="0"/>
    <xf numFmtId="0" fontId="69" fillId="0" borderId="16" applyAlignment="0"/>
    <xf numFmtId="0" fontId="67" fillId="84" borderId="0" applyNumberFormat="0" applyBorder="0" applyAlignment="0" applyProtection="0"/>
    <xf numFmtId="0" fontId="67" fillId="85" borderId="0" applyBorder="0" applyProtection="0"/>
    <xf numFmtId="200" fontId="67" fillId="85" borderId="0" applyBorder="0" applyProtection="0"/>
    <xf numFmtId="200" fontId="67" fillId="84" borderId="0" applyNumberFormat="0" applyBorder="0" applyAlignment="0" applyProtection="0"/>
    <xf numFmtId="0" fontId="67" fillId="86" borderId="0" applyNumberFormat="0" applyBorder="0" applyAlignment="0" applyProtection="0"/>
    <xf numFmtId="0" fontId="67" fillId="87" borderId="0" applyBorder="0" applyProtection="0"/>
    <xf numFmtId="200" fontId="67" fillId="87" borderId="0" applyBorder="0" applyProtection="0"/>
    <xf numFmtId="200" fontId="67" fillId="86" borderId="0" applyNumberFormat="0" applyBorder="0" applyAlignment="0" applyProtection="0"/>
    <xf numFmtId="0" fontId="67" fillId="88" borderId="0" applyNumberFormat="0" applyBorder="0" applyAlignment="0" applyProtection="0"/>
    <xf numFmtId="0" fontId="67" fillId="61" borderId="0" applyBorder="0" applyProtection="0"/>
    <xf numFmtId="200" fontId="67" fillId="61" borderId="0" applyBorder="0" applyProtection="0"/>
    <xf numFmtId="200" fontId="67" fillId="88" borderId="0" applyNumberFormat="0" applyBorder="0" applyAlignment="0" applyProtection="0"/>
    <xf numFmtId="192" fontId="25" fillId="0" borderId="0" applyFont="0" applyFill="0" applyBorder="0" applyAlignment="0" applyProtection="0"/>
    <xf numFmtId="197" fontId="3" fillId="0" borderId="0" applyFont="0" applyFill="0" applyBorder="0" applyAlignment="0" applyProtection="0"/>
    <xf numFmtId="198" fontId="27" fillId="0" borderId="0" applyBorder="0" applyProtection="0"/>
    <xf numFmtId="0" fontId="101" fillId="0" borderId="0" applyFill="0" applyBorder="0" applyAlignment="0" applyProtection="0"/>
    <xf numFmtId="200" fontId="101" fillId="0" borderId="0" applyFill="0" applyBorder="0" applyAlignment="0" applyProtection="0"/>
    <xf numFmtId="200" fontId="3" fillId="0" borderId="0" applyFont="0" applyFill="0" applyBorder="0" applyAlignment="0" applyProtection="0"/>
    <xf numFmtId="192" fontId="25" fillId="0" borderId="0" applyFont="0" applyFill="0" applyBorder="0" applyAlignment="0" applyProtection="0"/>
    <xf numFmtId="199" fontId="3" fillId="0" borderId="0" applyFill="0" applyBorder="0" applyAlignment="0" applyProtection="0"/>
    <xf numFmtId="200" fontId="3" fillId="0" borderId="0" applyFill="0" applyBorder="0" applyAlignment="0" applyProtection="0"/>
    <xf numFmtId="200" fontId="25" fillId="0" borderId="0" applyFont="0" applyFill="0" applyBorder="0" applyAlignment="0" applyProtection="0"/>
    <xf numFmtId="200" fontId="3" fillId="0" borderId="0" applyFont="0" applyFill="0" applyBorder="0" applyAlignment="0" applyProtection="0"/>
    <xf numFmtId="200" fontId="110" fillId="0" borderId="0" applyFont="0" applyFill="0" applyBorder="0" applyAlignment="0" applyProtection="0">
      <alignment horizontal="right" vertical="top"/>
    </xf>
    <xf numFmtId="0" fontId="101" fillId="0" borderId="0" applyFill="0" applyBorder="0" applyAlignment="0" applyProtection="0"/>
    <xf numFmtId="200" fontId="101" fillId="0" borderId="0" applyFill="0" applyBorder="0" applyAlignment="0" applyProtection="0"/>
    <xf numFmtId="197" fontId="3" fillId="0" borderId="0" applyFont="0" applyFill="0" applyBorder="0" applyAlignment="0" applyProtection="0"/>
    <xf numFmtId="199" fontId="101" fillId="0" borderId="0" applyFill="0" applyBorder="0" applyAlignment="0" applyProtection="0"/>
    <xf numFmtId="0" fontId="103" fillId="0" borderId="0"/>
    <xf numFmtId="200" fontId="103" fillId="0" borderId="0"/>
    <xf numFmtId="0" fontId="60" fillId="0" borderId="0" applyBorder="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200" fontId="60" fillId="0" borderId="0" applyBorder="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0" fontId="60" fillId="0" borderId="0" applyNumberFormat="0" applyFill="0" applyBorder="0" applyAlignment="0" applyProtection="0"/>
    <xf numFmtId="200" fontId="60" fillId="0" borderId="0" applyNumberFormat="0" applyFill="0" applyBorder="0" applyAlignment="0" applyProtection="0"/>
    <xf numFmtId="2" fontId="108" fillId="0" borderId="0" applyFont="0" applyFill="0" applyBorder="0" applyAlignment="0" applyProtection="0"/>
    <xf numFmtId="2" fontId="108" fillId="0" borderId="0" applyFont="0" applyFill="0" applyBorder="0" applyAlignment="0" applyProtection="0"/>
    <xf numFmtId="2" fontId="108" fillId="0" borderId="0" applyFont="0" applyFill="0" applyBorder="0" applyAlignment="0" applyProtection="0"/>
    <xf numFmtId="2" fontId="3" fillId="0" borderId="0" applyFill="0" applyBorder="0" applyAlignment="0" applyProtection="0"/>
    <xf numFmtId="2" fontId="109" fillId="0" borderId="0" applyFont="0" applyFill="0" applyBorder="0" applyAlignment="0" applyProtection="0"/>
    <xf numFmtId="0" fontId="41" fillId="4" borderId="0" applyNumberFormat="0" applyBorder="0" applyAlignment="0" applyProtection="0"/>
    <xf numFmtId="0" fontId="41" fillId="31" borderId="0" applyBorder="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200" fontId="41" fillId="31" borderId="0" applyBorder="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0" fontId="41" fillId="4" borderId="0" applyNumberFormat="0" applyBorder="0" applyAlignment="0" applyProtection="0"/>
    <xf numFmtId="0" fontId="41" fillId="31" borderId="0" applyNumberFormat="0" applyBorder="0" applyAlignment="0" applyProtection="0"/>
    <xf numFmtId="200" fontId="41" fillId="31" borderId="0" applyNumberFormat="0" applyBorder="0" applyAlignment="0" applyProtection="0"/>
    <xf numFmtId="200" fontId="41" fillId="4" borderId="0" applyNumberFormat="0" applyBorder="0" applyAlignment="0" applyProtection="0"/>
    <xf numFmtId="200" fontId="9" fillId="0" borderId="0" applyBorder="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45" fillId="0" borderId="3" applyNumberFormat="0" applyFill="0" applyAlignment="0" applyProtection="0"/>
    <xf numFmtId="0" fontId="45" fillId="0" borderId="3" applyNumberFormat="0" applyFill="0" applyAlignment="0" applyProtection="0"/>
    <xf numFmtId="200" fontId="45" fillId="0" borderId="3" applyNumberFormat="0" applyFill="0" applyAlignment="0" applyProtection="0"/>
    <xf numFmtId="0" fontId="45" fillId="0" borderId="3" applyNumberFormat="0" applyFill="0" applyAlignment="0" applyProtection="0"/>
    <xf numFmtId="200" fontId="45" fillId="0" borderId="3" applyNumberFormat="0" applyFill="0" applyAlignment="0" applyProtection="0"/>
    <xf numFmtId="0" fontId="45" fillId="0" borderId="29" applyProtection="0"/>
    <xf numFmtId="200" fontId="45" fillId="0" borderId="29" applyProtection="0"/>
    <xf numFmtId="200" fontId="45" fillId="0" borderId="3" applyNumberFormat="0" applyFill="0" applyAlignment="0" applyProtection="0"/>
    <xf numFmtId="0" fontId="112" fillId="0" borderId="0" applyNumberFormat="0" applyFill="0" applyBorder="0" applyAlignment="0" applyProtection="0"/>
    <xf numFmtId="0" fontId="45" fillId="0" borderId="3" applyNumberFormat="0" applyFill="0" applyAlignment="0" applyProtection="0"/>
    <xf numFmtId="200" fontId="45" fillId="0" borderId="3" applyNumberFormat="0" applyFill="0" applyAlignment="0" applyProtection="0"/>
    <xf numFmtId="0" fontId="45" fillId="0" borderId="3" applyNumberFormat="0" applyFill="0" applyAlignment="0" applyProtection="0"/>
    <xf numFmtId="200" fontId="45" fillId="0" borderId="3" applyNumberFormat="0" applyFill="0" applyAlignment="0" applyProtection="0"/>
    <xf numFmtId="20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45" fillId="0" borderId="3" applyNumberFormat="0" applyFill="0" applyAlignment="0" applyProtection="0"/>
    <xf numFmtId="200" fontId="45" fillId="0" borderId="3" applyNumberFormat="0" applyFill="0" applyAlignment="0" applyProtection="0"/>
    <xf numFmtId="200" fontId="112" fillId="0" borderId="0" applyNumberFormat="0" applyFill="0" applyBorder="0" applyAlignment="0" applyProtection="0"/>
    <xf numFmtId="0" fontId="45" fillId="0" borderId="3" applyNumberFormat="0" applyFill="0" applyAlignment="0" applyProtection="0"/>
    <xf numFmtId="200" fontId="45" fillId="0" borderId="3" applyNumberFormat="0" applyFill="0" applyAlignment="0" applyProtection="0"/>
    <xf numFmtId="200" fontId="112" fillId="0" borderId="0" applyNumberFormat="0" applyFill="0" applyBorder="0" applyAlignment="0" applyProtection="0"/>
    <xf numFmtId="200" fontId="46" fillId="0" borderId="24" applyNumberFormat="0" applyFill="0" applyAlignment="0" applyProtection="0"/>
    <xf numFmtId="0" fontId="45" fillId="0" borderId="3" applyNumberFormat="0" applyFill="0" applyAlignment="0" applyProtection="0"/>
    <xf numFmtId="200" fontId="45" fillId="0" borderId="3" applyNumberFormat="0" applyFill="0" applyAlignment="0" applyProtection="0"/>
    <xf numFmtId="0" fontId="45" fillId="0" borderId="3" applyNumberFormat="0" applyFill="0" applyAlignment="0" applyProtection="0"/>
    <xf numFmtId="200" fontId="45" fillId="0" borderId="3" applyNumberFormat="0" applyFill="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0" fontId="9" fillId="0" borderId="0" applyBorder="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48"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0" fontId="48" fillId="0" borderId="30" applyProtection="0"/>
    <xf numFmtId="200" fontId="48" fillId="0" borderId="30" applyProtection="0"/>
    <xf numFmtId="0" fontId="114" fillId="0" borderId="0"/>
    <xf numFmtId="200" fontId="114" fillId="0" borderId="0"/>
    <xf numFmtId="200" fontId="48" fillId="0" borderId="4" applyNumberFormat="0" applyFill="0" applyAlignment="0" applyProtection="0"/>
    <xf numFmtId="0" fontId="115" fillId="0" borderId="0" applyNumberFormat="0" applyFill="0" applyBorder="0" applyAlignment="0" applyProtection="0"/>
    <xf numFmtId="0" fontId="48" fillId="0" borderId="4" applyNumberFormat="0" applyFill="0" applyAlignment="0" applyProtection="0"/>
    <xf numFmtId="200" fontId="48"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20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48" fillId="0" borderId="4" applyNumberFormat="0" applyFill="0" applyAlignment="0" applyProtection="0"/>
    <xf numFmtId="200" fontId="48" fillId="0" borderId="4" applyNumberFormat="0" applyFill="0" applyAlignment="0" applyProtection="0"/>
    <xf numFmtId="200" fontId="115" fillId="0" borderId="0" applyNumberFormat="0" applyFill="0" applyBorder="0" applyAlignment="0" applyProtection="0"/>
    <xf numFmtId="0" fontId="48" fillId="0" borderId="4" applyNumberFormat="0" applyFill="0" applyAlignment="0" applyProtection="0"/>
    <xf numFmtId="200" fontId="48" fillId="0" borderId="4" applyNumberFormat="0" applyFill="0" applyAlignment="0" applyProtection="0"/>
    <xf numFmtId="200" fontId="115" fillId="0" borderId="0" applyNumberFormat="0" applyFill="0" applyBorder="0" applyAlignment="0" applyProtection="0"/>
    <xf numFmtId="200" fontId="49"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0" fontId="48" fillId="0" borderId="4" applyNumberFormat="0" applyFill="0" applyAlignment="0" applyProtection="0"/>
    <xf numFmtId="200" fontId="48" fillId="0" borderId="4" applyNumberFormat="0" applyFill="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31" applyProtection="0"/>
    <xf numFmtId="200" fontId="50" fillId="0" borderId="31" applyProtection="0"/>
    <xf numFmtId="200" fontId="50" fillId="0" borderId="5" applyNumberFormat="0" applyFill="0" applyAlignment="0" applyProtection="0"/>
    <xf numFmtId="200" fontId="51" fillId="0" borderId="2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5" applyNumberFormat="0" applyFill="0" applyAlignment="0" applyProtection="0"/>
    <xf numFmtId="200" fontId="50" fillId="0" borderId="5"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Border="0" applyProtection="0"/>
    <xf numFmtId="200" fontId="50" fillId="0" borderId="0" applyBorder="0" applyProtection="0"/>
    <xf numFmtId="200" fontId="50" fillId="0" borderId="0" applyNumberFormat="0" applyFill="0" applyBorder="0" applyAlignment="0" applyProtection="0"/>
    <xf numFmtId="200" fontId="51"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50" fillId="0" borderId="0" applyNumberFormat="0" applyFill="0" applyBorder="0" applyAlignment="0" applyProtection="0"/>
    <xf numFmtId="200" fontId="50"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0" fontId="111" fillId="0" borderId="0" applyNumberFormat="0" applyFill="0" applyBorder="0" applyAlignment="0" applyProtection="0"/>
    <xf numFmtId="200" fontId="111" fillId="0" borderId="0" applyNumberFormat="0" applyFill="0" applyBorder="0" applyAlignment="0" applyProtection="0"/>
    <xf numFmtId="200" fontId="1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200" fontId="113" fillId="0" borderId="0" applyNumberFormat="0" applyFill="0" applyBorder="0" applyAlignment="0" applyProtection="0"/>
    <xf numFmtId="200" fontId="113" fillId="0" borderId="0" applyNumberFormat="0" applyFill="0" applyBorder="0" applyAlignment="0" applyProtection="0"/>
    <xf numFmtId="200" fontId="113" fillId="0" borderId="0" applyNumberFormat="0" applyFill="0" applyBorder="0" applyAlignment="0" applyProtection="0"/>
    <xf numFmtId="0" fontId="43"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200" fontId="99" fillId="0" borderId="0" applyNumberFormat="0" applyFill="0" applyBorder="0" applyAlignment="0" applyProtection="0">
      <alignment vertical="top"/>
      <protection locked="0"/>
    </xf>
    <xf numFmtId="200" fontId="43" fillId="0" borderId="0" applyNumberFormat="0" applyFill="0" applyBorder="0" applyAlignment="0" applyProtection="0">
      <alignment vertical="top"/>
      <protection locked="0"/>
    </xf>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200" fontId="116" fillId="0" borderId="0" applyNumberFormat="0" applyFill="0" applyBorder="0" applyAlignment="0" applyProtection="0"/>
    <xf numFmtId="0" fontId="117"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6"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xf numFmtId="200" fontId="116" fillId="0" borderId="0" applyNumberFormat="0" applyFill="0" applyBorder="0" applyAlignment="0" applyProtection="0"/>
    <xf numFmtId="200" fontId="117" fillId="0" borderId="0" applyNumberFormat="0" applyFill="0" applyBorder="0" applyAlignment="0" applyProtection="0">
      <alignment vertical="top"/>
      <protection locked="0"/>
    </xf>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alignment vertical="top"/>
      <protection locked="0"/>
    </xf>
    <xf numFmtId="200" fontId="116" fillId="0" borderId="0" applyNumberFormat="0" applyFill="0" applyBorder="0" applyAlignment="0" applyProtection="0">
      <alignment vertical="top"/>
      <protection locked="0"/>
    </xf>
    <xf numFmtId="200" fontId="116" fillId="0" borderId="0" applyNumberFormat="0" applyFill="0" applyBorder="0" applyAlignment="0" applyProtection="0"/>
    <xf numFmtId="0" fontId="66" fillId="81" borderId="1" applyNumberFormat="0" applyAlignment="0" applyProtection="0"/>
    <xf numFmtId="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62" borderId="27" applyProtection="0"/>
    <xf numFmtId="200" fontId="66" fillId="62" borderId="27" applyProtection="0"/>
    <xf numFmtId="200" fontId="66" fillId="7" borderId="1" applyNumberFormat="0" applyAlignment="0" applyProtection="0"/>
    <xf numFmtId="200" fontId="66" fillId="81"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0" fontId="66" fillId="7" borderId="1" applyNumberFormat="0" applyAlignment="0" applyProtection="0"/>
    <xf numFmtId="0" fontId="66" fillId="62" borderId="1" applyNumberFormat="0" applyAlignment="0" applyProtection="0"/>
    <xf numFmtId="200" fontId="66" fillId="62" borderId="1" applyNumberFormat="0" applyAlignment="0" applyProtection="0"/>
    <xf numFmtId="200" fontId="66" fillId="7" borderId="1" applyNumberFormat="0" applyAlignment="0" applyProtection="0"/>
    <xf numFmtId="200" fontId="9" fillId="0" borderId="0" applyBorder="0" applyProtection="0"/>
    <xf numFmtId="0" fontId="44" fillId="73" borderId="8"/>
    <xf numFmtId="200" fontId="44" fillId="73" borderId="8"/>
    <xf numFmtId="200" fontId="44" fillId="25" borderId="8" applyNumberFormat="0" applyAlignment="0" applyProtection="0"/>
    <xf numFmtId="0" fontId="44" fillId="25" borderId="8" applyNumberFormat="0" applyAlignment="0" applyProtection="0"/>
    <xf numFmtId="0" fontId="44" fillId="25" borderId="8" applyNumberFormat="0" applyAlignment="0" applyProtection="0"/>
    <xf numFmtId="39" fontId="8" fillId="0" borderId="32">
      <alignment horizontal="right" vertical="top" wrapText="1"/>
    </xf>
    <xf numFmtId="39" fontId="3" fillId="0" borderId="32">
      <alignment horizontal="right" vertical="top" wrapText="1"/>
    </xf>
    <xf numFmtId="3" fontId="102" fillId="0" borderId="0"/>
    <xf numFmtId="201" fontId="118" fillId="0" borderId="0" applyFill="0" applyBorder="0" applyProtection="0">
      <alignment horizontal="left" vertical="top" wrapText="1"/>
    </xf>
    <xf numFmtId="202" fontId="118" fillId="0" borderId="0" applyFill="0" applyBorder="0" applyProtection="0">
      <alignment horizontal="left" vertical="top" wrapText="1"/>
    </xf>
    <xf numFmtId="0" fontId="9" fillId="0" borderId="0" applyBorder="0" applyProtection="0"/>
    <xf numFmtId="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Protection="0"/>
    <xf numFmtId="200" fontId="61" fillId="0" borderId="6" applyProtection="0"/>
    <xf numFmtId="200" fontId="61" fillId="0" borderId="6" applyNumberFormat="0" applyFill="0" applyAlignment="0" applyProtection="0"/>
    <xf numFmtId="200" fontId="78"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0" fontId="61" fillId="0" borderId="6" applyNumberFormat="0" applyFill="0" applyAlignment="0" applyProtection="0"/>
    <xf numFmtId="200" fontId="61" fillId="0" borderId="6" applyNumberFormat="0" applyFill="0" applyAlignment="0" applyProtection="0"/>
    <xf numFmtId="203" fontId="118" fillId="0" borderId="0" applyFill="0" applyBorder="0" applyProtection="0">
      <alignment horizontal="left" vertical="top" wrapText="1"/>
    </xf>
    <xf numFmtId="204" fontId="118" fillId="0" borderId="0" applyFill="0" applyBorder="0" applyProtection="0">
      <alignment horizontal="left" vertical="top" wrapText="1"/>
    </xf>
    <xf numFmtId="0" fontId="119" fillId="0" borderId="0">
      <alignment vertical="top"/>
    </xf>
    <xf numFmtId="200" fontId="119" fillId="0" borderId="0">
      <alignment vertical="top"/>
    </xf>
    <xf numFmtId="20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119" fillId="0" borderId="0">
      <alignment vertical="top"/>
    </xf>
    <xf numFmtId="200" fontId="119" fillId="0" borderId="0">
      <alignment vertical="top"/>
    </xf>
    <xf numFmtId="0" fontId="114" fillId="0" borderId="0"/>
    <xf numFmtId="200" fontId="114" fillId="0" borderId="0"/>
    <xf numFmtId="20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114" fillId="0" borderId="0"/>
    <xf numFmtId="200" fontId="114" fillId="0" borderId="0"/>
    <xf numFmtId="0" fontId="120" fillId="0" borderId="0"/>
    <xf numFmtId="0" fontId="114" fillId="0" borderId="0"/>
    <xf numFmtId="200" fontId="114" fillId="0" borderId="0"/>
    <xf numFmtId="200" fontId="120" fillId="0" borderId="0"/>
    <xf numFmtId="0" fontId="48" fillId="0" borderId="4" applyNumberFormat="0" applyFill="0" applyAlignment="0" applyProtection="0"/>
    <xf numFmtId="200" fontId="48" fillId="0" borderId="4" applyNumberFormat="0" applyFill="0" applyAlignment="0" applyProtection="0"/>
    <xf numFmtId="200" fontId="9" fillId="0" borderId="0" applyBorder="0" applyProtection="0"/>
    <xf numFmtId="0" fontId="51" fillId="0" borderId="33" applyNumberFormat="0" applyFill="0" applyAlignment="0" applyProtection="0"/>
    <xf numFmtId="200" fontId="51" fillId="0" borderId="33" applyNumberFormat="0" applyFill="0" applyAlignment="0" applyProtection="0"/>
    <xf numFmtId="20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9" fillId="0" borderId="0" applyBorder="0" applyProtection="0"/>
    <xf numFmtId="200" fontId="51" fillId="0" borderId="0" applyNumberFormat="0" applyFill="0" applyBorder="0" applyAlignment="0" applyProtection="0"/>
    <xf numFmtId="0" fontId="51" fillId="0" borderId="0" applyNumberFormat="0" applyFill="0" applyBorder="0" applyAlignment="0" applyProtection="0"/>
    <xf numFmtId="4" fontId="121" fillId="0" borderId="0">
      <alignment horizontal="left" vertical="top"/>
      <protection locked="0"/>
    </xf>
    <xf numFmtId="20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7" fillId="0" borderId="0"/>
    <xf numFmtId="200" fontId="47" fillId="0" borderId="0"/>
    <xf numFmtId="200" fontId="9" fillId="0" borderId="0" applyBorder="0" applyProtection="0"/>
    <xf numFmtId="0" fontId="9" fillId="0" borderId="0" applyBorder="0" applyProtection="0"/>
    <xf numFmtId="200" fontId="34" fillId="0" borderId="0"/>
    <xf numFmtId="0" fontId="34" fillId="0" borderId="0"/>
    <xf numFmtId="0" fontId="6" fillId="0" borderId="0" applyBorder="0" applyProtection="0"/>
    <xf numFmtId="200" fontId="6" fillId="0" borderId="0" applyBorder="0" applyProtection="0"/>
    <xf numFmtId="200" fontId="3"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4" fillId="0" borderId="0"/>
    <xf numFmtId="0" fontId="6" fillId="0" borderId="0"/>
    <xf numFmtId="0" fontId="6" fillId="0" borderId="0"/>
    <xf numFmtId="200" fontId="6" fillId="0" borderId="0"/>
    <xf numFmtId="200" fontId="6" fillId="0" borderId="0"/>
    <xf numFmtId="0" fontId="6" fillId="0" borderId="0" applyBorder="0" applyProtection="0"/>
    <xf numFmtId="200" fontId="6" fillId="0" borderId="0" applyBorder="0" applyProtection="0"/>
    <xf numFmtId="200" fontId="34"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2" fillId="0" borderId="0"/>
    <xf numFmtId="200" fontId="2"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6" fillId="0" borderId="0" applyBorder="0" applyProtection="0"/>
    <xf numFmtId="200" fontId="6"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9" fillId="0" borderId="0" applyBorder="0" applyProtection="0"/>
    <xf numFmtId="0" fontId="9" fillId="0" borderId="0" applyBorder="0" applyProtection="0"/>
    <xf numFmtId="200" fontId="3" fillId="0" borderId="0"/>
    <xf numFmtId="0" fontId="6" fillId="0" borderId="0" applyBorder="0" applyProtection="0"/>
    <xf numFmtId="200" fontId="6" fillId="0" borderId="0" applyBorder="0" applyProtection="0"/>
    <xf numFmtId="200" fontId="3"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3" fillId="0" borderId="0" applyBorder="0" applyProtection="0"/>
    <xf numFmtId="200" fontId="13" fillId="0" borderId="0" applyBorder="0" applyProtection="0"/>
    <xf numFmtId="200" fontId="3" fillId="0" borderId="0"/>
    <xf numFmtId="0" fontId="3" fillId="0" borderId="0" applyNumberFormat="0" applyFill="0" applyBorder="0" applyAlignment="0" applyProtection="0"/>
    <xf numFmtId="200" fontId="3" fillId="0" borderId="0" applyNumberFormat="0" applyFill="0" applyBorder="0" applyAlignment="0" applyProtection="0"/>
    <xf numFmtId="200" fontId="3"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xf numFmtId="0" fontId="6" fillId="0" borderId="0" applyBorder="0" applyProtection="0"/>
    <xf numFmtId="200" fontId="6" fillId="0" borderId="0" applyBorder="0" applyProtection="0"/>
    <xf numFmtId="200" fontId="9"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4" fillId="0" borderId="0"/>
    <xf numFmtId="0" fontId="6" fillId="0" borderId="0" applyBorder="0" applyProtection="0"/>
    <xf numFmtId="200" fontId="6" fillId="0" borderId="0" applyBorder="0" applyProtection="0"/>
    <xf numFmtId="200" fontId="34"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4" fillId="0" borderId="0"/>
    <xf numFmtId="0" fontId="6" fillId="0" borderId="0" applyBorder="0" applyProtection="0"/>
    <xf numFmtId="200" fontId="6" fillId="0" borderId="0" applyBorder="0" applyProtection="0"/>
    <xf numFmtId="200" fontId="34"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6" fillId="0" borderId="0" applyBorder="0" applyProtection="0"/>
    <xf numFmtId="200" fontId="6"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6" fillId="0" borderId="0" applyBorder="0" applyProtection="0"/>
    <xf numFmtId="200" fontId="6"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9"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4" fontId="3" fillId="0" borderId="0"/>
    <xf numFmtId="0" fontId="138" fillId="0" borderId="0"/>
    <xf numFmtId="0" fontId="105" fillId="0" borderId="0"/>
    <xf numFmtId="200" fontId="105" fillId="0" borderId="0"/>
    <xf numFmtId="200" fontId="123" fillId="0" borderId="0"/>
    <xf numFmtId="0" fontId="123" fillId="0" borderId="0"/>
    <xf numFmtId="0" fontId="123" fillId="0" borderId="0"/>
    <xf numFmtId="0" fontId="139"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24" fillId="0" borderId="0"/>
    <xf numFmtId="200" fontId="124" fillId="0" borderId="0"/>
    <xf numFmtId="200" fontId="1" fillId="0" borderId="0"/>
    <xf numFmtId="0" fontId="1" fillId="0" borderId="0"/>
    <xf numFmtId="0" fontId="9" fillId="0" borderId="0" applyBorder="0" applyProtection="0"/>
    <xf numFmtId="0" fontId="122" fillId="0" borderId="0" applyBorder="0" applyProtection="0"/>
    <xf numFmtId="200" fontId="122" fillId="0" borderId="0" applyBorder="0" applyProtection="0"/>
    <xf numFmtId="200" fontId="3" fillId="0" borderId="0"/>
    <xf numFmtId="200" fontId="7" fillId="0" borderId="0"/>
    <xf numFmtId="4" fontId="3" fillId="0" borderId="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2" fillId="0" borderId="0"/>
    <xf numFmtId="0" fontId="123" fillId="0" borderId="0"/>
    <xf numFmtId="200" fontId="123" fillId="0" borderId="0"/>
    <xf numFmtId="0" fontId="122" fillId="0" borderId="0" applyBorder="0" applyProtection="0"/>
    <xf numFmtId="200" fontId="122" fillId="0" borderId="0" applyBorder="0" applyProtection="0"/>
    <xf numFmtId="200" fontId="2" fillId="0" borderId="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3" fillId="0" borderId="0" applyBorder="0" applyProtection="0"/>
    <xf numFmtId="200" fontId="13" fillId="0" borderId="0" applyBorder="0" applyProtection="0"/>
    <xf numFmtId="0" fontId="13" fillId="0" borderId="0" applyBorder="0" applyProtection="0"/>
    <xf numFmtId="200" fontId="13" fillId="0" borderId="0" applyBorder="0" applyProtection="0"/>
    <xf numFmtId="0" fontId="105" fillId="0" borderId="0"/>
    <xf numFmtId="200" fontId="105" fillId="0" borderId="0"/>
    <xf numFmtId="0" fontId="95" fillId="0" borderId="0"/>
    <xf numFmtId="200" fontId="95" fillId="0" borderId="0"/>
    <xf numFmtId="0" fontId="124" fillId="0" borderId="0"/>
    <xf numFmtId="200" fontId="124" fillId="0" borderId="0"/>
    <xf numFmtId="0" fontId="1" fillId="0" borderId="0"/>
    <xf numFmtId="200" fontId="1" fillId="0" borderId="0"/>
    <xf numFmtId="0" fontId="139" fillId="0" borderId="0"/>
    <xf numFmtId="200" fontId="139" fillId="0" borderId="0"/>
    <xf numFmtId="200" fontId="140" fillId="0" borderId="0"/>
    <xf numFmtId="0" fontId="122" fillId="0" borderId="0" applyBorder="0" applyProtection="0"/>
    <xf numFmtId="200" fontId="122" fillId="0" borderId="0" applyBorder="0" applyProtection="0"/>
    <xf numFmtId="0" fontId="140" fillId="0" borderId="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122" fillId="0" borderId="0" applyBorder="0" applyProtection="0"/>
    <xf numFmtId="200" fontId="122"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200" fontId="9" fillId="0" borderId="0" applyBorder="0" applyProtection="0"/>
    <xf numFmtId="0" fontId="6" fillId="0" borderId="0" applyBorder="0" applyProtection="0"/>
    <xf numFmtId="200" fontId="6" fillId="0" borderId="0" applyBorder="0" applyProtection="0"/>
    <xf numFmtId="200" fontId="3" fillId="0" borderId="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141" fillId="0" borderId="0"/>
    <xf numFmtId="0" fontId="9" fillId="0" borderId="0" applyBorder="0" applyProtection="0"/>
    <xf numFmtId="200" fontId="13" fillId="0" borderId="0" applyBorder="0" applyProtection="0"/>
    <xf numFmtId="0" fontId="13" fillId="0" borderId="0" applyBorder="0" applyProtection="0"/>
    <xf numFmtId="0" fontId="7" fillId="0" borderId="0"/>
    <xf numFmtId="200" fontId="7" fillId="0" borderId="0"/>
    <xf numFmtId="0" fontId="2" fillId="0" borderId="0"/>
    <xf numFmtId="200" fontId="2" fillId="0" borderId="0"/>
    <xf numFmtId="200" fontId="100" fillId="0" borderId="0"/>
    <xf numFmtId="0" fontId="100" fillId="0" borderId="0"/>
    <xf numFmtId="0" fontId="100" fillId="0" borderId="0"/>
    <xf numFmtId="0" fontId="2" fillId="0" borderId="0">
      <alignment vertical="top"/>
    </xf>
    <xf numFmtId="0" fontId="6" fillId="0" borderId="0" applyBorder="0" applyProtection="0"/>
    <xf numFmtId="200" fontId="6" fillId="0" borderId="0" applyBorder="0" applyProtection="0"/>
    <xf numFmtId="200" fontId="2" fillId="0" borderId="0">
      <alignment vertical="top"/>
    </xf>
    <xf numFmtId="200" fontId="3" fillId="0" borderId="0"/>
    <xf numFmtId="0" fontId="84" fillId="0" borderId="0"/>
    <xf numFmtId="200" fontId="84" fillId="0" borderId="0"/>
    <xf numFmtId="0" fontId="1" fillId="0" borderId="0"/>
    <xf numFmtId="200" fontId="1" fillId="0" borderId="0"/>
    <xf numFmtId="200" fontId="3" fillId="0" borderId="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200" fontId="9" fillId="0" borderId="0" applyBorder="0" applyProtection="0"/>
    <xf numFmtId="0" fontId="9" fillId="0" borderId="0" applyBorder="0" applyProtection="0"/>
    <xf numFmtId="0" fontId="102" fillId="0" borderId="0"/>
    <xf numFmtId="200" fontId="3" fillId="0" borderId="0"/>
    <xf numFmtId="0" fontId="3" fillId="0" borderId="0"/>
    <xf numFmtId="0" fontId="6" fillId="0" borderId="0"/>
    <xf numFmtId="200" fontId="6" fillId="0" borderId="0"/>
    <xf numFmtId="0" fontId="102" fillId="0" borderId="0"/>
    <xf numFmtId="200" fontId="102" fillId="0" borderId="0"/>
    <xf numFmtId="0" fontId="7" fillId="0" borderId="0"/>
    <xf numFmtId="200" fontId="7" fillId="0" borderId="0"/>
    <xf numFmtId="200" fontId="6" fillId="0" borderId="0"/>
    <xf numFmtId="0" fontId="6" fillId="0" borderId="0"/>
    <xf numFmtId="0" fontId="6" fillId="0" borderId="0"/>
    <xf numFmtId="0" fontId="2" fillId="0" borderId="0"/>
    <xf numFmtId="0" fontId="2" fillId="0" borderId="0"/>
    <xf numFmtId="200" fontId="2" fillId="0" borderId="0"/>
    <xf numFmtId="200" fontId="3" fillId="0" borderId="0"/>
    <xf numFmtId="0" fontId="102"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3" fillId="0" borderId="0"/>
    <xf numFmtId="200" fontId="3" fillId="0" borderId="0"/>
    <xf numFmtId="200" fontId="1" fillId="0" borderId="0"/>
    <xf numFmtId="0" fontId="1" fillId="0" borderId="0"/>
    <xf numFmtId="0" fontId="102" fillId="0" borderId="0"/>
    <xf numFmtId="0" fontId="6" fillId="0" borderId="0" applyBorder="0" applyProtection="0"/>
    <xf numFmtId="200" fontId="6" fillId="0" borderId="0" applyBorder="0" applyProtection="0"/>
    <xf numFmtId="200" fontId="102" fillId="0" borderId="0"/>
    <xf numFmtId="0" fontId="2" fillId="0" borderId="0"/>
    <xf numFmtId="200" fontId="2" fillId="0" borderId="0"/>
    <xf numFmtId="200" fontId="3" fillId="0" borderId="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6" fillId="0" borderId="0"/>
    <xf numFmtId="0" fontId="13" fillId="0" borderId="0" applyBorder="0" applyProtection="0"/>
    <xf numFmtId="200" fontId="13" fillId="0" borderId="0" applyBorder="0" applyProtection="0"/>
    <xf numFmtId="200" fontId="6" fillId="0" borderId="0"/>
    <xf numFmtId="0" fontId="53" fillId="0" borderId="0"/>
    <xf numFmtId="0" fontId="13" fillId="0" borderId="0" applyBorder="0" applyProtection="0"/>
    <xf numFmtId="200" fontId="13" fillId="0" borderId="0" applyBorder="0" applyProtection="0"/>
    <xf numFmtId="200" fontId="53"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179" fontId="94" fillId="0" borderId="0"/>
    <xf numFmtId="0" fontId="102" fillId="0" borderId="0"/>
    <xf numFmtId="200" fontId="3" fillId="0" borderId="0"/>
    <xf numFmtId="0" fontId="3" fillId="0" borderId="0"/>
    <xf numFmtId="200" fontId="3" fillId="0" borderId="0"/>
    <xf numFmtId="0" fontId="102" fillId="0" borderId="0"/>
    <xf numFmtId="200" fontId="102" fillId="0" borderId="0"/>
    <xf numFmtId="0" fontId="6" fillId="0" borderId="0" applyBorder="0" applyProtection="0"/>
    <xf numFmtId="200" fontId="6" fillId="0" borderId="0" applyBorder="0" applyProtection="0"/>
    <xf numFmtId="179" fontId="94" fillId="0" borderId="0"/>
    <xf numFmtId="0" fontId="141"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9" fillId="0" borderId="0" applyBorder="0" applyProtection="0"/>
    <xf numFmtId="0" fontId="2" fillId="0" borderId="0"/>
    <xf numFmtId="0" fontId="3" fillId="0" borderId="7"/>
    <xf numFmtId="200" fontId="3" fillId="0" borderId="7"/>
    <xf numFmtId="200" fontId="3" fillId="0" borderId="0"/>
    <xf numFmtId="0" fontId="9" fillId="0" borderId="0" applyBorder="0" applyProtection="0"/>
    <xf numFmtId="0" fontId="6" fillId="0" borderId="0" applyBorder="0" applyProtection="0"/>
    <xf numFmtId="200" fontId="6" fillId="0" borderId="0" applyBorder="0" applyProtection="0"/>
    <xf numFmtId="200" fontId="3" fillId="0" borderId="0"/>
    <xf numFmtId="0" fontId="9" fillId="0" borderId="0" applyBorder="0" applyProtection="0"/>
    <xf numFmtId="200" fontId="9" fillId="0" borderId="0" applyBorder="0" applyProtection="0"/>
    <xf numFmtId="0" fontId="28" fillId="0" borderId="0"/>
    <xf numFmtId="0" fontId="13" fillId="0" borderId="0" applyBorder="0" applyProtection="0"/>
    <xf numFmtId="200" fontId="13" fillId="0" borderId="0" applyBorder="0" applyProtection="0"/>
    <xf numFmtId="200" fontId="28"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40" fillId="0" borderId="0"/>
    <xf numFmtId="0" fontId="13" fillId="0" borderId="0" applyBorder="0" applyProtection="0"/>
    <xf numFmtId="200" fontId="13" fillId="0" borderId="0" applyBorder="0" applyProtection="0"/>
    <xf numFmtId="200" fontId="3" fillId="0" borderId="0"/>
    <xf numFmtId="0" fontId="25" fillId="0" borderId="0"/>
    <xf numFmtId="200" fontId="25" fillId="0" borderId="0"/>
    <xf numFmtId="0" fontId="27" fillId="0" borderId="0"/>
    <xf numFmtId="200" fontId="27" fillId="0" borderId="0"/>
    <xf numFmtId="200" fontId="3" fillId="0" borderId="0"/>
    <xf numFmtId="0" fontId="9" fillId="0" borderId="0" applyBorder="0" applyProtection="0"/>
    <xf numFmtId="200" fontId="9" fillId="0" borderId="0" applyBorder="0" applyProtection="0"/>
    <xf numFmtId="0" fontId="1" fillId="0" borderId="0"/>
    <xf numFmtId="0" fontId="13" fillId="0" borderId="0" applyBorder="0" applyProtection="0"/>
    <xf numFmtId="200" fontId="13" fillId="0" borderId="0" applyBorder="0" applyProtection="0"/>
    <xf numFmtId="200" fontId="1" fillId="0" borderId="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2" fillId="0" borderId="0"/>
    <xf numFmtId="0" fontId="13" fillId="0" borderId="0" applyBorder="0" applyProtection="0"/>
    <xf numFmtId="200" fontId="13" fillId="0" borderId="0" applyBorder="0" applyProtection="0"/>
    <xf numFmtId="0" fontId="6" fillId="0" borderId="0"/>
    <xf numFmtId="200" fontId="6" fillId="0" borderId="0"/>
    <xf numFmtId="200" fontId="9" fillId="0" borderId="0" applyBorder="0" applyProtection="0"/>
    <xf numFmtId="200" fontId="3" fillId="0" borderId="0"/>
    <xf numFmtId="200" fontId="84" fillId="0" borderId="0"/>
    <xf numFmtId="0" fontId="84" fillId="0" borderId="0"/>
    <xf numFmtId="0" fontId="135" fillId="0" borderId="0"/>
    <xf numFmtId="0" fontId="6" fillId="0" borderId="0" applyBorder="0" applyProtection="0"/>
    <xf numFmtId="200" fontId="6" fillId="0" borderId="0" applyBorder="0" applyProtection="0"/>
    <xf numFmtId="0" fontId="6" fillId="0" borderId="0" applyBorder="0" applyProtection="0"/>
    <xf numFmtId="200" fontId="6" fillId="0" borderId="0" applyBorder="0" applyProtection="0"/>
    <xf numFmtId="0" fontId="7" fillId="0" borderId="0"/>
    <xf numFmtId="200" fontId="7" fillId="0" borderId="0"/>
    <xf numFmtId="179" fontId="83" fillId="0" borderId="0"/>
    <xf numFmtId="0" fontId="13" fillId="0" borderId="0" applyBorder="0" applyProtection="0"/>
    <xf numFmtId="200" fontId="13" fillId="0" borderId="0" applyBorder="0" applyProtection="0"/>
    <xf numFmtId="200" fontId="2" fillId="0" borderId="0"/>
    <xf numFmtId="0" fontId="13" fillId="0" borderId="0" applyBorder="0" applyProtection="0"/>
    <xf numFmtId="200" fontId="13" fillId="0" borderId="0" applyBorder="0" applyProtection="0"/>
    <xf numFmtId="200" fontId="2" fillId="0" borderId="0"/>
    <xf numFmtId="0" fontId="13" fillId="0" borderId="0" applyBorder="0" applyProtection="0"/>
    <xf numFmtId="200" fontId="13" fillId="0" borderId="0" applyBorder="0" applyProtection="0"/>
    <xf numFmtId="200" fontId="2" fillId="0" borderId="0"/>
    <xf numFmtId="0" fontId="13" fillId="0" borderId="0" applyBorder="0" applyProtection="0"/>
    <xf numFmtId="200" fontId="13" fillId="0" borderId="0" applyBorder="0" applyProtection="0"/>
    <xf numFmtId="200" fontId="2" fillId="0" borderId="0"/>
    <xf numFmtId="0" fontId="13" fillId="0" borderId="0" applyBorder="0" applyProtection="0"/>
    <xf numFmtId="200" fontId="13" fillId="0" borderId="0" applyBorder="0" applyProtection="0"/>
    <xf numFmtId="200" fontId="2" fillId="0" borderId="0"/>
    <xf numFmtId="0" fontId="13" fillId="0" borderId="0" applyBorder="0" applyProtection="0"/>
    <xf numFmtId="200" fontId="13" fillId="0" borderId="0" applyBorder="0" applyProtection="0"/>
    <xf numFmtId="0" fontId="13" fillId="0" borderId="0" applyBorder="0" applyProtection="0"/>
    <xf numFmtId="200" fontId="13" fillId="0" borderId="0" applyBorder="0" applyProtection="0"/>
    <xf numFmtId="0" fontId="9" fillId="0" borderId="0" applyBorder="0" applyProtection="0"/>
    <xf numFmtId="0" fontId="6" fillId="0" borderId="0" applyBorder="0" applyProtection="0"/>
    <xf numFmtId="200" fontId="6" fillId="0" borderId="0" applyBorder="0" applyProtection="0"/>
    <xf numFmtId="200" fontId="3" fillId="0" borderId="0"/>
    <xf numFmtId="0" fontId="13" fillId="0" borderId="0" applyBorder="0" applyProtection="0"/>
    <xf numFmtId="200" fontId="13"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56" fillId="89"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40" borderId="0" applyBorder="0" applyProtection="0"/>
    <xf numFmtId="200" fontId="56" fillId="40" borderId="0" applyBorder="0" applyProtection="0"/>
    <xf numFmtId="200" fontId="56" fillId="22" borderId="0" applyNumberFormat="0" applyBorder="0" applyAlignment="0" applyProtection="0"/>
    <xf numFmtId="200" fontId="56" fillId="89"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6" fillId="22" borderId="0" applyNumberFormat="0" applyBorder="0" applyAlignment="0" applyProtection="0"/>
    <xf numFmtId="0" fontId="56" fillId="40" borderId="0" applyNumberFormat="0" applyBorder="0" applyAlignment="0" applyProtection="0"/>
    <xf numFmtId="200" fontId="56" fillId="40" borderId="0" applyNumberFormat="0" applyBorder="0" applyAlignment="0" applyProtection="0"/>
    <xf numFmtId="20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3" fillId="0" borderId="0" applyNumberFormat="0" applyFill="0" applyBorder="0" applyAlignment="0" applyProtection="0"/>
    <xf numFmtId="0" fontId="125" fillId="0" borderId="0"/>
    <xf numFmtId="0" fontId="9" fillId="0" borderId="0" applyBorder="0" applyProtection="0"/>
    <xf numFmtId="200" fontId="9" fillId="0" borderId="0" applyBorder="0" applyProtection="0"/>
    <xf numFmtId="0" fontId="126" fillId="0" borderId="0"/>
    <xf numFmtId="200" fontId="126" fillId="0" borderId="0"/>
    <xf numFmtId="200" fontId="125" fillId="0" borderId="0"/>
    <xf numFmtId="0" fontId="125" fillId="0" borderId="0"/>
    <xf numFmtId="205" fontId="104" fillId="0" borderId="0"/>
    <xf numFmtId="205" fontId="127" fillId="0" borderId="0"/>
    <xf numFmtId="205" fontId="104" fillId="0" borderId="0"/>
    <xf numFmtId="205" fontId="127" fillId="0" borderId="0"/>
    <xf numFmtId="0" fontId="9" fillId="0" borderId="0" applyBorder="0" applyProtection="0"/>
    <xf numFmtId="200" fontId="9" fillId="0" borderId="0" applyBorder="0" applyProtection="0"/>
    <xf numFmtId="0" fontId="126" fillId="0" borderId="0"/>
    <xf numFmtId="200" fontId="126" fillId="0" borderId="0"/>
    <xf numFmtId="200" fontId="125" fillId="0" borderId="0"/>
    <xf numFmtId="0" fontId="125" fillId="0" borderId="0"/>
    <xf numFmtId="205" fontId="104" fillId="0" borderId="0"/>
    <xf numFmtId="0" fontId="9" fillId="0" borderId="0" applyBorder="0" applyProtection="0"/>
    <xf numFmtId="200" fontId="9" fillId="0" borderId="0" applyBorder="0" applyProtection="0"/>
    <xf numFmtId="205" fontId="127" fillId="0" borderId="0"/>
    <xf numFmtId="205" fontId="104" fillId="0" borderId="0"/>
    <xf numFmtId="205" fontId="127" fillId="0" borderId="0"/>
    <xf numFmtId="0" fontId="126" fillId="0" borderId="0"/>
    <xf numFmtId="200" fontId="126" fillId="0" borderId="0"/>
    <xf numFmtId="200" fontId="125" fillId="0" borderId="0"/>
    <xf numFmtId="0" fontId="126" fillId="0" borderId="0"/>
    <xf numFmtId="0" fontId="125" fillId="0" borderId="0"/>
    <xf numFmtId="200" fontId="125" fillId="0" borderId="0"/>
    <xf numFmtId="200" fontId="126" fillId="0" borderId="0"/>
    <xf numFmtId="0" fontId="126" fillId="0" borderId="0"/>
    <xf numFmtId="0" fontId="109" fillId="0" borderId="0"/>
    <xf numFmtId="0" fontId="9" fillId="0" borderId="0" applyBorder="0" applyProtection="0"/>
    <xf numFmtId="200" fontId="9" fillId="0" borderId="0" applyBorder="0" applyProtection="0"/>
    <xf numFmtId="200" fontId="109" fillId="0" borderId="0"/>
    <xf numFmtId="0" fontId="109" fillId="0" borderId="0"/>
    <xf numFmtId="200" fontId="109" fillId="0" borderId="0"/>
    <xf numFmtId="0" fontId="125" fillId="0" borderId="0"/>
    <xf numFmtId="200" fontId="125" fillId="0" borderId="0"/>
    <xf numFmtId="200" fontId="126" fillId="0" borderId="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1" fontId="96" fillId="0" borderId="0" applyFill="0" applyBorder="0" applyAlignment="0" applyProtection="0"/>
    <xf numFmtId="0" fontId="125" fillId="0" borderId="0"/>
    <xf numFmtId="200" fontId="125" fillId="0" borderId="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200" fontId="3" fillId="0" borderId="0"/>
    <xf numFmtId="0" fontId="3" fillId="0" borderId="0"/>
    <xf numFmtId="200" fontId="3" fillId="0" borderId="0"/>
    <xf numFmtId="0" fontId="125" fillId="0" borderId="0"/>
    <xf numFmtId="200" fontId="125" fillId="0" borderId="0"/>
    <xf numFmtId="200" fontId="3" fillId="0" borderId="0"/>
    <xf numFmtId="200" fontId="3" fillId="0" borderId="0"/>
    <xf numFmtId="20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5" fillId="0" borderId="0"/>
    <xf numFmtId="200" fontId="1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5" fillId="0" borderId="0"/>
    <xf numFmtId="200" fontId="1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5" fillId="0" borderId="0"/>
    <xf numFmtId="200" fontId="125" fillId="0" borderId="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9" fillId="0" borderId="0" applyBorder="0" applyProtection="0"/>
    <xf numFmtId="200" fontId="9" fillId="0" borderId="0" applyBorder="0" applyProtection="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xf numFmtId="200" fontId="3" fillId="0" borderId="0"/>
    <xf numFmtId="0" fontId="3" fillId="0" borderId="0"/>
    <xf numFmtId="200" fontId="3"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6" fillId="0" borderId="0"/>
    <xf numFmtId="0" fontId="125" fillId="0" borderId="0"/>
    <xf numFmtId="200" fontId="125" fillId="0" borderId="0"/>
    <xf numFmtId="200" fontId="126"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2" fillId="0" borderId="0"/>
    <xf numFmtId="0" fontId="7" fillId="0" borderId="0"/>
    <xf numFmtId="200" fontId="7" fillId="0" borderId="0"/>
    <xf numFmtId="200" fontId="2"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5" fillId="0" borderId="0"/>
    <xf numFmtId="200" fontId="125"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5" fillId="0" borderId="0"/>
    <xf numFmtId="200" fontId="125"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5" fillId="0" borderId="0"/>
    <xf numFmtId="200" fontId="125"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5" fillId="0" borderId="0"/>
    <xf numFmtId="200" fontId="125"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0" fontId="3" fillId="0" borderId="0"/>
    <xf numFmtId="200" fontId="3" fillId="0" borderId="0"/>
    <xf numFmtId="0" fontId="3" fillId="0" borderId="0"/>
    <xf numFmtId="200" fontId="3" fillId="0" borderId="0"/>
    <xf numFmtId="0" fontId="13" fillId="0" borderId="0" applyBorder="0" applyProtection="0"/>
    <xf numFmtId="200" fontId="13" fillId="0" borderId="0" applyBorder="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0" fontId="126" fillId="0" borderId="0"/>
    <xf numFmtId="200" fontId="126" fillId="0" borderId="0"/>
    <xf numFmtId="0" fontId="126" fillId="0" borderId="0"/>
    <xf numFmtId="200" fontId="126" fillId="0" borderId="0"/>
    <xf numFmtId="0" fontId="126" fillId="0" borderId="0"/>
    <xf numFmtId="200" fontId="126" fillId="0" borderId="0"/>
    <xf numFmtId="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0" fontId="125" fillId="0" borderId="0"/>
    <xf numFmtId="200" fontId="125" fillId="0" borderId="0"/>
    <xf numFmtId="0" fontId="3" fillId="0" borderId="0"/>
    <xf numFmtId="200" fontId="3" fillId="0" borderId="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125" fillId="0" borderId="0"/>
    <xf numFmtId="200" fontId="125" fillId="0" borderId="0"/>
    <xf numFmtId="0" fontId="3" fillId="0" borderId="0" applyNumberFormat="0" applyFill="0" applyBorder="0" applyAlignment="0" applyProtection="0"/>
    <xf numFmtId="200" fontId="3" fillId="0" borderId="0" applyNumberFormat="0" applyFill="0" applyBorder="0" applyAlignment="0" applyProtection="0"/>
    <xf numFmtId="0" fontId="126" fillId="0" borderId="0"/>
    <xf numFmtId="200" fontId="126" fillId="0" borderId="0"/>
    <xf numFmtId="0" fontId="126" fillId="0" borderId="0"/>
    <xf numFmtId="200" fontId="126" fillId="0" borderId="0"/>
    <xf numFmtId="0" fontId="126" fillId="0" borderId="0"/>
    <xf numFmtId="200" fontId="126" fillId="0" borderId="0"/>
    <xf numFmtId="0" fontId="125" fillId="0" borderId="0"/>
    <xf numFmtId="200" fontId="125" fillId="0" borderId="0"/>
    <xf numFmtId="0" fontId="125" fillId="0" borderId="0"/>
    <xf numFmtId="200" fontId="125" fillId="0" borderId="0"/>
    <xf numFmtId="0" fontId="3" fillId="0" borderId="0"/>
    <xf numFmtId="200" fontId="3" fillId="0" borderId="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125" fillId="0" borderId="0"/>
    <xf numFmtId="200" fontId="125" fillId="0" borderId="0"/>
    <xf numFmtId="200" fontId="3" fillId="0" borderId="0" applyNumberFormat="0" applyFill="0" applyBorder="0" applyAlignment="0" applyProtection="0"/>
    <xf numFmtId="200" fontId="3" fillId="0" borderId="0" applyNumberFormat="0" applyFill="0" applyBorder="0" applyAlignment="0" applyProtection="0"/>
    <xf numFmtId="0" fontId="3" fillId="0" borderId="0"/>
    <xf numFmtId="200" fontId="3" fillId="0" borderId="0"/>
    <xf numFmtId="0" fontId="3" fillId="0" borderId="0"/>
    <xf numFmtId="200" fontId="3" fillId="0" borderId="0"/>
    <xf numFmtId="0" fontId="3" fillId="0" borderId="0"/>
    <xf numFmtId="200" fontId="3" fillId="0" borderId="0"/>
    <xf numFmtId="0" fontId="3" fillId="0" borderId="0"/>
    <xf numFmtId="200" fontId="3" fillId="0" borderId="0"/>
    <xf numFmtId="0" fontId="3" fillId="0" borderId="0"/>
    <xf numFmtId="200" fontId="3" fillId="0" borderId="0"/>
    <xf numFmtId="0" fontId="3" fillId="0" borderId="0"/>
    <xf numFmtId="200" fontId="3" fillId="0" borderId="0"/>
    <xf numFmtId="0" fontId="3" fillId="0" borderId="0" applyNumberFormat="0" applyFill="0" applyBorder="0" applyAlignment="0" applyProtection="0"/>
    <xf numFmtId="200" fontId="3" fillId="0" borderId="0" applyNumberFormat="0" applyFill="0" applyBorder="0" applyAlignment="0" applyProtection="0"/>
    <xf numFmtId="205" fontId="104" fillId="0" borderId="0"/>
    <xf numFmtId="0" fontId="9" fillId="0" borderId="0" applyBorder="0" applyProtection="0"/>
    <xf numFmtId="200" fontId="9" fillId="0" borderId="0" applyBorder="0" applyProtection="0"/>
    <xf numFmtId="205" fontId="127" fillId="0" borderId="0"/>
    <xf numFmtId="205" fontId="104" fillId="0" borderId="0"/>
    <xf numFmtId="0" fontId="9" fillId="0" borderId="0" applyBorder="0" applyProtection="0"/>
    <xf numFmtId="200" fontId="9" fillId="0" borderId="0" applyBorder="0" applyProtection="0"/>
    <xf numFmtId="205" fontId="127"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xf numFmtId="200" fontId="3" fillId="0" borderId="0"/>
    <xf numFmtId="200" fontId="9" fillId="0" borderId="0" applyBorder="0" applyProtection="0"/>
    <xf numFmtId="2" fontId="3" fillId="0" borderId="0">
      <alignment horizontal="right"/>
    </xf>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3" fillId="0" borderId="0" applyNumberFormat="0" applyFill="0" applyBorder="0" applyAlignment="0" applyProtection="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 fontId="3" fillId="0" borderId="0">
      <alignment horizontal="right"/>
    </xf>
    <xf numFmtId="2" fontId="3" fillId="0" borderId="0">
      <alignment horizontal="right"/>
    </xf>
    <xf numFmtId="2" fontId="3" fillId="0" borderId="0">
      <alignment horizontal="right"/>
    </xf>
    <xf numFmtId="2" fontId="3" fillId="0" borderId="0">
      <alignment horizontal="right"/>
    </xf>
    <xf numFmtId="2" fontId="3" fillId="0" borderId="0">
      <alignment horizontal="right"/>
    </xf>
    <xf numFmtId="0" fontId="3" fillId="0" borderId="0" applyNumberFormat="0" applyFill="0" applyBorder="0" applyAlignment="0" applyProtection="0"/>
    <xf numFmtId="2" fontId="3" fillId="0" borderId="0">
      <alignment horizontal="right"/>
    </xf>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125"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126" fillId="0" borderId="0"/>
    <xf numFmtId="200" fontId="126" fillId="0" borderId="0"/>
    <xf numFmtId="200" fontId="125" fillId="0" borderId="0"/>
    <xf numFmtId="0" fontId="125" fillId="0" borderId="0"/>
    <xf numFmtId="0" fontId="126" fillId="0" borderId="0"/>
    <xf numFmtId="200" fontId="126" fillId="0" borderId="0"/>
    <xf numFmtId="200" fontId="125" fillId="0" borderId="0"/>
    <xf numFmtId="0" fontId="125" fillId="0" borderId="0"/>
    <xf numFmtId="0" fontId="126" fillId="0" borderId="0"/>
    <xf numFmtId="200" fontId="126" fillId="0" borderId="0"/>
    <xf numFmtId="200" fontId="125" fillId="0" borderId="0"/>
    <xf numFmtId="0" fontId="137" fillId="0" borderId="0"/>
    <xf numFmtId="0" fontId="3" fillId="71" borderId="7" applyNumberFormat="0" applyFont="0" applyAlignment="0" applyProtection="0"/>
    <xf numFmtId="0" fontId="2"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27" fillId="37" borderId="34" applyProtection="0"/>
    <xf numFmtId="200" fontId="27" fillId="37" borderId="34" applyProtection="0"/>
    <xf numFmtId="200" fontId="2" fillId="23" borderId="7" applyNumberFormat="0" applyFont="0" applyAlignment="0" applyProtection="0"/>
    <xf numFmtId="0" fontId="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200" fontId="6" fillId="23" borderId="7" applyNumberFormat="0" applyFont="0" applyAlignment="0" applyProtection="0"/>
    <xf numFmtId="200" fontId="3" fillId="71"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0" fontId="126"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126" fillId="23" borderId="7" applyNumberFormat="0" applyFont="0" applyAlignment="0" applyProtection="0"/>
    <xf numFmtId="200" fontId="9" fillId="0" borderId="0" applyBorder="0" applyProtection="0"/>
    <xf numFmtId="9" fontId="7" fillId="0" borderId="0" applyFill="0" applyBorder="0" applyAlignment="0" applyProtection="0"/>
    <xf numFmtId="9" fontId="3" fillId="0" borderId="0" applyFont="0" applyFill="0" applyBorder="0" applyAlignment="0" applyProtection="0"/>
    <xf numFmtId="9" fontId="3" fillId="0" borderId="0" applyFill="0" applyBorder="0" applyAlignment="0" applyProtection="0"/>
    <xf numFmtId="9" fontId="2" fillId="0" borderId="0" applyFont="0" applyFill="0" applyBorder="0" applyAlignment="0" applyProtection="0"/>
    <xf numFmtId="0" fontId="9" fillId="0" borderId="0" applyBorder="0" applyProtection="0"/>
    <xf numFmtId="9" fontId="3" fillId="0" borderId="0" applyFill="0" applyBorder="0" applyAlignment="0" applyProtection="0"/>
    <xf numFmtId="200" fontId="3" fillId="23" borderId="7" applyNumberFormat="0" applyFont="0" applyAlignment="0" applyProtection="0"/>
    <xf numFmtId="0" fontId="3" fillId="37" borderId="7" applyNumberFormat="0" applyAlignment="0" applyProtection="0"/>
    <xf numFmtId="200" fontId="3" fillId="37" borderId="7" applyNumberFormat="0" applyAlignment="0" applyProtection="0"/>
    <xf numFmtId="200" fontId="3" fillId="23" borderId="7" applyNumberFormat="0" applyFont="0" applyAlignment="0" applyProtection="0"/>
    <xf numFmtId="200" fontId="9" fillId="0" borderId="0" applyBorder="0" applyProtection="0"/>
    <xf numFmtId="200" fontId="3" fillId="23" borderId="7" applyNumberFormat="0" applyFont="0" applyAlignment="0" applyProtection="0"/>
    <xf numFmtId="0" fontId="9" fillId="0" borderId="0" applyBorder="0" applyProtection="0"/>
    <xf numFmtId="0" fontId="59" fillId="0" borderId="0"/>
    <xf numFmtId="200" fontId="59" fillId="0" borderId="0"/>
    <xf numFmtId="200" fontId="59" fillId="0" borderId="0" applyNumberFormat="0" applyFill="0" applyBorder="0" applyAlignment="0" applyProtection="0"/>
    <xf numFmtId="0" fontId="44" fillId="20" borderId="8" applyNumberFormat="0" applyAlignment="0" applyProtection="0"/>
    <xf numFmtId="0" fontId="44" fillId="73" borderId="35"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200" fontId="44" fillId="73" borderId="35"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0" fontId="44" fillId="20" borderId="8" applyNumberFormat="0" applyAlignment="0" applyProtection="0"/>
    <xf numFmtId="0" fontId="44" fillId="73" borderId="8" applyNumberFormat="0" applyAlignment="0" applyProtection="0"/>
    <xf numFmtId="200" fontId="44" fillId="73" borderId="8" applyNumberFormat="0" applyAlignment="0" applyProtection="0"/>
    <xf numFmtId="200" fontId="44" fillId="20" borderId="8" applyNumberFormat="0" applyAlignment="0" applyProtection="0"/>
    <xf numFmtId="9" fontId="3" fillId="0" borderId="0" applyFont="0" applyFill="0" applyBorder="0" applyAlignment="0" applyProtection="0"/>
    <xf numFmtId="9" fontId="3" fillId="0" borderId="0" applyFill="0" applyBorder="0" applyAlignment="0" applyProtection="0"/>
    <xf numFmtId="9" fontId="2" fillId="0" borderId="0" applyFont="0" applyFill="0" applyBorder="0" applyAlignment="0" applyProtection="0"/>
    <xf numFmtId="9" fontId="3" fillId="0" borderId="0" applyFill="0" applyBorder="0" applyAlignment="0" applyProtection="0"/>
    <xf numFmtId="10" fontId="136" fillId="0" borderId="0" applyFill="0" applyBorder="0" applyAlignment="0" applyProtection="0"/>
    <xf numFmtId="200" fontId="60" fillId="0" borderId="0" applyNumberFormat="0" applyFill="0" applyBorder="0" applyAlignment="0" applyProtection="0"/>
    <xf numFmtId="4" fontId="128" fillId="0" borderId="0">
      <alignment vertical="top"/>
      <protection hidden="1"/>
    </xf>
    <xf numFmtId="0" fontId="129" fillId="0" borderId="0" applyBorder="0" applyProtection="0">
      <alignment vertical="top" wrapText="1"/>
    </xf>
    <xf numFmtId="200" fontId="129" fillId="0" borderId="0" applyBorder="0" applyProtection="0">
      <alignment vertical="top" wrapText="1"/>
    </xf>
    <xf numFmtId="200" fontId="71" fillId="0" borderId="0" applyFill="0">
      <alignment vertical="justify"/>
    </xf>
    <xf numFmtId="200" fontId="9" fillId="0" borderId="0" applyBorder="0" applyProtection="0"/>
    <xf numFmtId="0" fontId="38" fillId="43" borderId="0" applyNumberFormat="0" applyBorder="0" applyAlignment="0" applyProtection="0"/>
    <xf numFmtId="200" fontId="38" fillId="43" borderId="0" applyNumberFormat="0" applyBorder="0" applyAlignment="0" applyProtection="0"/>
    <xf numFmtId="20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9" fillId="0" borderId="0" applyBorder="0" applyProtection="0"/>
    <xf numFmtId="0" fontId="38" fillId="90" borderId="0" applyNumberFormat="0" applyBorder="0" applyAlignment="0" applyProtection="0"/>
    <xf numFmtId="200" fontId="38" fillId="90" borderId="0" applyNumberFormat="0" applyBorder="0" applyAlignment="0" applyProtection="0"/>
    <xf numFmtId="20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90" borderId="0" applyNumberFormat="0" applyBorder="0" applyAlignment="0" applyProtection="0"/>
    <xf numFmtId="200" fontId="38" fillId="90" borderId="0" applyNumberFormat="0" applyBorder="0" applyAlignment="0" applyProtection="0"/>
    <xf numFmtId="20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47" borderId="0" applyNumberFormat="0" applyBorder="0" applyAlignment="0" applyProtection="0"/>
    <xf numFmtId="200" fontId="38" fillId="47" borderId="0" applyNumberFormat="0" applyBorder="0" applyAlignment="0" applyProtection="0"/>
    <xf numFmtId="20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200" fontId="9" fillId="0" borderId="0" applyBorder="0" applyProtection="0"/>
    <xf numFmtId="0" fontId="38" fillId="43" borderId="0" applyNumberFormat="0" applyBorder="0" applyAlignment="0" applyProtection="0"/>
    <xf numFmtId="200" fontId="38" fillId="43" borderId="0" applyNumberFormat="0" applyBorder="0" applyAlignment="0" applyProtection="0"/>
    <xf numFmtId="200" fontId="38" fillId="14" borderId="0" applyNumberFormat="0" applyBorder="0" applyAlignment="0" applyProtection="0"/>
    <xf numFmtId="0" fontId="9" fillId="0" borderId="0" applyBorder="0" applyProtection="0"/>
    <xf numFmtId="0" fontId="38" fillId="45" borderId="0" applyNumberFormat="0" applyBorder="0" applyAlignment="0" applyProtection="0"/>
    <xf numFmtId="200" fontId="38" fillId="45" borderId="0" applyNumberFormat="0" applyBorder="0" applyAlignment="0" applyProtection="0"/>
    <xf numFmtId="200" fontId="38" fillId="17" borderId="0" applyNumberFormat="0" applyBorder="0" applyAlignment="0" applyProtection="0"/>
    <xf numFmtId="0" fontId="38" fillId="17" borderId="0" applyNumberFormat="0" applyBorder="0" applyAlignment="0" applyProtection="0"/>
    <xf numFmtId="0" fontId="38" fillId="17" borderId="0" applyNumberFormat="0" applyBorder="0" applyAlignment="0" applyProtection="0"/>
    <xf numFmtId="0" fontId="61" fillId="0" borderId="6" applyNumberFormat="0" applyFill="0" applyAlignment="0" applyProtection="0"/>
    <xf numFmtId="200" fontId="61" fillId="0" borderId="6" applyNumberFormat="0" applyFill="0" applyAlignment="0" applyProtection="0"/>
    <xf numFmtId="200" fontId="59" fillId="0" borderId="14" applyNumberFormat="0" applyFill="0" applyAlignment="0" applyProtection="0"/>
    <xf numFmtId="0" fontId="59" fillId="0" borderId="14" applyNumberFormat="0" applyFill="0" applyAlignment="0" applyProtection="0"/>
    <xf numFmtId="0" fontId="59" fillId="0" borderId="14" applyNumberFormat="0" applyFill="0" applyAlignment="0" applyProtection="0"/>
    <xf numFmtId="200" fontId="9" fillId="0" borderId="0" applyBorder="0" applyProtection="0"/>
    <xf numFmtId="200" fontId="62" fillId="21" borderId="2" applyNumberFormat="0" applyAlignment="0" applyProtection="0"/>
    <xf numFmtId="0" fontId="62" fillId="49" borderId="2" applyNumberFormat="0" applyAlignment="0" applyProtection="0"/>
    <xf numFmtId="200" fontId="62" fillId="49" borderId="2" applyNumberFormat="0" applyAlignment="0" applyProtection="0"/>
    <xf numFmtId="200" fontId="62" fillId="21" borderId="2" applyNumberFormat="0" applyAlignment="0" applyProtection="0"/>
    <xf numFmtId="0" fontId="9" fillId="0" borderId="0" applyBorder="0" applyProtection="0"/>
    <xf numFmtId="49" fontId="130" fillId="28" borderId="18">
      <alignment horizontal="center" vertical="top" wrapText="1"/>
    </xf>
    <xf numFmtId="49" fontId="72" fillId="73" borderId="36">
      <alignment horizontal="center" vertical="top" wrapText="1"/>
    </xf>
    <xf numFmtId="49" fontId="72" fillId="28" borderId="18">
      <alignment horizontal="center" vertical="top" wrapText="1"/>
    </xf>
    <xf numFmtId="49" fontId="72" fillId="73" borderId="36">
      <alignment horizontal="center" vertical="top" wrapText="1"/>
    </xf>
    <xf numFmtId="49" fontId="72" fillId="73" borderId="36">
      <alignment horizontal="center" vertical="top" wrapText="1"/>
    </xf>
    <xf numFmtId="49" fontId="130" fillId="28" borderId="18">
      <alignment horizontal="center" vertical="top" wrapText="1"/>
    </xf>
    <xf numFmtId="0" fontId="63" fillId="52" borderId="1" applyNumberFormat="0" applyAlignment="0" applyProtection="0"/>
    <xf numFmtId="200" fontId="63" fillId="52" borderId="1" applyNumberFormat="0" applyAlignment="0" applyProtection="0"/>
    <xf numFmtId="200" fontId="64" fillId="25" borderId="1" applyNumberFormat="0" applyAlignment="0" applyProtection="0"/>
    <xf numFmtId="0" fontId="64" fillId="25" borderId="1" applyNumberFormat="0" applyAlignment="0" applyProtection="0"/>
    <xf numFmtId="0" fontId="64" fillId="25" borderId="1" applyNumberFormat="0" applyAlignment="0" applyProtection="0"/>
    <xf numFmtId="4" fontId="121" fillId="0" borderId="0" applyProtection="0">
      <alignment horizontal="left"/>
      <protection locked="0"/>
    </xf>
    <xf numFmtId="4" fontId="121" fillId="0" borderId="0" applyProtection="0">
      <alignment horizontal="left"/>
    </xf>
    <xf numFmtId="0" fontId="131" fillId="0" borderId="0" applyBorder="0" applyProtection="0"/>
    <xf numFmtId="200" fontId="131" fillId="0" borderId="0" applyBorder="0" applyProtection="0"/>
    <xf numFmtId="200" fontId="52" fillId="0" borderId="0" applyNumberFormat="0" applyFill="0" applyBorder="0" applyAlignment="0" applyProtection="0"/>
    <xf numFmtId="200" fontId="9" fillId="0" borderId="0" applyBorder="0" applyProtection="0"/>
    <xf numFmtId="0" fontId="9" fillId="0" borderId="0" applyBorder="0" applyProtection="0"/>
    <xf numFmtId="49" fontId="74" fillId="0" borderId="0" applyNumberFormat="0" applyProtection="0">
      <alignment horizontal="right" vertical="top"/>
      <protection locked="0"/>
    </xf>
    <xf numFmtId="0" fontId="74" fillId="0" borderId="0" applyNumberFormat="0" applyProtection="0">
      <alignment horizontal="right" vertical="top"/>
    </xf>
    <xf numFmtId="200" fontId="74" fillId="0" borderId="0" applyNumberFormat="0" applyProtection="0">
      <alignment horizontal="right" vertical="top"/>
    </xf>
    <xf numFmtId="49" fontId="74" fillId="0" borderId="0" applyNumberFormat="0" applyProtection="0">
      <alignment horizontal="right" vertical="top"/>
      <protection locked="0"/>
    </xf>
    <xf numFmtId="0" fontId="74" fillId="0" borderId="0" applyNumberFormat="0" applyProtection="0">
      <alignment horizontal="right" vertical="top"/>
    </xf>
    <xf numFmtId="200" fontId="74" fillId="0" borderId="0" applyNumberFormat="0" applyProtection="0">
      <alignment horizontal="right" vertical="top"/>
    </xf>
    <xf numFmtId="49" fontId="132" fillId="0" borderId="0" applyNumberFormat="0" applyProtection="0">
      <alignment horizontal="right" vertical="top"/>
      <protection locked="0"/>
    </xf>
    <xf numFmtId="0" fontId="74" fillId="0" borderId="0" applyNumberFormat="0" applyProtection="0">
      <alignment horizontal="right" vertical="top"/>
    </xf>
    <xf numFmtId="200" fontId="74" fillId="0" borderId="0" applyNumberFormat="0" applyProtection="0">
      <alignment horizontal="right" vertical="top"/>
    </xf>
    <xf numFmtId="0" fontId="74" fillId="0" borderId="0" applyNumberFormat="0" applyProtection="0">
      <alignment horizontal="right" vertical="top"/>
    </xf>
    <xf numFmtId="200" fontId="74" fillId="0" borderId="0" applyNumberFormat="0" applyProtection="0">
      <alignment horizontal="right" vertical="top"/>
    </xf>
    <xf numFmtId="49" fontId="132" fillId="0" borderId="0" applyNumberFormat="0" applyProtection="0">
      <alignment horizontal="right" vertical="top"/>
      <protection locked="0"/>
    </xf>
    <xf numFmtId="0" fontId="133" fillId="59" borderId="0" applyNumberFormat="0" applyBorder="0" applyAlignment="0" applyProtection="0"/>
    <xf numFmtId="200" fontId="133" fillId="59" borderId="0" applyNumberFormat="0" applyBorder="0" applyAlignment="0" applyProtection="0"/>
    <xf numFmtId="200" fontId="65" fillId="5" borderId="0" applyNumberFormat="0" applyBorder="0" applyAlignment="0" applyProtection="0"/>
    <xf numFmtId="0" fontId="65" fillId="5" borderId="0" applyNumberFormat="0" applyBorder="0" applyAlignment="0" applyProtection="0"/>
    <xf numFmtId="0" fontId="65" fillId="5" borderId="0" applyNumberFormat="0" applyBorder="0" applyAlignment="0" applyProtection="0"/>
    <xf numFmtId="0" fontId="97" fillId="0" borderId="0"/>
    <xf numFmtId="0" fontId="7" fillId="0" borderId="0"/>
    <xf numFmtId="200" fontId="7" fillId="0" borderId="0"/>
    <xf numFmtId="206" fontId="134" fillId="0" borderId="0"/>
    <xf numFmtId="0" fontId="30" fillId="0" borderId="0"/>
    <xf numFmtId="200" fontId="30" fillId="0" borderId="0"/>
    <xf numFmtId="200" fontId="7" fillId="0" borderId="0"/>
    <xf numFmtId="0" fontId="7" fillId="0" borderId="0"/>
    <xf numFmtId="0" fontId="8" fillId="0" borderId="37">
      <alignment horizontal="left" vertical="top" wrapText="1"/>
    </xf>
    <xf numFmtId="0" fontId="3" fillId="0" borderId="37">
      <alignment horizontal="left" vertical="top" wrapText="1"/>
    </xf>
    <xf numFmtId="200" fontId="3" fillId="0" borderId="37">
      <alignment horizontal="left" vertical="top" wrapText="1"/>
    </xf>
    <xf numFmtId="200" fontId="8" fillId="0" borderId="37">
      <alignment horizontal="left" vertical="top" wrapText="1"/>
    </xf>
    <xf numFmtId="200" fontId="9" fillId="0" borderId="0" applyBorder="0" applyProtection="0"/>
    <xf numFmtId="0" fontId="47" fillId="0" borderId="0" applyBorder="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200" fontId="47" fillId="0" borderId="0" applyBorder="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47" fillId="0" borderId="0" applyNumberFormat="0" applyFill="0" applyBorder="0" applyAlignment="0" applyProtection="0"/>
    <xf numFmtId="200" fontId="47" fillId="0" borderId="0" applyNumberFormat="0" applyFill="0" applyBorder="0" applyAlignment="0" applyProtection="0"/>
    <xf numFmtId="0" fontId="9" fillId="0" borderId="0" applyBorder="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67" fillId="0" borderId="9" applyNumberFormat="0" applyFill="0" applyAlignment="0" applyProtection="0"/>
    <xf numFmtId="0" fontId="67" fillId="0" borderId="9" applyNumberFormat="0" applyFill="0" applyAlignment="0" applyProtection="0"/>
    <xf numFmtId="200" fontId="67" fillId="0" borderId="9" applyNumberFormat="0" applyFill="0" applyAlignment="0" applyProtection="0"/>
    <xf numFmtId="0" fontId="67" fillId="0" borderId="9" applyNumberFormat="0" applyFill="0" applyAlignment="0" applyProtection="0"/>
    <xf numFmtId="200" fontId="67" fillId="0" borderId="9" applyNumberFormat="0" applyFill="0" applyAlignment="0" applyProtection="0"/>
    <xf numFmtId="0" fontId="67" fillId="0" borderId="39" applyProtection="0"/>
    <xf numFmtId="200" fontId="67" fillId="0" borderId="39" applyProtection="0"/>
    <xf numFmtId="200" fontId="67" fillId="0" borderId="9" applyNumberFormat="0" applyFill="0" applyAlignment="0" applyProtection="0"/>
    <xf numFmtId="0" fontId="108" fillId="0" borderId="10" applyNumberFormat="0" applyFont="0" applyFill="0" applyAlignment="0" applyProtection="0"/>
    <xf numFmtId="0" fontId="108" fillId="0" borderId="10" applyNumberFormat="0" applyFont="0" applyFill="0" applyAlignment="0" applyProtection="0"/>
    <xf numFmtId="0" fontId="67" fillId="0" borderId="9" applyNumberFormat="0" applyFill="0" applyAlignment="0" applyProtection="0"/>
    <xf numFmtId="200" fontId="67" fillId="0" borderId="9" applyNumberFormat="0" applyFill="0" applyAlignment="0" applyProtection="0"/>
    <xf numFmtId="200" fontId="108" fillId="0" borderId="10" applyNumberFormat="0" applyFont="0" applyFill="0" applyAlignment="0" applyProtection="0"/>
    <xf numFmtId="0" fontId="67" fillId="0" borderId="9" applyNumberFormat="0" applyFill="0" applyAlignment="0" applyProtection="0"/>
    <xf numFmtId="200" fontId="67" fillId="0" borderId="9" applyNumberFormat="0" applyFill="0" applyAlignment="0" applyProtection="0"/>
    <xf numFmtId="200" fontId="108" fillId="0" borderId="10" applyNumberFormat="0" applyFont="0" applyFill="0" applyAlignment="0" applyProtection="0"/>
    <xf numFmtId="0" fontId="108" fillId="0" borderId="10" applyNumberFormat="0" applyFont="0" applyFill="0" applyAlignment="0" applyProtection="0"/>
    <xf numFmtId="0" fontId="108" fillId="0" borderId="10" applyNumberFormat="0" applyFont="0" applyFill="0" applyAlignment="0" applyProtection="0"/>
    <xf numFmtId="0" fontId="67" fillId="0" borderId="9" applyNumberFormat="0" applyFill="0" applyAlignment="0" applyProtection="0"/>
    <xf numFmtId="200" fontId="67" fillId="0" borderId="9" applyNumberFormat="0" applyFill="0" applyAlignment="0" applyProtection="0"/>
    <xf numFmtId="200" fontId="108" fillId="0" borderId="10" applyNumberFormat="0" applyFont="0" applyFill="0" applyAlignment="0" applyProtection="0"/>
    <xf numFmtId="0" fontId="67" fillId="0" borderId="9" applyNumberFormat="0" applyFill="0" applyAlignment="0" applyProtection="0"/>
    <xf numFmtId="200" fontId="67" fillId="0" borderId="9" applyNumberFormat="0" applyFill="0" applyAlignment="0" applyProtection="0"/>
    <xf numFmtId="200" fontId="108" fillId="0" borderId="10" applyNumberFormat="0" applyFont="0" applyFill="0" applyAlignment="0" applyProtection="0"/>
    <xf numFmtId="200" fontId="67" fillId="0" borderId="26" applyNumberFormat="0" applyFill="0" applyAlignment="0" applyProtection="0"/>
    <xf numFmtId="0" fontId="67" fillId="0" borderId="9" applyNumberFormat="0" applyFill="0" applyAlignment="0" applyProtection="0"/>
    <xf numFmtId="200" fontId="67" fillId="0" borderId="9" applyNumberFormat="0" applyFill="0" applyAlignment="0" applyProtection="0"/>
    <xf numFmtId="0" fontId="67" fillId="0" borderId="9" applyNumberFormat="0" applyFill="0" applyAlignment="0" applyProtection="0"/>
    <xf numFmtId="200" fontId="67" fillId="0" borderId="9"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0" fontId="109" fillId="0" borderId="10" applyNumberFormat="0" applyFont="0" applyFill="0" applyAlignment="0" applyProtection="0"/>
    <xf numFmtId="0" fontId="3" fillId="0" borderId="38" applyNumberFormat="0" applyFill="0" applyAlignment="0" applyProtection="0"/>
    <xf numFmtId="200" fontId="3" fillId="0" borderId="38" applyNumberFormat="0" applyFill="0" applyAlignment="0" applyProtection="0"/>
    <xf numFmtId="200" fontId="109" fillId="0" borderId="10" applyNumberFormat="0" applyFont="0" applyFill="0" applyAlignment="0" applyProtection="0"/>
    <xf numFmtId="44" fontId="34" fillId="0" borderId="0" applyFont="0" applyFill="0" applyBorder="0" applyAlignment="0" applyProtection="0"/>
    <xf numFmtId="44" fontId="34" fillId="0" borderId="0" applyFont="0" applyFill="0" applyBorder="0" applyAlignment="0" applyProtection="0"/>
    <xf numFmtId="173" fontId="9"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88" fontId="3" fillId="0" borderId="0" applyFont="0" applyFill="0" applyBorder="0" applyAlignment="0" applyProtection="0"/>
    <xf numFmtId="194" fontId="3" fillId="0" borderId="0" applyFont="0" applyFill="0" applyBorder="0" applyAlignment="0" applyProtection="0"/>
    <xf numFmtId="207"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2" fillId="0" borderId="0" applyFont="0" applyFill="0" applyBorder="0" applyAlignment="0" applyProtection="0"/>
    <xf numFmtId="189" fontId="25" fillId="0" borderId="0" applyFont="0" applyFill="0" applyBorder="0" applyAlignment="0" applyProtection="0"/>
    <xf numFmtId="186" fontId="3" fillId="0" borderId="0" applyFill="0" applyBorder="0" applyAlignment="0" applyProtection="0"/>
    <xf numFmtId="164" fontId="123" fillId="0" borderId="0" applyFont="0" applyFill="0" applyBorder="0" applyAlignment="0" applyProtection="0"/>
    <xf numFmtId="189" fontId="25" fillId="0" borderId="0" applyFont="0" applyFill="0" applyBorder="0" applyAlignment="0" applyProtection="0"/>
    <xf numFmtId="164" fontId="123"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25" fillId="0" borderId="0" applyFont="0" applyFill="0" applyBorder="0" applyAlignment="0" applyProtection="0"/>
    <xf numFmtId="191" fontId="98" fillId="0" borderId="0" applyFont="0" applyFill="0" applyBorder="0" applyAlignment="0" applyProtection="0"/>
    <xf numFmtId="186" fontId="3" fillId="0" borderId="0" applyFill="0" applyBorder="0" applyAlignment="0" applyProtection="0"/>
    <xf numFmtId="164" fontId="3" fillId="0" borderId="0" applyFont="0" applyFill="0" applyBorder="0" applyAlignment="0" applyProtection="0"/>
    <xf numFmtId="189"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9" fontId="2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93" fontId="25" fillId="0" borderId="0" applyFont="0" applyFill="0" applyBorder="0" applyAlignment="0" applyProtection="0"/>
    <xf numFmtId="193" fontId="25" fillId="0" borderId="0" applyFont="0" applyFill="0" applyBorder="0" applyAlignment="0" applyProtection="0"/>
    <xf numFmtId="164" fontId="3" fillId="0" borderId="0" applyFont="0" applyFill="0" applyBorder="0" applyAlignment="0" applyProtection="0"/>
    <xf numFmtId="189" fontId="25" fillId="0" borderId="0" applyFont="0" applyFill="0" applyBorder="0" applyAlignment="0" applyProtection="0"/>
    <xf numFmtId="186" fontId="3" fillId="0" borderId="0" applyFill="0" applyBorder="0" applyAlignment="0" applyProtection="0"/>
    <xf numFmtId="164" fontId="3" fillId="0" borderId="0" applyFont="0" applyFill="0" applyBorder="0" applyAlignment="0" applyProtection="0"/>
    <xf numFmtId="193" fontId="2" fillId="0" borderId="0" applyFont="0" applyFill="0" applyBorder="0" applyAlignment="0" applyProtection="0"/>
    <xf numFmtId="164" fontId="3" fillId="0" borderId="0" applyFont="0" applyFill="0" applyBorder="0" applyAlignment="0" applyProtection="0"/>
    <xf numFmtId="186"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191" fontId="98" fillId="0" borderId="0" applyFont="0" applyFill="0" applyBorder="0" applyAlignment="0" applyProtection="0"/>
    <xf numFmtId="208" fontId="3" fillId="0" borderId="0" applyFill="0" applyBorder="0" applyAlignment="0" applyProtection="0"/>
    <xf numFmtId="0" fontId="7" fillId="0" borderId="0"/>
    <xf numFmtId="0" fontId="66" fillId="62" borderId="1" applyNumberFormat="0" applyAlignment="0" applyProtection="0"/>
    <xf numFmtId="200" fontId="66" fillId="62" borderId="1" applyNumberFormat="0" applyAlignment="0" applyProtection="0"/>
    <xf numFmtId="200" fontId="66" fillId="22" borderId="1" applyNumberFormat="0" applyAlignment="0" applyProtection="0"/>
    <xf numFmtId="0" fontId="66" fillId="22" borderId="1" applyNumberFormat="0" applyAlignment="0" applyProtection="0"/>
    <xf numFmtId="0" fontId="66" fillId="22" borderId="1" applyNumberFormat="0" applyAlignment="0" applyProtection="0"/>
    <xf numFmtId="0" fontId="67" fillId="0" borderId="40" applyNumberFormat="0" applyFill="0" applyAlignment="0" applyProtection="0"/>
    <xf numFmtId="200" fontId="67" fillId="0" borderId="40" applyNumberFormat="0" applyFill="0" applyAlignment="0" applyProtection="0"/>
    <xf numFmtId="200" fontId="67" fillId="0" borderId="15" applyNumberFormat="0" applyFill="0" applyAlignment="0" applyProtection="0"/>
    <xf numFmtId="0" fontId="67" fillId="0" borderId="15" applyNumberFormat="0" applyFill="0" applyAlignment="0" applyProtection="0"/>
    <xf numFmtId="0" fontId="67" fillId="0" borderId="15" applyNumberFormat="0" applyFill="0" applyAlignment="0" applyProtection="0"/>
    <xf numFmtId="0" fontId="59" fillId="0" borderId="0" applyNumberFormat="0" applyFill="0" applyBorder="0" applyAlignment="0" applyProtection="0"/>
    <xf numFmtId="0" fontId="59" fillId="0" borderId="0" applyBorder="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200" fontId="59" fillId="0" borderId="0" applyBorder="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59" fillId="0" borderId="0" applyNumberFormat="0" applyFill="0" applyBorder="0" applyAlignment="0" applyProtection="0"/>
    <xf numFmtId="200" fontId="59"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67" borderId="0" applyNumberFormat="0" applyBorder="0" applyAlignment="0" applyProtection="0"/>
    <xf numFmtId="0" fontId="9" fillId="0" borderId="0" applyBorder="0" applyProtection="0"/>
    <xf numFmtId="200" fontId="9" fillId="0" borderId="0" applyBorder="0" applyProtection="0"/>
    <xf numFmtId="1" fontId="96" fillId="0" borderId="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70" borderId="0" applyNumberFormat="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67" borderId="0" applyNumberFormat="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74" borderId="0" applyNumberFormat="0" applyBorder="0" applyAlignment="0" applyProtection="0"/>
    <xf numFmtId="0" fontId="135" fillId="0" borderId="0"/>
    <xf numFmtId="0" fontId="9" fillId="0" borderId="0" applyBorder="0" applyProtection="0"/>
    <xf numFmtId="0" fontId="38" fillId="70" borderId="0" applyNumberFormat="0" applyBorder="0" applyAlignment="0" applyProtection="0"/>
    <xf numFmtId="0" fontId="9" fillId="0" borderId="0" applyBorder="0" applyProtection="0"/>
    <xf numFmtId="0" fontId="38" fillId="67" borderId="0" applyNumberFormat="0" applyBorder="0" applyAlignment="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38" fillId="74" borderId="0" applyNumberFormat="0" applyBorder="0" applyAlignment="0" applyProtection="0"/>
    <xf numFmtId="0" fontId="9" fillId="0" borderId="0" applyBorder="0" applyProtection="0"/>
    <xf numFmtId="0" fontId="38" fillId="78" borderId="0" applyNumberFormat="0" applyBorder="0" applyAlignment="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38" fillId="67" borderId="0" applyNumberFormat="0" applyBorder="0" applyAlignment="0" applyProtection="0"/>
    <xf numFmtId="0" fontId="38" fillId="80" borderId="0" applyNumberFormat="0" applyBorder="0" applyAlignment="0" applyProtection="0"/>
    <xf numFmtId="0" fontId="38" fillId="78" borderId="0" applyNumberFormat="0" applyBorder="0" applyAlignment="0" applyProtection="0"/>
    <xf numFmtId="0" fontId="38" fillId="80" borderId="0" applyNumberFormat="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xf numFmtId="200" fontId="9" fillId="0" borderId="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80" borderId="0" applyNumberFormat="0" applyBorder="0" applyAlignment="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38" fillId="80" borderId="0" applyNumberFormat="0" applyBorder="0" applyAlignment="0" applyProtection="0"/>
    <xf numFmtId="0" fontId="38" fillId="78" borderId="0" applyNumberFormat="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1" fontId="96" fillId="0" borderId="0" applyFill="0" applyBorder="0" applyAlignment="0" applyProtection="0"/>
    <xf numFmtId="0" fontId="38" fillId="67" borderId="0" applyNumberFormat="0" applyBorder="0" applyAlignment="0" applyProtection="0"/>
    <xf numFmtId="0" fontId="38" fillId="74" borderId="0" applyNumberFormat="0" applyBorder="0" applyAlignment="0" applyProtection="0"/>
    <xf numFmtId="0" fontId="38" fillId="70" borderId="0" applyNumberFormat="0" applyBorder="0" applyAlignment="0" applyProtection="0"/>
    <xf numFmtId="0" fontId="38" fillId="67"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5" fontId="104" fillId="0" borderId="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1" fontId="96" fillId="0" borderId="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3" fillId="0" borderId="0" applyNumberFormat="0" applyFill="0" applyBorder="0" applyAlignment="0" applyProtection="0"/>
    <xf numFmtId="205" fontId="104"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 fillId="0" borderId="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5" fontId="104" fillId="0" borderId="0"/>
    <xf numFmtId="20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20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200" fontId="9" fillId="0" borderId="0" applyBorder="0" applyProtection="0"/>
    <xf numFmtId="0" fontId="9" fillId="0" borderId="0" applyBorder="0" applyProtection="0"/>
    <xf numFmtId="0" fontId="3"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8" fillId="18" borderId="0" applyNumberFormat="0" applyBorder="0" applyAlignment="0" applyProtection="0"/>
    <xf numFmtId="0" fontId="3" fillId="23" borderId="7" applyNumberFormat="0" applyFont="0" applyAlignment="0" applyProtection="0"/>
    <xf numFmtId="188" fontId="3" fillId="0" borderId="0" applyFont="0" applyFill="0" applyBorder="0" applyAlignment="0" applyProtection="0"/>
    <xf numFmtId="0" fontId="38" fillId="14" borderId="0" applyNumberFormat="0" applyBorder="0" applyAlignment="0" applyProtection="0"/>
    <xf numFmtId="0" fontId="135" fillId="0" borderId="0"/>
    <xf numFmtId="0" fontId="7" fillId="0" borderId="0"/>
    <xf numFmtId="0" fontId="38" fillId="17" borderId="0" applyNumberFormat="0" applyBorder="0" applyAlignment="0" applyProtection="0"/>
    <xf numFmtId="0" fontId="59" fillId="0" borderId="0" applyNumberFormat="0" applyFill="0" applyBorder="0" applyAlignment="0" applyProtection="0"/>
    <xf numFmtId="0" fontId="38" fillId="19" borderId="0" applyNumberFormat="0" applyBorder="0" applyAlignment="0" applyProtection="0"/>
    <xf numFmtId="0" fontId="38" fillId="13" borderId="0" applyNumberFormat="0" applyBorder="0" applyAlignment="0" applyProtection="0"/>
    <xf numFmtId="0" fontId="63" fillId="20" borderId="1" applyNumberFormat="0" applyAlignment="0" applyProtection="0"/>
    <xf numFmtId="0" fontId="38" fillId="18" borderId="0" applyNumberFormat="0" applyBorder="0" applyAlignment="0" applyProtection="0"/>
    <xf numFmtId="0" fontId="38" fillId="16" borderId="0" applyNumberFormat="0" applyBorder="0" applyAlignment="0" applyProtection="0"/>
    <xf numFmtId="0" fontId="67" fillId="0" borderId="9" applyNumberFormat="0" applyFill="0" applyAlignment="0" applyProtection="0"/>
    <xf numFmtId="0" fontId="61" fillId="0" borderId="6" applyNumberFormat="0" applyFill="0" applyAlignment="0" applyProtection="0"/>
    <xf numFmtId="191" fontId="98" fillId="0" borderId="0" applyFont="0" applyFill="0" applyBorder="0" applyAlignment="0" applyProtection="0"/>
    <xf numFmtId="0" fontId="38" fillId="13" borderId="0" applyNumberFormat="0" applyBorder="0" applyAlignment="0" applyProtection="0"/>
    <xf numFmtId="0" fontId="38" fillId="17" borderId="0" applyNumberFormat="0" applyBorder="0" applyAlignment="0" applyProtection="0"/>
    <xf numFmtId="173" fontId="9" fillId="0" borderId="0" applyFont="0" applyFill="0" applyBorder="0" applyAlignment="0" applyProtection="0"/>
    <xf numFmtId="0" fontId="62" fillId="21" borderId="2" applyNumberFormat="0" applyAlignment="0" applyProtection="0"/>
    <xf numFmtId="0" fontId="9" fillId="23" borderId="7" applyNumberFormat="0" applyFont="0" applyAlignment="0" applyProtection="0"/>
    <xf numFmtId="0" fontId="67" fillId="0" borderId="9" applyNumberFormat="0" applyFill="0" applyAlignment="0" applyProtection="0"/>
    <xf numFmtId="0" fontId="65" fillId="3" borderId="0" applyNumberFormat="0" applyBorder="0" applyAlignment="0" applyProtection="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88"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7"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38" fillId="14" borderId="0" applyNumberFormat="0" applyBorder="0" applyAlignment="0" applyProtection="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3" fillId="0" borderId="0"/>
    <xf numFmtId="0" fontId="66" fillId="7" borderId="1" applyNumberFormat="0" applyAlignment="0" applyProtection="0"/>
    <xf numFmtId="0" fontId="2"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38" fillId="19" borderId="0" applyNumberFormat="0" applyBorder="0" applyAlignment="0" applyProtection="0"/>
    <xf numFmtId="200" fontId="1" fillId="0" borderId="0"/>
    <xf numFmtId="0" fontId="38" fillId="16" borderId="0" applyNumberFormat="0" applyBorder="0" applyAlignment="0" applyProtection="0"/>
    <xf numFmtId="0" fontId="88"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4" fontId="73" fillId="0" borderId="19"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 fontId="3" fillId="0" borderId="0">
      <alignment horizontal="right"/>
    </xf>
    <xf numFmtId="2" fontId="3" fillId="0" borderId="0">
      <alignment horizontal="right"/>
    </xf>
    <xf numFmtId="2" fontId="3" fillId="0" borderId="0">
      <alignment horizontal="right"/>
    </xf>
    <xf numFmtId="2" fontId="3" fillId="0" borderId="0">
      <alignment horizontal="right"/>
    </xf>
    <xf numFmtId="2" fontId="3" fillId="0" borderId="0">
      <alignment horizontal="right"/>
    </xf>
    <xf numFmtId="2" fontId="3" fillId="0" borderId="0">
      <alignment horizontal="right"/>
    </xf>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9" fillId="0" borderId="0" applyBorder="0" applyProtection="0"/>
    <xf numFmtId="0" fontId="126" fillId="0" borderId="0"/>
    <xf numFmtId="0" fontId="126" fillId="0" borderId="0"/>
    <xf numFmtId="0" fontId="126" fillId="0" borderId="0"/>
    <xf numFmtId="0" fontId="3" fillId="71" borderId="7" applyNumberFormat="0" applyFont="0" applyAlignment="0" applyProtection="0"/>
    <xf numFmtId="0" fontId="3" fillId="37" borderId="7" applyNumberFormat="0" applyAlignment="0" applyProtection="0"/>
    <xf numFmtId="0" fontId="126" fillId="23" borderId="7" applyNumberFormat="0" applyFont="0" applyAlignment="0" applyProtection="0"/>
    <xf numFmtId="0" fontId="3" fillId="37" borderId="7" applyNumberFormat="0" applyAlignment="0" applyProtection="0"/>
    <xf numFmtId="0" fontId="27" fillId="37" borderId="34" applyProtection="0"/>
    <xf numFmtId="0" fontId="3" fillId="37" borderId="7" applyNumberFormat="0" applyAlignment="0" applyProtection="0"/>
    <xf numFmtId="0" fontId="126" fillId="23" borderId="7" applyNumberFormat="0" applyFont="0" applyAlignment="0" applyProtection="0"/>
    <xf numFmtId="0" fontId="3" fillId="37" borderId="7" applyNumberFormat="0" applyAlignment="0" applyProtection="0"/>
    <xf numFmtId="0" fontId="3" fillId="37" borderId="7" applyNumberFormat="0" applyAlignment="0" applyProtection="0"/>
    <xf numFmtId="0" fontId="126" fillId="23" borderId="7" applyNumberFormat="0" applyFont="0" applyAlignment="0" applyProtection="0"/>
    <xf numFmtId="0" fontId="3" fillId="37" borderId="7" applyNumberFormat="0" applyAlignment="0" applyProtection="0"/>
    <xf numFmtId="0" fontId="126" fillId="23" borderId="7" applyNumberFormat="0" applyFont="0" applyAlignment="0" applyProtection="0"/>
    <xf numFmtId="0" fontId="3" fillId="37" borderId="7" applyNumberFormat="0" applyAlignment="0" applyProtection="0"/>
    <xf numFmtId="0" fontId="126" fillId="23" borderId="7" applyNumberFormat="0" applyFont="0" applyAlignment="0" applyProtection="0"/>
    <xf numFmtId="0" fontId="3" fillId="37" borderId="7" applyNumberFormat="0" applyAlignment="0" applyProtection="0"/>
    <xf numFmtId="9" fontId="3" fillId="0" borderId="0" applyFont="0" applyFill="0" applyBorder="0" applyAlignment="0" applyProtection="0"/>
    <xf numFmtId="9" fontId="3" fillId="0" borderId="0" applyFill="0" applyBorder="0" applyAlignment="0" applyProtection="0"/>
    <xf numFmtId="9" fontId="3" fillId="0" borderId="0" applyFont="0" applyFill="0" applyBorder="0" applyAlignment="0" applyProtection="0"/>
    <xf numFmtId="0" fontId="3" fillId="23" borderId="7" applyNumberFormat="0" applyFont="0" applyAlignment="0" applyProtection="0"/>
    <xf numFmtId="0" fontId="3" fillId="37" borderId="7"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0" fontId="44" fillId="20" borderId="8" applyNumberFormat="0" applyAlignment="0" applyProtection="0"/>
    <xf numFmtId="0" fontId="44" fillId="73" borderId="8" applyNumberFormat="0" applyAlignment="0" applyProtection="0"/>
    <xf numFmtId="9" fontId="3" fillId="0" borderId="0" applyFont="0" applyFill="0" applyBorder="0" applyAlignment="0" applyProtection="0"/>
    <xf numFmtId="9" fontId="3" fillId="0" borderId="0" applyFill="0" applyBorder="0" applyAlignment="0" applyProtection="0"/>
    <xf numFmtId="9" fontId="2" fillId="0" borderId="0" applyFont="0" applyFill="0" applyBorder="0" applyAlignment="0" applyProtection="0"/>
    <xf numFmtId="9" fontId="3" fillId="0" borderId="0" applyFill="0" applyBorder="0" applyAlignment="0" applyProtection="0"/>
    <xf numFmtId="4" fontId="128" fillId="0" borderId="0">
      <alignment vertical="top"/>
      <protection hidden="1"/>
    </xf>
    <xf numFmtId="0" fontId="71" fillId="0" borderId="0" applyFill="0">
      <alignment vertical="justify"/>
    </xf>
    <xf numFmtId="0" fontId="129" fillId="0" borderId="0" applyBorder="0" applyProtection="0">
      <alignment vertical="top" wrapText="1"/>
    </xf>
    <xf numFmtId="0" fontId="38" fillId="26" borderId="0" applyNumberFormat="0" applyBorder="0" applyAlignment="0" applyProtection="0"/>
    <xf numFmtId="0" fontId="38" fillId="19" borderId="0" applyNumberFormat="0" applyBorder="0" applyAlignment="0" applyProtection="0"/>
    <xf numFmtId="0" fontId="38" fillId="11" borderId="0" applyNumberFormat="0" applyBorder="0" applyAlignment="0" applyProtection="0"/>
    <xf numFmtId="0" fontId="38" fillId="27" borderId="0" applyNumberFormat="0" applyBorder="0" applyAlignment="0" applyProtection="0"/>
    <xf numFmtId="0" fontId="38" fillId="17" borderId="0" applyNumberFormat="0" applyBorder="0" applyAlignment="0" applyProtection="0"/>
    <xf numFmtId="0" fontId="59" fillId="0" borderId="14" applyNumberFormat="0" applyFill="0" applyAlignment="0" applyProtection="0"/>
    <xf numFmtId="0" fontId="62" fillId="21" borderId="2" applyNumberFormat="0" applyAlignment="0" applyProtection="0"/>
    <xf numFmtId="49" fontId="72" fillId="28" borderId="18">
      <alignment horizontal="center" vertical="top" wrapText="1"/>
    </xf>
    <xf numFmtId="49" fontId="130" fillId="28" borderId="18">
      <alignment horizontal="center" vertical="top" wrapText="1"/>
    </xf>
    <xf numFmtId="49" fontId="72" fillId="73" borderId="36">
      <alignment horizontal="center" vertical="top" wrapText="1"/>
    </xf>
    <xf numFmtId="49" fontId="72" fillId="28" borderId="18">
      <alignment horizontal="center" vertical="top" wrapText="1"/>
    </xf>
    <xf numFmtId="49" fontId="72" fillId="73" borderId="36">
      <alignment horizontal="center" vertical="top" wrapText="1"/>
    </xf>
    <xf numFmtId="49" fontId="72" fillId="73" borderId="36">
      <alignment horizontal="center" vertical="top" wrapText="1"/>
    </xf>
    <xf numFmtId="0" fontId="64" fillId="25" borderId="1" applyNumberFormat="0" applyAlignment="0" applyProtection="0"/>
    <xf numFmtId="4" fontId="121" fillId="0" borderId="0" applyProtection="0">
      <alignment horizontal="left"/>
      <protection locked="0"/>
    </xf>
    <xf numFmtId="4" fontId="121" fillId="0" borderId="0" applyProtection="0">
      <alignment horizontal="left"/>
    </xf>
    <xf numFmtId="0" fontId="52" fillId="0" borderId="0" applyNumberFormat="0" applyFill="0" applyBorder="0" applyAlignment="0" applyProtection="0"/>
    <xf numFmtId="0" fontId="131" fillId="0" borderId="0" applyBorder="0" applyProtection="0"/>
    <xf numFmtId="49" fontId="74" fillId="0" borderId="0" applyNumberFormat="0" applyProtection="0">
      <alignment horizontal="right" vertical="top"/>
      <protection locked="0"/>
    </xf>
    <xf numFmtId="49" fontId="74" fillId="0" borderId="0" applyNumberFormat="0" applyProtection="0">
      <alignment horizontal="right" vertical="top"/>
      <protection locked="0"/>
    </xf>
    <xf numFmtId="0" fontId="74" fillId="0" borderId="0" applyNumberFormat="0" applyProtection="0">
      <alignment horizontal="right" vertical="top"/>
    </xf>
    <xf numFmtId="49" fontId="74" fillId="0" borderId="0" applyNumberFormat="0" applyProtection="0">
      <alignment horizontal="right" vertical="top"/>
      <protection locked="0"/>
    </xf>
    <xf numFmtId="0" fontId="74" fillId="0" borderId="0" applyNumberFormat="0" applyProtection="0">
      <alignment horizontal="right" vertical="top"/>
    </xf>
    <xf numFmtId="49" fontId="132" fillId="0" borderId="0" applyNumberFormat="0" applyProtection="0">
      <alignment horizontal="right" vertical="top"/>
      <protection locked="0"/>
    </xf>
    <xf numFmtId="0" fontId="74" fillId="0" borderId="0" applyNumberFormat="0" applyProtection="0">
      <alignment horizontal="right" vertical="top"/>
    </xf>
    <xf numFmtId="0" fontId="74" fillId="0" borderId="0" applyNumberFormat="0" applyProtection="0">
      <alignment horizontal="right" vertical="top"/>
    </xf>
    <xf numFmtId="0" fontId="65" fillId="5" borderId="0" applyNumberFormat="0" applyBorder="0" applyAlignment="0" applyProtection="0"/>
    <xf numFmtId="0" fontId="3" fillId="0" borderId="37">
      <alignment horizontal="left" vertical="top" wrapText="1"/>
    </xf>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7" fillId="0" borderId="26"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67" fillId="0" borderId="9" applyNumberFormat="0" applyFill="0" applyAlignment="0" applyProtection="0"/>
    <xf numFmtId="0" fontId="67" fillId="0" borderId="9" applyNumberFormat="0" applyFill="0" applyAlignment="0" applyProtection="0"/>
    <xf numFmtId="0" fontId="67" fillId="0" borderId="39" applyProtection="0"/>
    <xf numFmtId="0" fontId="108" fillId="0" borderId="10" applyNumberFormat="0" applyFont="0" applyFill="0" applyAlignment="0" applyProtection="0"/>
    <xf numFmtId="0" fontId="67" fillId="0" borderId="9" applyNumberFormat="0" applyFill="0" applyAlignment="0" applyProtection="0"/>
    <xf numFmtId="0" fontId="67" fillId="0" borderId="9" applyNumberFormat="0" applyFill="0" applyAlignment="0" applyProtection="0"/>
    <xf numFmtId="0" fontId="108" fillId="0" borderId="10" applyNumberFormat="0" applyFont="0" applyFill="0" applyAlignment="0" applyProtection="0"/>
    <xf numFmtId="0" fontId="67" fillId="0" borderId="9" applyNumberFormat="0" applyFill="0" applyAlignment="0" applyProtection="0"/>
    <xf numFmtId="0" fontId="67" fillId="0" borderId="9" applyNumberFormat="0" applyFill="0" applyAlignment="0" applyProtection="0"/>
    <xf numFmtId="0" fontId="67" fillId="0" borderId="9" applyNumberFormat="0" applyFill="0" applyAlignment="0" applyProtection="0"/>
    <xf numFmtId="0" fontId="67" fillId="0" borderId="9"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0" fontId="109" fillId="0" borderId="10" applyNumberFormat="0" applyFont="0" applyFill="0" applyAlignment="0" applyProtection="0"/>
    <xf numFmtId="0" fontId="3" fillId="0" borderId="38"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207" fontId="3" fillId="0" borderId="0" applyFill="0" applyBorder="0" applyAlignment="0" applyProtection="0"/>
    <xf numFmtId="194" fontId="3" fillId="0" borderId="0" applyFont="0" applyFill="0" applyBorder="0" applyAlignment="0" applyProtection="0"/>
    <xf numFmtId="208" fontId="3" fillId="0" borderId="0" applyFill="0" applyBorder="0" applyAlignment="0" applyProtection="0"/>
    <xf numFmtId="208" fontId="3" fillId="0" borderId="0" applyFill="0" applyBorder="0" applyAlignment="0" applyProtection="0"/>
    <xf numFmtId="208" fontId="3" fillId="0" borderId="0" applyFill="0" applyBorder="0" applyAlignment="0" applyProtection="0"/>
    <xf numFmtId="208" fontId="3"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5" fillId="0" borderId="0" applyFont="0" applyFill="0" applyBorder="0" applyAlignment="0" applyProtection="0"/>
    <xf numFmtId="164" fontId="12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89" fontId="25" fillId="0" borderId="0" applyFont="0" applyFill="0" applyBorder="0" applyAlignment="0" applyProtection="0"/>
    <xf numFmtId="164" fontId="3" fillId="0" borderId="0" applyFont="0" applyFill="0" applyBorder="0" applyAlignment="0" applyProtection="0"/>
    <xf numFmtId="186" fontId="3" fillId="0" borderId="0" applyFill="0" applyBorder="0" applyAlignment="0" applyProtection="0"/>
    <xf numFmtId="0" fontId="66" fillId="22" borderId="1" applyNumberFormat="0" applyAlignment="0" applyProtection="0"/>
    <xf numFmtId="0" fontId="67" fillId="0" borderId="15" applyNumberFormat="0" applyFill="0" applyAlignment="0" applyProtection="0"/>
    <xf numFmtId="0" fontId="7" fillId="0" borderId="0"/>
    <xf numFmtId="0" fontId="59" fillId="0" borderId="0" applyBorder="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20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0" fontId="1" fillId="0" borderId="0"/>
    <xf numFmtId="0" fontId="1" fillId="0" borderId="0"/>
    <xf numFmtId="200" fontId="1" fillId="0" borderId="0"/>
    <xf numFmtId="20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1" fillId="0" borderId="0"/>
    <xf numFmtId="200" fontId="1" fillId="0" borderId="0"/>
    <xf numFmtId="0" fontId="1" fillId="0" borderId="0"/>
    <xf numFmtId="200" fontId="1" fillId="0" borderId="0"/>
    <xf numFmtId="0" fontId="1" fillId="0" borderId="0"/>
    <xf numFmtId="0" fontId="1" fillId="0" borderId="0"/>
    <xf numFmtId="0" fontId="1" fillId="0" borderId="0"/>
    <xf numFmtId="200" fontId="1" fillId="0" borderId="0"/>
    <xf numFmtId="200" fontId="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5" fontId="104" fillId="0" borderId="0"/>
    <xf numFmtId="205" fontId="104" fillId="0" borderId="0"/>
    <xf numFmtId="0" fontId="3" fillId="0" borderId="0" applyNumberFormat="0" applyFill="0" applyBorder="0" applyAlignment="0" applyProtection="0"/>
    <xf numFmtId="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38" fillId="67" borderId="0" applyNumberFormat="0" applyBorder="0" applyAlignment="0" applyProtection="0"/>
    <xf numFmtId="200" fontId="3" fillId="0" borderId="0" applyNumberFormat="0" applyFill="0" applyBorder="0" applyAlignment="0" applyProtection="0"/>
    <xf numFmtId="0" fontId="38" fillId="70" borderId="0" applyNumberFormat="0" applyBorder="0" applyAlignment="0" applyProtection="0"/>
    <xf numFmtId="0" fontId="7" fillId="0" borderId="0"/>
    <xf numFmtId="200" fontId="3" fillId="0" borderId="0" applyNumberFormat="0" applyFill="0" applyBorder="0" applyAlignment="0" applyProtection="0"/>
    <xf numFmtId="0" fontId="7" fillId="0" borderId="0"/>
    <xf numFmtId="0" fontId="38" fillId="74" borderId="0" applyNumberFormat="0" applyBorder="0" applyAlignment="0" applyProtection="0"/>
    <xf numFmtId="0" fontId="38" fillId="67" borderId="0" applyNumberFormat="0" applyBorder="0" applyAlignment="0" applyProtection="0"/>
    <xf numFmtId="1" fontId="96" fillId="0" borderId="0" applyFill="0" applyBorder="0" applyAlignment="0" applyProtection="0"/>
    <xf numFmtId="0" fontId="38" fillId="78" borderId="0" applyNumberFormat="0" applyBorder="0" applyAlignment="0" applyProtection="0"/>
    <xf numFmtId="0" fontId="38" fillId="70" borderId="0" applyNumberFormat="0" applyBorder="0" applyAlignment="0" applyProtection="0"/>
    <xf numFmtId="0" fontId="38" fillId="74" borderId="0" applyNumberFormat="0" applyBorder="0" applyAlignment="0" applyProtection="0"/>
    <xf numFmtId="1" fontId="96" fillId="0" borderId="0" applyFill="0" applyBorder="0" applyAlignment="0" applyProtection="0"/>
    <xf numFmtId="0" fontId="38" fillId="67" borderId="0" applyNumberFormat="0" applyBorder="0" applyAlignment="0" applyProtection="0"/>
    <xf numFmtId="0" fontId="38" fillId="67" borderId="0" applyNumberFormat="0" applyBorder="0" applyAlignment="0" applyProtection="0"/>
    <xf numFmtId="0" fontId="38" fillId="78" borderId="0" applyNumberFormat="0" applyBorder="0" applyAlignment="0" applyProtection="0"/>
    <xf numFmtId="0" fontId="38" fillId="80" borderId="0" applyNumberFormat="0" applyBorder="0" applyAlignment="0" applyProtection="0"/>
    <xf numFmtId="200" fontId="3" fillId="0" borderId="0" applyNumberFormat="0" applyFill="0" applyBorder="0" applyAlignment="0" applyProtection="0"/>
    <xf numFmtId="200" fontId="3" fillId="0" borderId="0" applyNumberFormat="0" applyFill="0" applyBorder="0" applyAlignment="0" applyProtection="0"/>
    <xf numFmtId="0" fontId="3" fillId="0" borderId="0"/>
    <xf numFmtId="44" fontId="7" fillId="0" borderId="0" applyFont="0" applyFill="0" applyBorder="0" applyAlignment="0" applyProtection="0"/>
    <xf numFmtId="179" fontId="94" fillId="0" borderId="0"/>
    <xf numFmtId="0" fontId="102" fillId="0" borderId="0"/>
    <xf numFmtId="0" fontId="2" fillId="0" borderId="0"/>
    <xf numFmtId="179" fontId="83" fillId="0" borderId="0"/>
  </cellStyleXfs>
  <cellXfs count="693">
    <xf numFmtId="0" fontId="0" fillId="0" borderId="0" xfId="0"/>
    <xf numFmtId="0" fontId="35" fillId="0" borderId="0" xfId="540" applyFont="1" applyAlignment="1">
      <alignment horizontal="justify" vertical="top"/>
    </xf>
    <xf numFmtId="4" fontId="36" fillId="0" borderId="0" xfId="540" applyNumberFormat="1" applyFont="1" applyAlignment="1">
      <alignment horizontal="justify" vertical="top" wrapText="1"/>
    </xf>
    <xf numFmtId="4" fontId="36" fillId="0" borderId="0" xfId="540" applyNumberFormat="1" applyFont="1" applyAlignment="1">
      <alignment horizontal="justify" vertical="top"/>
    </xf>
    <xf numFmtId="0" fontId="36" fillId="0" borderId="0" xfId="540" applyFont="1" applyAlignment="1">
      <alignment horizontal="justify" vertical="top"/>
    </xf>
    <xf numFmtId="4" fontId="35" fillId="0" borderId="0" xfId="540" applyNumberFormat="1" applyFont="1" applyAlignment="1">
      <alignment horizontal="justify" vertical="top"/>
    </xf>
    <xf numFmtId="4" fontId="35" fillId="0" borderId="0" xfId="540" applyNumberFormat="1" applyFont="1" applyAlignment="1">
      <alignment horizontal="justify" vertical="top" wrapText="1"/>
    </xf>
    <xf numFmtId="0" fontId="35" fillId="0" borderId="0" xfId="540" applyFont="1" applyAlignment="1">
      <alignment horizontal="left" vertical="top" wrapText="1"/>
    </xf>
    <xf numFmtId="0" fontId="37" fillId="24" borderId="0" xfId="540" applyFont="1" applyFill="1" applyAlignment="1">
      <alignment horizontal="left" vertical="top" wrapText="1"/>
    </xf>
    <xf numFmtId="0" fontId="36" fillId="0" borderId="0" xfId="0" applyFont="1" applyFill="1" applyBorder="1" applyAlignment="1" applyProtection="1">
      <alignment horizontal="center"/>
    </xf>
    <xf numFmtId="1" fontId="36" fillId="0" borderId="0" xfId="0" applyNumberFormat="1" applyFont="1" applyFill="1" applyBorder="1" applyAlignment="1" applyProtection="1">
      <alignment horizontal="center"/>
    </xf>
    <xf numFmtId="0" fontId="35" fillId="0" borderId="0" xfId="0" applyFont="1" applyFill="1" applyBorder="1" applyAlignment="1" applyProtection="1">
      <alignment vertical="top" wrapText="1"/>
    </xf>
    <xf numFmtId="0" fontId="35" fillId="0" borderId="0" xfId="0" applyFont="1" applyFill="1" applyBorder="1" applyAlignment="1" applyProtection="1">
      <alignment horizontal="center"/>
    </xf>
    <xf numFmtId="1" fontId="35" fillId="0" borderId="0" xfId="0" applyNumberFormat="1" applyFont="1" applyFill="1" applyBorder="1" applyAlignment="1" applyProtection="1">
      <alignment horizontal="center"/>
    </xf>
    <xf numFmtId="0" fontId="35" fillId="0" borderId="0" xfId="0" applyFont="1" applyFill="1" applyBorder="1" applyAlignment="1" applyProtection="1">
      <alignment horizontal="left" vertical="top" wrapText="1"/>
    </xf>
    <xf numFmtId="0" fontId="35" fillId="0" borderId="0" xfId="0" applyFont="1" applyAlignment="1">
      <alignment horizontal="justify" vertical="top" wrapText="1"/>
    </xf>
    <xf numFmtId="179" fontId="36" fillId="0" borderId="0" xfId="0" applyNumberFormat="1" applyFont="1" applyAlignment="1">
      <alignment horizontal="left" vertical="top" wrapText="1"/>
    </xf>
    <xf numFmtId="0" fontId="35" fillId="0" borderId="0" xfId="0" applyFont="1" applyAlignment="1">
      <alignment horizontal="left" vertical="top" wrapText="1"/>
    </xf>
    <xf numFmtId="0" fontId="35" fillId="24" borderId="0" xfId="540" applyFont="1" applyFill="1" applyAlignment="1">
      <alignment horizontal="justify" vertical="top"/>
    </xf>
    <xf numFmtId="0" fontId="0" fillId="0" borderId="0" xfId="0" applyFont="1"/>
    <xf numFmtId="0" fontId="35" fillId="0" borderId="0" xfId="0" applyFont="1" applyAlignment="1">
      <alignment horizontal="left" wrapText="1"/>
    </xf>
    <xf numFmtId="0" fontId="81" fillId="0" borderId="0" xfId="0" applyFont="1" applyAlignment="1">
      <alignment horizontal="left" wrapText="1"/>
    </xf>
    <xf numFmtId="0" fontId="35" fillId="0" borderId="21" xfId="0" applyFont="1" applyBorder="1" applyAlignment="1">
      <alignment horizontal="left" vertical="top" wrapText="1"/>
    </xf>
    <xf numFmtId="0" fontId="36" fillId="0" borderId="21" xfId="0" applyFont="1" applyBorder="1" applyAlignment="1" applyProtection="1">
      <alignment horizontal="left" vertical="top" wrapText="1"/>
      <protection locked="0"/>
    </xf>
    <xf numFmtId="4" fontId="35" fillId="24" borderId="0" xfId="540" applyNumberFormat="1" applyFont="1" applyFill="1" applyAlignment="1">
      <alignment horizontal="justify" vertical="top" wrapText="1"/>
    </xf>
    <xf numFmtId="4" fontId="35" fillId="24" borderId="0" xfId="540" applyNumberFormat="1" applyFont="1" applyFill="1" applyAlignment="1">
      <alignment horizontal="justify" vertical="top"/>
    </xf>
    <xf numFmtId="0" fontId="36" fillId="0" borderId="0" xfId="0" applyFont="1" applyBorder="1" applyAlignment="1">
      <alignment horizontal="justify" vertical="top" wrapText="1"/>
    </xf>
    <xf numFmtId="179" fontId="35" fillId="0" borderId="0" xfId="2791" applyNumberFormat="1" applyFont="1" applyAlignment="1">
      <alignment horizontal="left" vertical="top" wrapText="1"/>
    </xf>
    <xf numFmtId="179" fontId="0" fillId="0" borderId="0" xfId="2791" applyNumberFormat="1" applyFont="1" applyAlignment="1">
      <alignment horizontal="left" vertical="top" wrapText="1"/>
    </xf>
    <xf numFmtId="0" fontId="35" fillId="0" borderId="0" xfId="2791" applyFont="1" applyAlignment="1">
      <alignment horizontal="left" vertical="center" wrapText="1"/>
    </xf>
    <xf numFmtId="4" fontId="36" fillId="0" borderId="0" xfId="2791" applyNumberFormat="1" applyFont="1" applyAlignment="1">
      <alignment horizontal="left" vertical="top" wrapText="1"/>
    </xf>
    <xf numFmtId="0" fontId="35" fillId="0" borderId="0" xfId="2791" applyFont="1" applyAlignment="1">
      <alignment horizontal="left" vertical="top" wrapText="1"/>
    </xf>
    <xf numFmtId="179" fontId="35" fillId="0" borderId="0" xfId="4432" applyNumberFormat="1" applyFont="1" applyAlignment="1">
      <alignment horizontal="left" vertical="top" wrapText="1"/>
    </xf>
    <xf numFmtId="179" fontId="35" fillId="0" borderId="0" xfId="4432" quotePrefix="1" applyNumberFormat="1" applyFont="1" applyAlignment="1">
      <alignment horizontal="left" vertical="top" wrapText="1"/>
    </xf>
    <xf numFmtId="4" fontId="0" fillId="0" borderId="0" xfId="0" applyNumberFormat="1" applyFont="1"/>
    <xf numFmtId="16" fontId="36" fillId="0" borderId="0" xfId="0" quotePrefix="1" applyNumberFormat="1" applyFont="1" applyAlignment="1">
      <alignment horizontal="left" vertical="top" wrapText="1"/>
    </xf>
    <xf numFmtId="0" fontId="36" fillId="0" borderId="0" xfId="0" applyFont="1" applyAlignment="1">
      <alignment horizontal="justify" vertical="top" wrapText="1"/>
    </xf>
    <xf numFmtId="0" fontId="36" fillId="0" borderId="0" xfId="0" applyFont="1" applyAlignment="1">
      <alignment horizontal="left" wrapText="1"/>
    </xf>
    <xf numFmtId="0" fontId="36" fillId="0" borderId="21" xfId="0" applyFont="1" applyBorder="1" applyAlignment="1">
      <alignment horizontal="left" wrapText="1"/>
    </xf>
    <xf numFmtId="0" fontId="36" fillId="0" borderId="0" xfId="0" applyFont="1" applyBorder="1" applyAlignment="1">
      <alignment horizontal="left" wrapText="1"/>
    </xf>
    <xf numFmtId="0" fontId="36" fillId="0" borderId="22" xfId="0" applyFont="1" applyBorder="1" applyAlignment="1">
      <alignment horizontal="justify" vertical="top" wrapText="1"/>
    </xf>
    <xf numFmtId="9" fontId="36" fillId="0" borderId="22" xfId="0" applyNumberFormat="1" applyFont="1" applyBorder="1" applyAlignment="1">
      <alignment horizontal="left" wrapText="1"/>
    </xf>
    <xf numFmtId="0" fontId="36" fillId="0" borderId="22" xfId="0" applyFont="1" applyBorder="1" applyAlignment="1">
      <alignment horizontal="left" wrapText="1"/>
    </xf>
    <xf numFmtId="0" fontId="36" fillId="0" borderId="21" xfId="0" applyFont="1" applyBorder="1" applyAlignment="1">
      <alignment horizontal="justify" vertical="top" wrapText="1"/>
    </xf>
    <xf numFmtId="4" fontId="36" fillId="0" borderId="0" xfId="540" applyNumberFormat="1" applyFont="1" applyAlignment="1">
      <alignment horizontal="right" wrapText="1"/>
    </xf>
    <xf numFmtId="4" fontId="35" fillId="0" borderId="0" xfId="540" applyNumberFormat="1" applyFont="1" applyAlignment="1">
      <alignment horizontal="right" wrapText="1"/>
    </xf>
    <xf numFmtId="0" fontId="35" fillId="0" borderId="0" xfId="540" applyFont="1" applyAlignment="1">
      <alignment horizontal="right" wrapText="1"/>
    </xf>
    <xf numFmtId="0" fontId="35" fillId="24" borderId="0" xfId="540" applyFont="1" applyFill="1" applyAlignment="1">
      <alignment horizontal="right" wrapText="1"/>
    </xf>
    <xf numFmtId="4" fontId="35" fillId="24" borderId="0" xfId="540" applyNumberFormat="1" applyFont="1" applyFill="1" applyAlignment="1">
      <alignment horizontal="right" wrapText="1"/>
    </xf>
    <xf numFmtId="0" fontId="35" fillId="0" borderId="0" xfId="4431" applyFont="1" applyAlignment="1">
      <alignment horizontal="right"/>
    </xf>
    <xf numFmtId="4" fontId="35" fillId="0" borderId="0" xfId="2791" applyNumberFormat="1" applyFont="1" applyAlignment="1">
      <alignment horizontal="right"/>
    </xf>
    <xf numFmtId="179" fontId="0" fillId="0" borderId="0" xfId="2791" applyNumberFormat="1" applyFont="1" applyAlignment="1">
      <alignment horizontal="right" wrapText="1"/>
    </xf>
    <xf numFmtId="179" fontId="35" fillId="0" borderId="0" xfId="2791" applyNumberFormat="1" applyFont="1" applyAlignment="1">
      <alignment horizontal="right"/>
    </xf>
    <xf numFmtId="179" fontId="0" fillId="0" borderId="0" xfId="2755" applyNumberFormat="1" applyFont="1" applyAlignment="1">
      <alignment horizontal="right" wrapText="1"/>
    </xf>
    <xf numFmtId="2" fontId="35" fillId="0" borderId="0" xfId="540" applyNumberFormat="1" applyFont="1" applyAlignment="1">
      <alignment horizontal="right" wrapText="1"/>
    </xf>
    <xf numFmtId="0" fontId="0" fillId="0" borderId="0" xfId="0" applyAlignment="1">
      <alignment horizontal="left" vertical="top" wrapText="1"/>
    </xf>
    <xf numFmtId="0" fontId="0" fillId="0" borderId="0" xfId="0" applyAlignment="1">
      <alignment horizontal="right"/>
    </xf>
    <xf numFmtId="0" fontId="0" fillId="0" borderId="0" xfId="0" applyAlignment="1">
      <alignment horizontal="left" vertical="top"/>
    </xf>
    <xf numFmtId="0" fontId="1" fillId="0" borderId="0" xfId="0" applyFont="1" applyAlignment="1">
      <alignment horizontal="left" vertical="top" wrapText="1"/>
    </xf>
    <xf numFmtId="0" fontId="0" fillId="0" borderId="0" xfId="51" applyFont="1" applyAlignment="1">
      <alignment vertical="top" wrapText="1"/>
    </xf>
    <xf numFmtId="0" fontId="0" fillId="0" borderId="0" xfId="51" applyFont="1" applyAlignment="1">
      <alignment wrapText="1"/>
    </xf>
    <xf numFmtId="0" fontId="35" fillId="0" borderId="0" xfId="0" quotePrefix="1" applyFont="1" applyAlignment="1">
      <alignment horizontal="left" vertical="top" wrapText="1"/>
    </xf>
    <xf numFmtId="0" fontId="35" fillId="0" borderId="0" xfId="0" applyFont="1" applyAlignment="1">
      <alignment horizontal="justify" vertical="top" wrapText="1"/>
    </xf>
    <xf numFmtId="0" fontId="143" fillId="0" borderId="0" xfId="0" applyFont="1" applyAlignment="1">
      <alignment horizontal="center"/>
    </xf>
    <xf numFmtId="0" fontId="36" fillId="0" borderId="0" xfId="0" applyFont="1" applyAlignment="1">
      <alignment vertical="top" wrapText="1"/>
    </xf>
    <xf numFmtId="0" fontId="35" fillId="0" borderId="0" xfId="0" applyFont="1" applyAlignment="1">
      <alignment vertical="top" wrapText="1"/>
    </xf>
    <xf numFmtId="0" fontId="36" fillId="0" borderId="41" xfId="0" applyFont="1" applyBorder="1" applyAlignment="1" applyProtection="1">
      <alignment horizontal="left" vertical="top" wrapText="1"/>
      <protection locked="0"/>
    </xf>
    <xf numFmtId="4" fontId="35" fillId="0" borderId="42" xfId="540" applyNumberFormat="1" applyFont="1" applyBorder="1" applyAlignment="1">
      <alignment horizontal="right" wrapText="1"/>
    </xf>
    <xf numFmtId="0" fontId="35" fillId="0" borderId="42" xfId="0" applyFont="1" applyBorder="1" applyAlignment="1">
      <alignment horizontal="center" vertical="top" wrapText="1"/>
    </xf>
    <xf numFmtId="0" fontId="36" fillId="0" borderId="42" xfId="0" applyFont="1" applyBorder="1" applyAlignment="1" applyProtection="1">
      <alignment horizontal="left" vertical="top"/>
      <protection locked="0"/>
    </xf>
    <xf numFmtId="0" fontId="36" fillId="0" borderId="42" xfId="0" applyFont="1" applyBorder="1" applyAlignment="1" applyProtection="1">
      <alignment horizontal="left" vertical="top" wrapText="1"/>
      <protection locked="0"/>
    </xf>
    <xf numFmtId="4" fontId="35" fillId="0" borderId="0" xfId="0" applyNumberFormat="1" applyFont="1" applyAlignment="1">
      <alignment horizontal="right" wrapText="1"/>
    </xf>
    <xf numFmtId="0" fontId="35" fillId="0" borderId="0" xfId="0" applyFont="1" applyBorder="1" applyAlignment="1">
      <alignment horizontal="left" wrapText="1"/>
    </xf>
    <xf numFmtId="49" fontId="85" fillId="0" borderId="0" xfId="0" applyNumberFormat="1" applyFont="1" applyAlignment="1">
      <alignment horizontal="right" vertical="top"/>
    </xf>
    <xf numFmtId="0" fontId="85" fillId="0" borderId="0" xfId="0" applyFont="1" applyAlignment="1">
      <alignment horizontal="left" vertical="top" wrapText="1"/>
    </xf>
    <xf numFmtId="0" fontId="85" fillId="0" borderId="0" xfId="0" applyFont="1" applyAlignment="1">
      <alignment horizontal="right"/>
    </xf>
    <xf numFmtId="4" fontId="0" fillId="0" borderId="0" xfId="4322" applyNumberFormat="1" applyFont="1" applyAlignment="1" applyProtection="1">
      <alignment horizontal="right"/>
      <protection locked="0"/>
    </xf>
    <xf numFmtId="4" fontId="85" fillId="0" borderId="0" xfId="0" applyNumberFormat="1" applyFont="1" applyAlignment="1" applyProtection="1">
      <alignment horizontal="right"/>
      <protection locked="0"/>
    </xf>
    <xf numFmtId="49" fontId="36" fillId="0" borderId="42" xfId="0" applyNumberFormat="1" applyFont="1" applyBorder="1" applyAlignment="1">
      <alignment horizontal="right" vertical="top"/>
    </xf>
    <xf numFmtId="0" fontId="36" fillId="0" borderId="42" xfId="0" applyFont="1" applyBorder="1" applyAlignment="1">
      <alignment horizontal="left" vertical="top"/>
    </xf>
    <xf numFmtId="0" fontId="35" fillId="0" borderId="42" xfId="0" applyFont="1" applyBorder="1" applyAlignment="1">
      <alignment horizontal="right"/>
    </xf>
    <xf numFmtId="1" fontId="35" fillId="0" borderId="42" xfId="0" applyNumberFormat="1" applyFont="1" applyBorder="1" applyAlignment="1">
      <alignment horizontal="right"/>
    </xf>
    <xf numFmtId="8" fontId="0" fillId="0" borderId="0" xfId="0" applyNumberFormat="1" applyAlignment="1">
      <alignment horizontal="right"/>
    </xf>
    <xf numFmtId="0" fontId="145" fillId="0" borderId="0" xfId="0" applyFont="1" applyAlignment="1">
      <alignment horizontal="left" vertical="top"/>
    </xf>
    <xf numFmtId="0" fontId="145" fillId="0" borderId="0" xfId="0" applyFont="1" applyAlignment="1">
      <alignment horizontal="left" vertical="top" wrapText="1"/>
    </xf>
    <xf numFmtId="0" fontId="145" fillId="0" borderId="0" xfId="0" applyFont="1" applyAlignment="1">
      <alignment horizontal="center"/>
    </xf>
    <xf numFmtId="8" fontId="145" fillId="0" borderId="0" xfId="0" applyNumberFormat="1" applyFont="1" applyAlignment="1">
      <alignment horizontal="right"/>
    </xf>
    <xf numFmtId="0" fontId="146" fillId="0" borderId="0" xfId="18744" applyFont="1" applyAlignment="1">
      <alignment horizontal="justify" vertical="center" wrapText="1"/>
    </xf>
    <xf numFmtId="0" fontId="146" fillId="0" borderId="0" xfId="18744" applyFont="1" applyAlignment="1">
      <alignment horizontal="center" wrapText="1"/>
    </xf>
    <xf numFmtId="1" fontId="146" fillId="0" borderId="0" xfId="18744" applyNumberFormat="1" applyFont="1" applyAlignment="1">
      <alignment horizontal="center" vertical="center" wrapText="1"/>
    </xf>
    <xf numFmtId="209" fontId="146" fillId="0" borderId="0" xfId="18744" applyNumberFormat="1" applyFont="1" applyAlignment="1">
      <alignment horizontal="justify" vertical="center" wrapText="1"/>
    </xf>
    <xf numFmtId="0" fontId="146" fillId="0" borderId="0" xfId="18744" applyFont="1" applyAlignment="1">
      <alignment horizontal="justify" wrapText="1"/>
    </xf>
    <xf numFmtId="0" fontId="147" fillId="91" borderId="43" xfId="4433" applyFont="1" applyFill="1" applyBorder="1" applyAlignment="1">
      <alignment horizontal="center" vertical="center" wrapText="1"/>
    </xf>
    <xf numFmtId="0" fontId="147" fillId="92" borderId="44" xfId="4433" applyFont="1" applyFill="1" applyBorder="1" applyAlignment="1">
      <alignment horizontal="justify" vertical="center" wrapText="1"/>
    </xf>
    <xf numFmtId="0" fontId="147" fillId="92" borderId="43" xfId="4433" applyFont="1" applyFill="1" applyBorder="1" applyAlignment="1">
      <alignment horizontal="center" vertical="center" wrapText="1"/>
    </xf>
    <xf numFmtId="1" fontId="147" fillId="92" borderId="43" xfId="4433" applyNumberFormat="1" applyFont="1" applyFill="1" applyBorder="1" applyAlignment="1">
      <alignment horizontal="center" vertical="center" wrapText="1"/>
    </xf>
    <xf numFmtId="209" fontId="147" fillId="92" borderId="43" xfId="4433" applyNumberFormat="1" applyFont="1" applyFill="1" applyBorder="1" applyAlignment="1">
      <alignment horizontal="center" vertical="center" wrapText="1"/>
    </xf>
    <xf numFmtId="209" fontId="147" fillId="92" borderId="45" xfId="4433" applyNumberFormat="1" applyFont="1" applyFill="1" applyBorder="1" applyAlignment="1">
      <alignment horizontal="right" vertical="center" wrapText="1"/>
    </xf>
    <xf numFmtId="1" fontId="143" fillId="91" borderId="46" xfId="18744" applyNumberFormat="1" applyFont="1" applyFill="1" applyBorder="1" applyAlignment="1">
      <alignment horizontal="center" vertical="center" wrapText="1"/>
    </xf>
    <xf numFmtId="0" fontId="143" fillId="0" borderId="0" xfId="18744" applyFont="1" applyAlignment="1">
      <alignment horizontal="justify" vertical="center" wrapText="1"/>
    </xf>
    <xf numFmtId="0" fontId="143" fillId="0" borderId="0" xfId="18744" applyFont="1" applyAlignment="1">
      <alignment horizontal="center" wrapText="1"/>
    </xf>
    <xf numFmtId="1" fontId="143" fillId="0" borderId="0" xfId="18744" applyNumberFormat="1" applyFont="1" applyAlignment="1">
      <alignment horizontal="center" vertical="center" wrapText="1"/>
    </xf>
    <xf numFmtId="209" fontId="143" fillId="0" borderId="0" xfId="18744" applyNumberFormat="1" applyFont="1" applyAlignment="1">
      <alignment horizontal="justify" vertical="center" wrapText="1"/>
    </xf>
    <xf numFmtId="1" fontId="143" fillId="91" borderId="17" xfId="18744" applyNumberFormat="1" applyFont="1" applyFill="1" applyBorder="1" applyAlignment="1">
      <alignment horizontal="center" vertical="top" wrapText="1"/>
    </xf>
    <xf numFmtId="0" fontId="155" fillId="0" borderId="0" xfId="4433" applyFont="1" applyAlignment="1">
      <alignment wrapText="1"/>
    </xf>
    <xf numFmtId="1" fontId="143" fillId="91" borderId="17" xfId="4433" applyNumberFormat="1" applyFont="1" applyFill="1" applyBorder="1" applyAlignment="1">
      <alignment horizontal="center" vertical="top" wrapText="1"/>
    </xf>
    <xf numFmtId="44" fontId="143" fillId="0" borderId="0" xfId="18745" applyFont="1" applyFill="1" applyBorder="1" applyAlignment="1" applyProtection="1">
      <alignment horizontal="justify" vertical="center" wrapText="1"/>
    </xf>
    <xf numFmtId="0" fontId="158" fillId="91" borderId="17" xfId="4433" applyFont="1" applyFill="1" applyBorder="1" applyAlignment="1">
      <alignment horizontal="center" vertical="center"/>
    </xf>
    <xf numFmtId="0" fontId="143" fillId="0" borderId="0" xfId="4433" applyFont="1" applyAlignment="1">
      <alignment horizontal="justify" vertical="top"/>
    </xf>
    <xf numFmtId="0" fontId="143" fillId="0" borderId="0" xfId="4433" applyFont="1" applyAlignment="1">
      <alignment horizontal="center" vertical="top"/>
    </xf>
    <xf numFmtId="0" fontId="159" fillId="0" borderId="0" xfId="4433" applyFont="1" applyAlignment="1">
      <alignment horizontal="right" vertical="top"/>
    </xf>
    <xf numFmtId="0" fontId="159" fillId="0" borderId="0" xfId="4433" applyFont="1" applyAlignment="1">
      <alignment vertical="top"/>
    </xf>
    <xf numFmtId="0" fontId="159" fillId="91" borderId="17" xfId="4433" applyFont="1" applyFill="1" applyBorder="1" applyAlignment="1">
      <alignment vertical="center"/>
    </xf>
    <xf numFmtId="0" fontId="143" fillId="0" borderId="0" xfId="4433" quotePrefix="1" applyFont="1" applyAlignment="1">
      <alignment horizontal="justify" vertical="top"/>
    </xf>
    <xf numFmtId="0" fontId="159" fillId="91" borderId="17" xfId="4433" applyFont="1" applyFill="1" applyBorder="1" applyAlignment="1">
      <alignment horizontal="center" vertical="center"/>
    </xf>
    <xf numFmtId="0" fontId="143" fillId="0" borderId="0" xfId="4433" applyFont="1" applyAlignment="1">
      <alignment vertical="top" wrapText="1"/>
    </xf>
    <xf numFmtId="0" fontId="160" fillId="0" borderId="0" xfId="4433" applyFont="1" applyAlignment="1">
      <alignment vertical="top"/>
    </xf>
    <xf numFmtId="0" fontId="143" fillId="0" borderId="0" xfId="4433" quotePrefix="1" applyFont="1" applyAlignment="1">
      <alignment horizontal="left" vertical="top"/>
    </xf>
    <xf numFmtId="0" fontId="143" fillId="0" borderId="0" xfId="4433" quotePrefix="1" applyFont="1" applyAlignment="1">
      <alignment horizontal="left" vertical="top" wrapText="1"/>
    </xf>
    <xf numFmtId="0" fontId="143" fillId="0" borderId="0" xfId="4433" applyFont="1" applyAlignment="1">
      <alignment horizontal="left" vertical="top"/>
    </xf>
    <xf numFmtId="0" fontId="143" fillId="0" borderId="0" xfId="4433" applyFont="1" applyAlignment="1">
      <alignment vertical="top"/>
    </xf>
    <xf numFmtId="0" fontId="161" fillId="0" borderId="0" xfId="4433" applyFont="1" applyAlignment="1">
      <alignment vertical="top"/>
    </xf>
    <xf numFmtId="0" fontId="160" fillId="0" borderId="0" xfId="4433" quotePrefix="1" applyFont="1" applyAlignment="1">
      <alignment horizontal="left" vertical="top" wrapText="1"/>
    </xf>
    <xf numFmtId="0" fontId="160" fillId="0" borderId="0" xfId="4433" quotePrefix="1" applyFont="1" applyAlignment="1">
      <alignment horizontal="left" vertical="top"/>
    </xf>
    <xf numFmtId="0" fontId="160" fillId="0" borderId="0" xfId="4433" applyFont="1" applyAlignment="1">
      <alignment horizontal="center" vertical="top"/>
    </xf>
    <xf numFmtId="0" fontId="143" fillId="0" borderId="0" xfId="4433" applyFont="1" applyAlignment="1">
      <alignment horizontal="right" vertical="top"/>
    </xf>
    <xf numFmtId="210" fontId="143" fillId="0" borderId="0" xfId="4433" applyNumberFormat="1" applyFont="1" applyAlignment="1">
      <alignment horizontal="center"/>
    </xf>
    <xf numFmtId="210" fontId="143" fillId="0" borderId="0" xfId="4433" applyNumberFormat="1" applyFont="1" applyAlignment="1" applyProtection="1">
      <alignment horizontal="right" wrapText="1"/>
      <protection locked="0"/>
    </xf>
    <xf numFmtId="1" fontId="162" fillId="91" borderId="17" xfId="4433" quotePrefix="1" applyNumberFormat="1" applyFont="1" applyFill="1" applyBorder="1" applyAlignment="1">
      <alignment horizontal="center" vertical="top"/>
    </xf>
    <xf numFmtId="4" fontId="143" fillId="0" borderId="0" xfId="4433" applyNumberFormat="1" applyFont="1"/>
    <xf numFmtId="1" fontId="160" fillId="91" borderId="17" xfId="18744" applyNumberFormat="1" applyFont="1" applyFill="1" applyBorder="1" applyAlignment="1">
      <alignment horizontal="center" vertical="top" wrapText="1"/>
    </xf>
    <xf numFmtId="3" fontId="144" fillId="0" borderId="0" xfId="18746" applyNumberFormat="1" applyFont="1" applyAlignment="1">
      <alignment vertical="top" wrapText="1"/>
    </xf>
    <xf numFmtId="210" fontId="143" fillId="0" borderId="0" xfId="4433" applyNumberFormat="1" applyFont="1" applyAlignment="1" applyProtection="1">
      <alignment horizontal="right"/>
      <protection locked="0"/>
    </xf>
    <xf numFmtId="0" fontId="143" fillId="0" borderId="0" xfId="4433" applyFont="1" applyAlignment="1">
      <alignment horizontal="justify" vertical="top" wrapText="1"/>
    </xf>
    <xf numFmtId="0" fontId="143" fillId="0" borderId="0" xfId="4433" applyFont="1" applyAlignment="1">
      <alignment vertical="justify" wrapText="1"/>
    </xf>
    <xf numFmtId="0" fontId="143" fillId="0" borderId="0" xfId="4433" applyFont="1" applyAlignment="1">
      <alignment horizontal="right" vertical="justify" wrapText="1"/>
    </xf>
    <xf numFmtId="4" fontId="164" fillId="0" borderId="0" xfId="4433" applyNumberFormat="1" applyFont="1" applyAlignment="1">
      <alignment horizontal="right"/>
    </xf>
    <xf numFmtId="0" fontId="165" fillId="0" borderId="0" xfId="4433" applyFont="1" applyAlignment="1">
      <alignment vertical="justify" wrapText="1"/>
    </xf>
    <xf numFmtId="0" fontId="166" fillId="0" borderId="0" xfId="4433" applyFont="1" applyAlignment="1">
      <alignment vertical="justify" wrapText="1"/>
    </xf>
    <xf numFmtId="0" fontId="160" fillId="92" borderId="17" xfId="4433" applyFont="1" applyFill="1" applyBorder="1" applyAlignment="1">
      <alignment horizontal="center" vertical="top" wrapText="1"/>
    </xf>
    <xf numFmtId="0" fontId="143" fillId="0" borderId="0" xfId="4433" applyFont="1" applyAlignment="1">
      <alignment horizontal="justify" vertical="center"/>
    </xf>
    <xf numFmtId="0" fontId="167" fillId="0" borderId="0" xfId="4433" applyFont="1"/>
    <xf numFmtId="0" fontId="143" fillId="0" borderId="0" xfId="4433" applyFont="1" applyAlignment="1">
      <alignment horizontal="right" wrapText="1"/>
    </xf>
    <xf numFmtId="0" fontId="165" fillId="0" borderId="0" xfId="4433" applyFont="1" applyAlignment="1">
      <alignment wrapText="1"/>
    </xf>
    <xf numFmtId="0" fontId="166" fillId="0" borderId="0" xfId="4433" applyFont="1" applyAlignment="1">
      <alignment wrapText="1"/>
    </xf>
    <xf numFmtId="0" fontId="143" fillId="0" borderId="0" xfId="4433" applyFont="1" applyAlignment="1">
      <alignment vertical="center" wrapText="1"/>
    </xf>
    <xf numFmtId="4" fontId="168" fillId="0" borderId="0" xfId="4433" applyNumberFormat="1" applyFont="1" applyAlignment="1">
      <alignment horizontal="right"/>
    </xf>
    <xf numFmtId="0" fontId="169" fillId="92" borderId="17" xfId="4433" applyFont="1" applyFill="1" applyBorder="1" applyAlignment="1">
      <alignment horizontal="center" vertical="top" wrapText="1"/>
    </xf>
    <xf numFmtId="0" fontId="143" fillId="0" borderId="0" xfId="4433" applyFont="1" applyAlignment="1">
      <alignment horizontal="right" vertical="center" wrapText="1"/>
    </xf>
    <xf numFmtId="0" fontId="165" fillId="0" borderId="0" xfId="4433" applyFont="1" applyAlignment="1">
      <alignment vertical="justify"/>
    </xf>
    <xf numFmtId="0" fontId="166" fillId="0" borderId="0" xfId="4433" applyFont="1" applyAlignment="1">
      <alignment vertical="justify"/>
    </xf>
    <xf numFmtId="0" fontId="143" fillId="0" borderId="0" xfId="4433" applyFont="1" applyAlignment="1">
      <alignment wrapText="1"/>
    </xf>
    <xf numFmtId="0" fontId="143" fillId="0" borderId="0" xfId="4433" applyFont="1" applyAlignment="1">
      <alignment horizontal="center" vertical="center"/>
    </xf>
    <xf numFmtId="0" fontId="170" fillId="0" borderId="0" xfId="18744" applyFont="1" applyAlignment="1">
      <alignment horizontal="justify" vertical="center" wrapText="1"/>
    </xf>
    <xf numFmtId="0" fontId="165" fillId="0" borderId="0" xfId="4433" applyFont="1"/>
    <xf numFmtId="0" fontId="166" fillId="0" borderId="0" xfId="4433" applyFont="1"/>
    <xf numFmtId="49" fontId="143" fillId="0" borderId="0" xfId="4433" applyNumberFormat="1" applyFont="1" applyAlignment="1">
      <alignment horizontal="left" vertical="center" wrapText="1"/>
    </xf>
    <xf numFmtId="0" fontId="143" fillId="0" borderId="0" xfId="4433" applyFont="1"/>
    <xf numFmtId="0" fontId="3" fillId="0" borderId="0" xfId="4433" applyFont="1"/>
    <xf numFmtId="0" fontId="170" fillId="0" borderId="0" xfId="4433" applyFont="1"/>
    <xf numFmtId="0" fontId="169" fillId="92" borderId="17" xfId="4433" applyFont="1" applyFill="1" applyBorder="1" applyAlignment="1">
      <alignment horizontal="center" vertical="justify" wrapText="1"/>
    </xf>
    <xf numFmtId="1" fontId="143" fillId="0" borderId="0" xfId="4433" applyNumberFormat="1" applyFont="1" applyAlignment="1">
      <alignment horizontal="right" vertical="justify" wrapText="1"/>
    </xf>
    <xf numFmtId="0" fontId="3" fillId="0" borderId="0" xfId="4433" applyFont="1" applyAlignment="1">
      <alignment vertical="justify" wrapText="1"/>
    </xf>
    <xf numFmtId="0" fontId="170" fillId="0" borderId="0" xfId="4433" applyFont="1" applyAlignment="1">
      <alignment vertical="justify" wrapText="1"/>
    </xf>
    <xf numFmtId="0" fontId="143" fillId="0" borderId="0" xfId="18747" applyFont="1" applyAlignment="1">
      <alignment vertical="top" wrapText="1"/>
    </xf>
    <xf numFmtId="0" fontId="160" fillId="0" borderId="0" xfId="18747" applyFont="1" applyAlignment="1">
      <alignment horizontal="center" vertical="top" wrapText="1"/>
    </xf>
    <xf numFmtId="0" fontId="143" fillId="0" borderId="0" xfId="18747" applyFont="1" applyAlignment="1">
      <alignment horizontal="right"/>
    </xf>
    <xf numFmtId="4" fontId="143" fillId="0" borderId="0" xfId="6805" applyNumberFormat="1" applyFont="1" applyAlignment="1" applyProtection="1">
      <alignment horizontal="right"/>
      <protection locked="0"/>
    </xf>
    <xf numFmtId="4" fontId="171" fillId="0" borderId="0" xfId="6805" applyNumberFormat="1" applyFont="1" applyAlignment="1">
      <alignment horizontal="right"/>
    </xf>
    <xf numFmtId="0" fontId="172" fillId="0" borderId="0" xfId="4433" applyFont="1" applyAlignment="1">
      <alignment vertical="top"/>
    </xf>
    <xf numFmtId="0" fontId="173" fillId="0" borderId="0" xfId="4433" applyFont="1" applyAlignment="1">
      <alignment vertical="top"/>
    </xf>
    <xf numFmtId="0" fontId="143" fillId="0" borderId="0" xfId="18747" applyFont="1" applyAlignment="1">
      <alignment horizontal="center" vertical="top" wrapText="1"/>
    </xf>
    <xf numFmtId="0" fontId="160" fillId="0" borderId="0" xfId="18747" applyFont="1" applyAlignment="1">
      <alignment vertical="top" wrapText="1"/>
    </xf>
    <xf numFmtId="0" fontId="164" fillId="0" borderId="0" xfId="4433" applyFont="1" applyAlignment="1">
      <alignment horizontal="right" vertical="center" wrapText="1"/>
    </xf>
    <xf numFmtId="4" fontId="174" fillId="0" borderId="0" xfId="4433" applyNumberFormat="1" applyFont="1" applyAlignment="1">
      <alignment horizontal="right"/>
    </xf>
    <xf numFmtId="0" fontId="174" fillId="0" borderId="0" xfId="4433" applyFont="1" applyAlignment="1">
      <alignment vertical="justify" wrapText="1"/>
    </xf>
    <xf numFmtId="4" fontId="174" fillId="0" borderId="0" xfId="4433" applyNumberFormat="1" applyFont="1"/>
    <xf numFmtId="0" fontId="175" fillId="0" borderId="0" xfId="4433" applyFont="1" applyAlignment="1">
      <alignment vertical="justify" wrapText="1"/>
    </xf>
    <xf numFmtId="0" fontId="160" fillId="91" borderId="17" xfId="4433" applyFont="1" applyFill="1" applyBorder="1" applyAlignment="1">
      <alignment horizontal="center" vertical="top" wrapText="1"/>
    </xf>
    <xf numFmtId="4" fontId="3" fillId="0" borderId="0" xfId="18747" applyNumberFormat="1" applyFont="1" applyAlignment="1">
      <alignment horizontal="right"/>
    </xf>
    <xf numFmtId="0" fontId="34" fillId="0" borderId="0" xfId="18747" applyFont="1"/>
    <xf numFmtId="0" fontId="176" fillId="0" borderId="0" xfId="4433" applyFont="1" applyAlignment="1">
      <alignment vertical="top"/>
    </xf>
    <xf numFmtId="0" fontId="143" fillId="0" borderId="0" xfId="18747" applyFont="1" applyAlignment="1">
      <alignment horizontal="center" vertical="center" wrapText="1"/>
    </xf>
    <xf numFmtId="0" fontId="3" fillId="0" borderId="0" xfId="18747" applyFont="1" applyAlignment="1">
      <alignment vertical="top" wrapText="1"/>
    </xf>
    <xf numFmtId="0" fontId="3" fillId="0" borderId="0" xfId="18747" applyFont="1" applyAlignment="1">
      <alignment horizontal="center" vertical="top" wrapText="1"/>
    </xf>
    <xf numFmtId="0" fontId="3" fillId="0" borderId="0" xfId="18747" applyFont="1" applyAlignment="1">
      <alignment horizontal="right"/>
    </xf>
    <xf numFmtId="0" fontId="143" fillId="0" borderId="0" xfId="18744" applyFont="1" applyAlignment="1">
      <alignment vertical="top" wrapText="1"/>
    </xf>
    <xf numFmtId="179" fontId="127" fillId="0" borderId="0" xfId="4433" applyNumberFormat="1" applyFont="1"/>
    <xf numFmtId="179" fontId="177" fillId="0" borderId="0" xfId="4433" applyNumberFormat="1" applyFont="1"/>
    <xf numFmtId="4" fontId="143" fillId="0" borderId="0" xfId="4433" applyNumberFormat="1" applyFont="1" applyProtection="1">
      <protection locked="0"/>
    </xf>
    <xf numFmtId="0" fontId="178" fillId="91" borderId="17" xfId="4433" applyFont="1" applyFill="1" applyBorder="1" applyAlignment="1">
      <alignment horizontal="center" vertical="top" wrapText="1"/>
    </xf>
    <xf numFmtId="179" fontId="143" fillId="0" borderId="0" xfId="4433" applyNumberFormat="1" applyFont="1" applyAlignment="1">
      <alignment wrapText="1"/>
    </xf>
    <xf numFmtId="49" fontId="160" fillId="91" borderId="17" xfId="4433" applyNumberFormat="1" applyFont="1" applyFill="1" applyBorder="1" applyAlignment="1">
      <alignment horizontal="center" vertical="top" wrapText="1"/>
    </xf>
    <xf numFmtId="210" fontId="143" fillId="0" borderId="0" xfId="4433" applyNumberFormat="1" applyFont="1" applyAlignment="1">
      <alignment horizontal="right"/>
    </xf>
    <xf numFmtId="0" fontId="30" fillId="0" borderId="0" xfId="4433" applyFont="1"/>
    <xf numFmtId="0" fontId="8" fillId="0" borderId="0" xfId="4433" applyFont="1" applyAlignment="1">
      <alignment wrapText="1"/>
    </xf>
    <xf numFmtId="0" fontId="176" fillId="0" borderId="0" xfId="4433" applyFont="1"/>
    <xf numFmtId="179" fontId="143" fillId="0" borderId="0" xfId="4433" applyNumberFormat="1" applyFont="1" applyAlignment="1">
      <alignment vertical="center" wrapText="1"/>
    </xf>
    <xf numFmtId="1" fontId="143" fillId="0" borderId="0" xfId="4433" applyNumberFormat="1" applyFont="1" applyAlignment="1">
      <alignment vertical="center" wrapText="1"/>
    </xf>
    <xf numFmtId="179" fontId="3" fillId="0" borderId="0" xfId="4433" applyNumberFormat="1" applyFont="1" applyAlignment="1">
      <alignment vertical="top"/>
    </xf>
    <xf numFmtId="179" fontId="170" fillId="0" borderId="0" xfId="4433" applyNumberFormat="1" applyFont="1" applyAlignment="1">
      <alignment vertical="top"/>
    </xf>
    <xf numFmtId="16" fontId="160" fillId="92" borderId="17" xfId="4433" applyNumberFormat="1" applyFont="1" applyFill="1" applyBorder="1" applyAlignment="1">
      <alignment horizontal="center" vertical="top" wrapText="1"/>
    </xf>
    <xf numFmtId="16" fontId="169" fillId="92" borderId="17" xfId="4433" applyNumberFormat="1" applyFont="1" applyFill="1" applyBorder="1" applyAlignment="1">
      <alignment horizontal="center" vertical="top" wrapText="1"/>
    </xf>
    <xf numFmtId="1" fontId="164" fillId="0" borderId="0" xfId="4433" applyNumberFormat="1" applyFont="1" applyAlignment="1">
      <alignment horizontal="center" vertical="center" wrapText="1"/>
    </xf>
    <xf numFmtId="179" fontId="164" fillId="0" borderId="0" xfId="4433" applyNumberFormat="1" applyFont="1" applyAlignment="1">
      <alignment vertical="top"/>
    </xf>
    <xf numFmtId="179" fontId="164" fillId="0" borderId="0" xfId="4433" applyNumberFormat="1" applyFont="1" applyAlignment="1" applyProtection="1">
      <alignment vertical="top"/>
      <protection locked="0"/>
    </xf>
    <xf numFmtId="49" fontId="169" fillId="92" borderId="17" xfId="4433" applyNumberFormat="1" applyFont="1" applyFill="1" applyBorder="1" applyAlignment="1">
      <alignment horizontal="center" vertical="top" wrapText="1"/>
    </xf>
    <xf numFmtId="3" fontId="157" fillId="0" borderId="21" xfId="4433" applyNumberFormat="1" applyFont="1" applyBorder="1" applyAlignment="1">
      <alignment horizontal="left" vertical="center"/>
    </xf>
    <xf numFmtId="3" fontId="169" fillId="0" borderId="21" xfId="4433" applyNumberFormat="1" applyFont="1" applyBorder="1" applyAlignment="1">
      <alignment horizontal="left"/>
    </xf>
    <xf numFmtId="3" fontId="179" fillId="0" borderId="21" xfId="4433" applyNumberFormat="1" applyFont="1" applyBorder="1" applyAlignment="1">
      <alignment horizontal="left"/>
    </xf>
    <xf numFmtId="179" fontId="3" fillId="0" borderId="0" xfId="4433" applyNumberFormat="1" applyFont="1"/>
    <xf numFmtId="179" fontId="170" fillId="0" borderId="0" xfId="4433" applyNumberFormat="1" applyFont="1"/>
    <xf numFmtId="179" fontId="3" fillId="0" borderId="0" xfId="4433" applyNumberFormat="1" applyFont="1" applyAlignment="1">
      <alignment vertical="center" wrapText="1"/>
    </xf>
    <xf numFmtId="179" fontId="180" fillId="0" borderId="0" xfId="4433" applyNumberFormat="1" applyFont="1" applyAlignment="1">
      <alignment vertical="center" wrapText="1"/>
    </xf>
    <xf numFmtId="1" fontId="180" fillId="0" borderId="0" xfId="4433" applyNumberFormat="1" applyFont="1" applyAlignment="1">
      <alignment horizontal="center" vertical="center" wrapText="1"/>
    </xf>
    <xf numFmtId="179" fontId="180" fillId="0" borderId="0" xfId="4433" applyNumberFormat="1" applyFont="1" applyAlignment="1" applyProtection="1">
      <alignment vertical="top"/>
      <protection locked="0"/>
    </xf>
    <xf numFmtId="0" fontId="151" fillId="91" borderId="47" xfId="4433" applyFont="1" applyFill="1" applyBorder="1" applyAlignment="1">
      <alignment horizontal="center" vertical="center" wrapText="1"/>
    </xf>
    <xf numFmtId="0" fontId="181" fillId="0" borderId="0" xfId="77" applyFont="1" applyAlignment="1">
      <alignment vertical="top"/>
    </xf>
    <xf numFmtId="0" fontId="182" fillId="0" borderId="0" xfId="4433" applyFont="1" applyAlignment="1">
      <alignment vertical="top"/>
    </xf>
    <xf numFmtId="1" fontId="160" fillId="91" borderId="17" xfId="18744" applyNumberFormat="1" applyFont="1" applyFill="1" applyBorder="1" applyAlignment="1">
      <alignment horizontal="center" vertical="top"/>
    </xf>
    <xf numFmtId="179" fontId="143" fillId="0" borderId="0" xfId="4433" applyNumberFormat="1" applyFont="1" applyAlignment="1">
      <alignment vertical="top" wrapText="1"/>
    </xf>
    <xf numFmtId="1" fontId="143" fillId="0" borderId="0" xfId="4433" applyNumberFormat="1" applyFont="1" applyAlignment="1">
      <alignment wrapText="1"/>
    </xf>
    <xf numFmtId="179" fontId="143" fillId="0" borderId="0" xfId="4433" applyNumberFormat="1" applyFont="1" applyAlignment="1">
      <alignment horizontal="center" vertical="top"/>
    </xf>
    <xf numFmtId="179" fontId="143" fillId="0" borderId="0" xfId="4433" applyNumberFormat="1" applyFont="1" applyAlignment="1">
      <alignment horizontal="right" vertical="top"/>
    </xf>
    <xf numFmtId="179" fontId="146" fillId="0" borderId="0" xfId="4433" applyNumberFormat="1" applyFont="1" applyAlignment="1" applyProtection="1">
      <alignment vertical="top"/>
      <protection locked="0"/>
    </xf>
    <xf numFmtId="16" fontId="169" fillId="91" borderId="17" xfId="4433" applyNumberFormat="1" applyFont="1" applyFill="1" applyBorder="1" applyAlignment="1">
      <alignment horizontal="center" vertical="top" wrapText="1"/>
    </xf>
    <xf numFmtId="179" fontId="160" fillId="0" borderId="0" xfId="4433" quotePrefix="1" applyNumberFormat="1" applyFont="1" applyAlignment="1">
      <alignment horizontal="left" vertical="top" wrapText="1"/>
    </xf>
    <xf numFmtId="1" fontId="143" fillId="0" borderId="0" xfId="4433" applyNumberFormat="1" applyFont="1"/>
    <xf numFmtId="49" fontId="143" fillId="0" borderId="0" xfId="4433" quotePrefix="1" applyNumberFormat="1" applyFont="1" applyAlignment="1">
      <alignment horizontal="left" vertical="top" wrapText="1"/>
    </xf>
    <xf numFmtId="210" fontId="171" fillId="0" borderId="0" xfId="4433" applyNumberFormat="1" applyFont="1" applyAlignment="1">
      <alignment horizontal="center"/>
    </xf>
    <xf numFmtId="0" fontId="143" fillId="0" borderId="0" xfId="4433" applyFont="1" applyAlignment="1">
      <alignment horizontal="center"/>
    </xf>
    <xf numFmtId="0" fontId="143" fillId="0" borderId="0" xfId="4433" applyFont="1" applyAlignment="1">
      <alignment horizontal="right"/>
    </xf>
    <xf numFmtId="0" fontId="146" fillId="0" borderId="0" xfId="4433" applyFont="1"/>
    <xf numFmtId="1" fontId="160" fillId="91" borderId="17" xfId="4433" applyNumberFormat="1" applyFont="1" applyFill="1" applyBorder="1" applyAlignment="1">
      <alignment horizontal="center" vertical="top" wrapText="1"/>
    </xf>
    <xf numFmtId="179" fontId="143" fillId="0" borderId="0" xfId="4433" applyNumberFormat="1" applyFont="1" applyAlignment="1">
      <alignment horizontal="left" vertical="center" wrapText="1"/>
    </xf>
    <xf numFmtId="179" fontId="143" fillId="0" borderId="0" xfId="4433" applyNumberFormat="1" applyFont="1" applyAlignment="1">
      <alignment horizontal="left" wrapText="1"/>
    </xf>
    <xf numFmtId="1" fontId="143" fillId="0" borderId="0" xfId="4433" applyNumberFormat="1" applyFont="1" applyAlignment="1">
      <alignment horizontal="right" wrapText="1"/>
    </xf>
    <xf numFmtId="179" fontId="143" fillId="0" borderId="0" xfId="4433" applyNumberFormat="1" applyFont="1" applyAlignment="1">
      <alignment vertical="center"/>
    </xf>
    <xf numFmtId="0" fontId="143" fillId="0" borderId="0" xfId="4433" applyFont="1" applyAlignment="1">
      <alignment horizontal="center" wrapText="1"/>
    </xf>
    <xf numFmtId="0" fontId="104" fillId="0" borderId="0" xfId="4433" applyFont="1" applyAlignment="1">
      <alignment wrapText="1"/>
    </xf>
    <xf numFmtId="0" fontId="160" fillId="91" borderId="17" xfId="4433" quotePrefix="1" applyFont="1" applyFill="1" applyBorder="1" applyAlignment="1">
      <alignment horizontal="center" vertical="top" wrapText="1"/>
    </xf>
    <xf numFmtId="0" fontId="8" fillId="0" borderId="0" xfId="4433" applyFont="1" applyAlignment="1">
      <alignment vertical="top"/>
    </xf>
    <xf numFmtId="49" fontId="160" fillId="91" borderId="17" xfId="4433" applyNumberFormat="1" applyFont="1" applyFill="1" applyBorder="1" applyAlignment="1">
      <alignment horizontal="center" vertical="top"/>
    </xf>
    <xf numFmtId="3" fontId="143" fillId="0" borderId="0" xfId="4433" applyNumberFormat="1" applyFont="1" applyAlignment="1">
      <alignment vertical="top"/>
    </xf>
    <xf numFmtId="3" fontId="143" fillId="0" borderId="0" xfId="4433" applyNumberFormat="1" applyFont="1" applyAlignment="1">
      <alignment horizontal="right" vertical="top"/>
    </xf>
    <xf numFmtId="0" fontId="104" fillId="0" borderId="0" xfId="4433" applyFont="1"/>
    <xf numFmtId="0" fontId="143" fillId="0" borderId="0" xfId="4433" applyFont="1" applyAlignment="1">
      <alignment vertical="center"/>
    </xf>
    <xf numFmtId="0" fontId="146" fillId="0" borderId="0" xfId="4433" applyFont="1" applyAlignment="1">
      <alignment vertical="top" wrapText="1"/>
    </xf>
    <xf numFmtId="0" fontId="160" fillId="91" borderId="17" xfId="4433" applyFont="1" applyFill="1" applyBorder="1" applyAlignment="1">
      <alignment horizontal="center" vertical="center"/>
    </xf>
    <xf numFmtId="179" fontId="143" fillId="0" borderId="0" xfId="4433" applyNumberFormat="1" applyFont="1" applyAlignment="1">
      <alignment horizontal="center" vertical="center" wrapText="1"/>
    </xf>
    <xf numFmtId="0" fontId="143" fillId="0" borderId="0" xfId="4433" applyFont="1" applyAlignment="1">
      <alignment horizontal="center" vertical="center" wrapText="1"/>
    </xf>
    <xf numFmtId="44" fontId="143" fillId="0" borderId="0" xfId="18745" applyFont="1" applyAlignment="1" applyProtection="1">
      <alignment horizontal="center" vertical="center"/>
    </xf>
    <xf numFmtId="0" fontId="143" fillId="0" borderId="0" xfId="4433" applyFont="1" applyAlignment="1">
      <alignment horizontal="right" vertical="center"/>
    </xf>
    <xf numFmtId="0" fontId="183" fillId="0" borderId="0" xfId="4433" applyFont="1" applyAlignment="1">
      <alignment vertical="center"/>
    </xf>
    <xf numFmtId="0" fontId="3" fillId="0" borderId="0" xfId="4433" applyFont="1" applyAlignment="1">
      <alignment horizontal="right" wrapText="1"/>
    </xf>
    <xf numFmtId="0" fontId="160" fillId="91" borderId="17" xfId="4433" applyFont="1" applyFill="1" applyBorder="1" applyAlignment="1">
      <alignment horizontal="center" vertical="top"/>
    </xf>
    <xf numFmtId="179" fontId="146" fillId="0" borderId="0" xfId="4433" applyNumberFormat="1" applyFont="1" applyAlignment="1">
      <alignment vertical="top" wrapText="1"/>
    </xf>
    <xf numFmtId="1" fontId="143" fillId="0" borderId="0" xfId="4433" applyNumberFormat="1" applyFont="1" applyAlignment="1">
      <alignment horizontal="right" vertical="center"/>
    </xf>
    <xf numFmtId="179" fontId="143" fillId="0" borderId="0" xfId="2755" applyNumberFormat="1" applyFont="1" applyAlignment="1">
      <alignment horizontal="left" vertical="center" wrapText="1"/>
    </xf>
    <xf numFmtId="0" fontId="143" fillId="0" borderId="0" xfId="2755" applyFont="1" applyAlignment="1">
      <alignment horizontal="right" vertical="center" wrapText="1"/>
    </xf>
    <xf numFmtId="49" fontId="160" fillId="91" borderId="17" xfId="18748" applyNumberFormat="1" applyFont="1" applyFill="1" applyBorder="1" applyAlignment="1">
      <alignment horizontal="center" vertical="top"/>
    </xf>
    <xf numFmtId="0" fontId="53" fillId="0" borderId="0" xfId="77" applyFont="1" applyAlignment="1" applyProtection="1">
      <alignment horizontal="left"/>
      <protection locked="0"/>
    </xf>
    <xf numFmtId="0" fontId="53" fillId="0" borderId="0" xfId="77" applyFont="1" applyAlignment="1" applyProtection="1">
      <alignment horizontal="right"/>
      <protection locked="0"/>
    </xf>
    <xf numFmtId="4" fontId="53" fillId="0" borderId="0" xfId="77" applyNumberFormat="1" applyFont="1" applyAlignment="1" applyProtection="1">
      <alignment horizontal="center"/>
      <protection locked="0"/>
    </xf>
    <xf numFmtId="4" fontId="53" fillId="0" borderId="0" xfId="77" applyNumberFormat="1" applyFont="1" applyAlignment="1" applyProtection="1">
      <alignment horizontal="right"/>
      <protection locked="0"/>
    </xf>
    <xf numFmtId="49" fontId="53" fillId="0" borderId="0" xfId="77" applyNumberFormat="1" applyFont="1" applyAlignment="1">
      <alignment vertical="center" wrapText="1"/>
    </xf>
    <xf numFmtId="16" fontId="169" fillId="92" borderId="17" xfId="77" applyNumberFormat="1" applyFont="1" applyFill="1" applyBorder="1" applyAlignment="1">
      <alignment horizontal="center" vertical="top" wrapText="1"/>
    </xf>
    <xf numFmtId="1" fontId="143" fillId="0" borderId="0" xfId="77" quotePrefix="1" applyNumberFormat="1" applyFont="1" applyAlignment="1" applyProtection="1">
      <alignment wrapText="1"/>
      <protection locked="0"/>
    </xf>
    <xf numFmtId="0" fontId="143" fillId="0" borderId="0" xfId="4433" applyFont="1" applyAlignment="1">
      <alignment horizontal="left" vertical="center"/>
    </xf>
    <xf numFmtId="3" fontId="143" fillId="0" borderId="0" xfId="4433" applyNumberFormat="1" applyFont="1"/>
    <xf numFmtId="179" fontId="127" fillId="0" borderId="0" xfId="4433" applyNumberFormat="1" applyFont="1" applyAlignment="1">
      <alignment horizontal="center"/>
    </xf>
    <xf numFmtId="179" fontId="177" fillId="0" borderId="0" xfId="4433" applyNumberFormat="1" applyFont="1" applyAlignment="1">
      <alignment horizontal="right"/>
    </xf>
    <xf numFmtId="1" fontId="160" fillId="91" borderId="47" xfId="18744" applyNumberFormat="1" applyFont="1" applyFill="1" applyBorder="1" applyAlignment="1">
      <alignment horizontal="center" vertical="top" wrapText="1"/>
    </xf>
    <xf numFmtId="0" fontId="143" fillId="0" borderId="0" xfId="4431" applyFont="1" applyAlignment="1" applyProtection="1">
      <alignment vertical="top" wrapText="1"/>
      <protection locked="0"/>
    </xf>
    <xf numFmtId="0" fontId="171" fillId="0" borderId="0" xfId="4433" applyFont="1"/>
    <xf numFmtId="210" fontId="143" fillId="0" borderId="0" xfId="18744" applyNumberFormat="1" applyFont="1" applyAlignment="1">
      <alignment horizontal="right" vertical="center" wrapText="1"/>
    </xf>
    <xf numFmtId="4" fontId="7" fillId="0" borderId="0" xfId="4433" applyNumberFormat="1"/>
    <xf numFmtId="179" fontId="143" fillId="0" borderId="0" xfId="4433" applyNumberFormat="1" applyFont="1" applyAlignment="1">
      <alignment horizontal="right" wrapText="1"/>
    </xf>
    <xf numFmtId="179" fontId="104" fillId="0" borderId="0" xfId="4433" applyNumberFormat="1" applyFont="1" applyAlignment="1">
      <alignment wrapText="1"/>
    </xf>
    <xf numFmtId="179" fontId="143" fillId="0" borderId="0" xfId="4433" applyNumberFormat="1" applyFont="1" applyAlignment="1">
      <alignment horizontal="justify" vertical="center"/>
    </xf>
    <xf numFmtId="179" fontId="184" fillId="0" borderId="0" xfId="4433" applyNumberFormat="1" applyFont="1" applyAlignment="1">
      <alignment wrapText="1"/>
    </xf>
    <xf numFmtId="179" fontId="143" fillId="0" borderId="0" xfId="4433" applyNumberFormat="1" applyFont="1" applyAlignment="1">
      <alignment horizontal="center" wrapText="1"/>
    </xf>
    <xf numFmtId="179" fontId="3" fillId="0" borderId="0" xfId="4433" applyNumberFormat="1" applyFont="1" applyAlignment="1">
      <alignment horizontal="right" vertical="top"/>
    </xf>
    <xf numFmtId="179" fontId="143" fillId="0" borderId="0" xfId="4433" applyNumberFormat="1" applyFont="1" applyAlignment="1">
      <alignment vertical="top"/>
    </xf>
    <xf numFmtId="1" fontId="143" fillId="0" borderId="0" xfId="4433" applyNumberFormat="1" applyFont="1" applyAlignment="1">
      <alignment horizontal="right" vertical="center" wrapText="1"/>
    </xf>
    <xf numFmtId="0" fontId="3" fillId="0" borderId="48" xfId="4433" applyFont="1" applyBorder="1" applyAlignment="1">
      <alignment vertical="justify" wrapText="1"/>
    </xf>
    <xf numFmtId="0" fontId="3" fillId="0" borderId="22" xfId="4433" applyFont="1" applyBorder="1" applyAlignment="1">
      <alignment wrapText="1"/>
    </xf>
    <xf numFmtId="0" fontId="3" fillId="0" borderId="22" xfId="4433" applyFont="1" applyBorder="1" applyAlignment="1">
      <alignment horizontal="right" wrapText="1"/>
    </xf>
    <xf numFmtId="0" fontId="3" fillId="0" borderId="22" xfId="4433" applyFont="1" applyBorder="1" applyAlignment="1">
      <alignment horizontal="center" vertical="justify"/>
    </xf>
    <xf numFmtId="0" fontId="3" fillId="0" borderId="22" xfId="4433" applyFont="1" applyBorder="1" applyAlignment="1">
      <alignment horizontal="right" vertical="justify"/>
    </xf>
    <xf numFmtId="0" fontId="8" fillId="0" borderId="0" xfId="4433" applyFont="1" applyAlignment="1">
      <alignment vertical="justify"/>
    </xf>
    <xf numFmtId="3" fontId="156" fillId="91" borderId="17" xfId="18746" applyNumberFormat="1" applyFont="1" applyFill="1" applyBorder="1" applyAlignment="1">
      <alignment horizontal="center" vertical="top"/>
    </xf>
    <xf numFmtId="3" fontId="157" fillId="0" borderId="49" xfId="18746" applyNumberFormat="1" applyFont="1" applyBorder="1" applyAlignment="1">
      <alignment horizontal="left" vertical="top"/>
    </xf>
    <xf numFmtId="3" fontId="157" fillId="0" borderId="49" xfId="18746" applyNumberFormat="1" applyFont="1" applyBorder="1" applyAlignment="1">
      <alignment horizontal="left"/>
    </xf>
    <xf numFmtId="3" fontId="157" fillId="0" borderId="49" xfId="18746" applyNumberFormat="1" applyFont="1" applyBorder="1" applyAlignment="1">
      <alignment horizontal="right"/>
    </xf>
    <xf numFmtId="4" fontId="157" fillId="0" borderId="49" xfId="18746" applyNumberFormat="1" applyFont="1" applyBorder="1" applyAlignment="1">
      <alignment horizontal="center"/>
    </xf>
    <xf numFmtId="210" fontId="157" fillId="0" borderId="49" xfId="18746" applyNumberFormat="1" applyFont="1" applyBorder="1" applyAlignment="1">
      <alignment horizontal="right"/>
    </xf>
    <xf numFmtId="179" fontId="53" fillId="0" borderId="0" xfId="18746" applyFont="1"/>
    <xf numFmtId="0" fontId="53" fillId="0" borderId="0" xfId="4433" applyFont="1" applyAlignment="1" applyProtection="1">
      <alignment vertical="top"/>
      <protection locked="0"/>
    </xf>
    <xf numFmtId="0" fontId="53" fillId="0" borderId="0" xfId="4433" applyFont="1" applyProtection="1">
      <protection locked="0"/>
    </xf>
    <xf numFmtId="0" fontId="53" fillId="0" borderId="0" xfId="4433" applyFont="1" applyAlignment="1" applyProtection="1">
      <alignment horizontal="right"/>
      <protection locked="0"/>
    </xf>
    <xf numFmtId="4" fontId="53" fillId="0" borderId="0" xfId="4433" applyNumberFormat="1" applyFont="1" applyAlignment="1" applyProtection="1">
      <alignment horizontal="center"/>
      <protection locked="0"/>
    </xf>
    <xf numFmtId="4" fontId="53" fillId="0" borderId="0" xfId="4433" applyNumberFormat="1" applyFont="1" applyAlignment="1" applyProtection="1">
      <alignment horizontal="right"/>
      <protection locked="0"/>
    </xf>
    <xf numFmtId="0" fontId="185" fillId="0" borderId="0" xfId="4433" applyFont="1"/>
    <xf numFmtId="0" fontId="3" fillId="91" borderId="17" xfId="4433" applyFont="1" applyFill="1" applyBorder="1" applyProtection="1">
      <protection locked="0"/>
    </xf>
    <xf numFmtId="179" fontId="82" fillId="0" borderId="0" xfId="4433" applyNumberFormat="1" applyFont="1" applyAlignment="1">
      <alignment wrapText="1"/>
    </xf>
    <xf numFmtId="49" fontId="8" fillId="91" borderId="17" xfId="4433" applyNumberFormat="1" applyFont="1" applyFill="1" applyBorder="1" applyAlignment="1">
      <alignment horizontal="center" vertical="top" wrapText="1"/>
    </xf>
    <xf numFmtId="3" fontId="8" fillId="0" borderId="0" xfId="4433" applyNumberFormat="1" applyFont="1" applyAlignment="1">
      <alignment vertical="top"/>
    </xf>
    <xf numFmtId="3" fontId="8" fillId="0" borderId="0" xfId="4433" applyNumberFormat="1" applyFont="1" applyAlignment="1">
      <alignment horizontal="right" vertical="top"/>
    </xf>
    <xf numFmtId="179" fontId="8" fillId="0" borderId="0" xfId="4433" applyNumberFormat="1" applyFont="1" applyAlignment="1">
      <alignment horizontal="right" wrapText="1"/>
    </xf>
    <xf numFmtId="179" fontId="185" fillId="0" borderId="0" xfId="4433" applyNumberFormat="1" applyFont="1" applyAlignment="1">
      <alignment wrapText="1"/>
    </xf>
    <xf numFmtId="44" fontId="143" fillId="0" borderId="0" xfId="18745" applyFont="1" applyAlignment="1" applyProtection="1">
      <alignment vertical="center"/>
    </xf>
    <xf numFmtId="0" fontId="172" fillId="0" borderId="0" xfId="4433" applyFont="1" applyAlignment="1">
      <alignment wrapText="1"/>
    </xf>
    <xf numFmtId="210" fontId="143" fillId="0" borderId="0" xfId="4433" applyNumberFormat="1" applyFont="1"/>
    <xf numFmtId="0" fontId="104" fillId="0" borderId="0" xfId="4433" applyFont="1" applyAlignment="1">
      <alignment vertical="justify" wrapText="1"/>
    </xf>
    <xf numFmtId="0" fontId="172" fillId="0" borderId="0" xfId="4433" applyFont="1" applyAlignment="1">
      <alignment vertical="justify" wrapText="1"/>
    </xf>
    <xf numFmtId="0" fontId="143" fillId="0" borderId="0" xfId="4433" applyFont="1" applyAlignment="1">
      <alignment horizontal="justify"/>
    </xf>
    <xf numFmtId="179" fontId="172" fillId="0" borderId="0" xfId="4433" applyNumberFormat="1" applyFont="1" applyAlignment="1">
      <alignment wrapText="1"/>
    </xf>
    <xf numFmtId="1" fontId="160" fillId="91" borderId="17" xfId="4433" applyNumberFormat="1" applyFont="1" applyFill="1" applyBorder="1" applyAlignment="1" applyProtection="1">
      <alignment horizontal="center" vertical="top" wrapText="1"/>
      <protection locked="0"/>
    </xf>
    <xf numFmtId="1" fontId="160" fillId="91" borderId="17" xfId="4433" applyNumberFormat="1" applyFont="1" applyFill="1" applyBorder="1" applyAlignment="1" applyProtection="1">
      <alignment vertical="top" wrapText="1"/>
      <protection locked="0"/>
    </xf>
    <xf numFmtId="179" fontId="104" fillId="0" borderId="0" xfId="4433" applyNumberFormat="1" applyFont="1"/>
    <xf numFmtId="179" fontId="143" fillId="0" borderId="0" xfId="4433" applyNumberFormat="1" applyFont="1"/>
    <xf numFmtId="179" fontId="143" fillId="0" borderId="0" xfId="4433" applyNumberFormat="1" applyFont="1" applyAlignment="1">
      <alignment horizontal="right"/>
    </xf>
    <xf numFmtId="179" fontId="172" fillId="0" borderId="0" xfId="4433" applyNumberFormat="1" applyFont="1"/>
    <xf numFmtId="1" fontId="160" fillId="91" borderId="17" xfId="4433" applyNumberFormat="1" applyFont="1" applyFill="1" applyBorder="1" applyAlignment="1">
      <alignment horizontal="center" vertical="top"/>
    </xf>
    <xf numFmtId="179" fontId="104" fillId="0" borderId="0" xfId="4433" applyNumberFormat="1" applyFont="1" applyAlignment="1">
      <alignment vertical="justify" wrapText="1"/>
    </xf>
    <xf numFmtId="179" fontId="143" fillId="0" borderId="0" xfId="4433" applyNumberFormat="1" applyFont="1" applyAlignment="1">
      <alignment vertical="justify" wrapText="1"/>
    </xf>
    <xf numFmtId="179" fontId="172" fillId="0" borderId="0" xfId="4433" applyNumberFormat="1" applyFont="1" applyAlignment="1">
      <alignment vertical="justify" wrapText="1"/>
    </xf>
    <xf numFmtId="3" fontId="143" fillId="0" borderId="0" xfId="4433" applyNumberFormat="1" applyFont="1" applyAlignment="1">
      <alignment horizontal="right"/>
    </xf>
    <xf numFmtId="179" fontId="143" fillId="0" borderId="0" xfId="4433" applyNumberFormat="1" applyFont="1" applyAlignment="1" applyProtection="1">
      <alignment vertical="top"/>
      <protection locked="0"/>
    </xf>
    <xf numFmtId="179" fontId="8" fillId="0" borderId="0" xfId="4433" applyNumberFormat="1" applyFont="1" applyAlignment="1">
      <alignment wrapText="1"/>
    </xf>
    <xf numFmtId="49" fontId="143" fillId="0" borderId="0" xfId="4433" applyNumberFormat="1" applyFont="1" applyAlignment="1">
      <alignment vertical="top" wrapText="1"/>
    </xf>
    <xf numFmtId="0" fontId="187" fillId="0" borderId="0" xfId="4433" applyFont="1"/>
    <xf numFmtId="179" fontId="167" fillId="0" borderId="0" xfId="4433" applyNumberFormat="1" applyFont="1" applyAlignment="1">
      <alignment wrapText="1"/>
    </xf>
    <xf numFmtId="0" fontId="165" fillId="0" borderId="22" xfId="4433" applyFont="1" applyBorder="1" applyAlignment="1">
      <alignment vertical="justify"/>
    </xf>
    <xf numFmtId="0" fontId="3" fillId="0" borderId="22" xfId="4433" applyFont="1" applyBorder="1" applyAlignment="1">
      <alignment vertical="justify"/>
    </xf>
    <xf numFmtId="3" fontId="53" fillId="91" borderId="17" xfId="18746" applyNumberFormat="1" applyFont="1" applyFill="1" applyBorder="1" applyAlignment="1">
      <alignment horizontal="center" vertical="top"/>
    </xf>
    <xf numFmtId="210" fontId="157" fillId="0" borderId="49" xfId="18746" applyNumberFormat="1" applyFont="1" applyBorder="1"/>
    <xf numFmtId="0" fontId="188" fillId="0" borderId="0" xfId="4433" applyFont="1" applyAlignment="1" applyProtection="1">
      <alignment vertical="top"/>
      <protection locked="0"/>
    </xf>
    <xf numFmtId="0" fontId="188" fillId="0" borderId="0" xfId="4433" applyFont="1" applyAlignment="1" applyProtection="1">
      <alignment horizontal="right"/>
      <protection locked="0"/>
    </xf>
    <xf numFmtId="4" fontId="53" fillId="0" borderId="0" xfId="4433" applyNumberFormat="1" applyFont="1" applyProtection="1">
      <protection locked="0"/>
    </xf>
    <xf numFmtId="179" fontId="8" fillId="0" borderId="0" xfId="4433" applyNumberFormat="1" applyFont="1"/>
    <xf numFmtId="0" fontId="53" fillId="91" borderId="17" xfId="4433" applyFont="1" applyFill="1" applyBorder="1" applyProtection="1">
      <protection locked="0"/>
    </xf>
    <xf numFmtId="179" fontId="3" fillId="0" borderId="0" xfId="4433" applyNumberFormat="1" applyFont="1" applyAlignment="1">
      <alignment wrapText="1"/>
    </xf>
    <xf numFmtId="179" fontId="3" fillId="0" borderId="0" xfId="4433" applyNumberFormat="1" applyFont="1" applyAlignment="1">
      <alignment horizontal="right" wrapText="1"/>
    </xf>
    <xf numFmtId="179" fontId="3" fillId="0" borderId="0" xfId="4433" applyNumberFormat="1" applyFont="1" applyAlignment="1">
      <alignment horizontal="right"/>
    </xf>
    <xf numFmtId="1" fontId="169" fillId="91" borderId="17" xfId="4433" applyNumberFormat="1" applyFont="1" applyFill="1" applyBorder="1" applyAlignment="1">
      <alignment horizontal="center" vertical="top" wrapText="1"/>
    </xf>
    <xf numFmtId="210" fontId="3" fillId="0" borderId="21" xfId="18746" applyNumberFormat="1" applyFont="1" applyBorder="1"/>
    <xf numFmtId="179" fontId="83" fillId="0" borderId="0" xfId="18746" applyFont="1" applyAlignment="1">
      <alignment wrapText="1"/>
    </xf>
    <xf numFmtId="1" fontId="53" fillId="91" borderId="17" xfId="18746" applyNumberFormat="1" applyFont="1" applyFill="1" applyBorder="1" applyAlignment="1">
      <alignment horizontal="center" vertical="top" wrapText="1"/>
    </xf>
    <xf numFmtId="3" fontId="53" fillId="0" borderId="0" xfId="18746" applyNumberFormat="1" applyFont="1" applyAlignment="1">
      <alignment vertical="top"/>
    </xf>
    <xf numFmtId="3" fontId="53" fillId="0" borderId="0" xfId="18746" applyNumberFormat="1" applyFont="1" applyAlignment="1">
      <alignment horizontal="right" vertical="top"/>
    </xf>
    <xf numFmtId="4" fontId="53" fillId="0" borderId="0" xfId="18746" applyNumberFormat="1" applyFont="1"/>
    <xf numFmtId="4" fontId="53" fillId="0" borderId="0" xfId="18746" applyNumberFormat="1" applyFont="1" applyAlignment="1">
      <alignment wrapText="1"/>
    </xf>
    <xf numFmtId="0" fontId="143" fillId="91" borderId="17" xfId="4433" applyFont="1" applyFill="1" applyBorder="1" applyAlignment="1">
      <alignment horizontal="center" vertical="center" wrapText="1"/>
    </xf>
    <xf numFmtId="2" fontId="143" fillId="0" borderId="0" xfId="540" applyNumberFormat="1" applyFont="1" applyAlignment="1">
      <alignment horizontal="right" wrapText="1"/>
    </xf>
    <xf numFmtId="4" fontId="143" fillId="0" borderId="0" xfId="540" applyNumberFormat="1" applyFont="1" applyAlignment="1">
      <alignment horizontal="right" wrapText="1"/>
    </xf>
    <xf numFmtId="0" fontId="143" fillId="0" borderId="0" xfId="4433" applyFont="1" applyAlignment="1">
      <alignment horizontal="left" vertical="center" wrapText="1"/>
    </xf>
    <xf numFmtId="0" fontId="160" fillId="91" borderId="17" xfId="4433" applyFont="1" applyFill="1" applyBorder="1" applyAlignment="1">
      <alignment horizontal="center" vertical="center" wrapText="1"/>
    </xf>
    <xf numFmtId="0" fontId="143" fillId="0" borderId="0" xfId="4433" applyFont="1" applyAlignment="1">
      <alignment horizontal="left" wrapText="1"/>
    </xf>
    <xf numFmtId="211" fontId="160" fillId="91" borderId="17" xfId="4433" applyNumberFormat="1" applyFont="1" applyFill="1" applyBorder="1" applyAlignment="1">
      <alignment horizontal="center" vertical="center" wrapText="1"/>
    </xf>
    <xf numFmtId="1" fontId="160" fillId="91" borderId="17" xfId="4433" applyNumberFormat="1" applyFont="1" applyFill="1" applyBorder="1" applyAlignment="1">
      <alignment horizontal="center" vertical="center" wrapText="1"/>
    </xf>
    <xf numFmtId="179" fontId="160" fillId="91" borderId="17" xfId="4433" applyNumberFormat="1" applyFont="1" applyFill="1" applyBorder="1" applyAlignment="1">
      <alignment horizontal="center" vertical="center" wrapText="1"/>
    </xf>
    <xf numFmtId="1" fontId="143" fillId="0" borderId="0" xfId="4433" applyNumberFormat="1" applyFont="1" applyAlignment="1">
      <alignment horizontal="left" vertical="center" wrapText="1"/>
    </xf>
    <xf numFmtId="0" fontId="143" fillId="0" borderId="0" xfId="18744" applyFont="1" applyAlignment="1">
      <alignment horizontal="left" vertical="center" wrapText="1"/>
    </xf>
    <xf numFmtId="0" fontId="143" fillId="0" borderId="0" xfId="18744" applyFont="1" applyAlignment="1">
      <alignment horizontal="left" wrapText="1"/>
    </xf>
    <xf numFmtId="1" fontId="143" fillId="0" borderId="0" xfId="18744" applyNumberFormat="1" applyFont="1" applyAlignment="1">
      <alignment horizontal="right" wrapText="1"/>
    </xf>
    <xf numFmtId="1" fontId="160" fillId="91" borderId="17" xfId="18744" applyNumberFormat="1" applyFont="1" applyFill="1" applyBorder="1" applyAlignment="1">
      <alignment horizontal="center" vertical="center" wrapText="1"/>
    </xf>
    <xf numFmtId="49" fontId="160" fillId="91" borderId="17" xfId="4433" applyNumberFormat="1" applyFont="1" applyFill="1" applyBorder="1" applyAlignment="1">
      <alignment horizontal="center" vertical="center" wrapText="1"/>
    </xf>
    <xf numFmtId="1" fontId="143" fillId="91" borderId="17" xfId="18746" applyNumberFormat="1" applyFont="1" applyFill="1" applyBorder="1" applyAlignment="1">
      <alignment horizontal="center" vertical="center" wrapText="1"/>
    </xf>
    <xf numFmtId="3" fontId="143" fillId="0" borderId="48" xfId="18746" applyNumberFormat="1" applyFont="1" applyBorder="1" applyAlignment="1">
      <alignment horizontal="left" vertical="center"/>
    </xf>
    <xf numFmtId="3" fontId="143" fillId="0" borderId="22" xfId="18746" applyNumberFormat="1" applyFont="1" applyBorder="1" applyAlignment="1">
      <alignment horizontal="right"/>
    </xf>
    <xf numFmtId="2" fontId="143" fillId="0" borderId="22" xfId="540" applyNumberFormat="1" applyFont="1" applyBorder="1" applyAlignment="1">
      <alignment horizontal="right" wrapText="1"/>
    </xf>
    <xf numFmtId="3" fontId="157" fillId="0" borderId="50" xfId="18746" applyNumberFormat="1" applyFont="1" applyBorder="1" applyAlignment="1">
      <alignment horizontal="left" vertical="center" wrapText="1"/>
    </xf>
    <xf numFmtId="3" fontId="160" fillId="0" borderId="49" xfId="18746" applyNumberFormat="1" applyFont="1" applyBorder="1" applyAlignment="1">
      <alignment horizontal="right"/>
    </xf>
    <xf numFmtId="2" fontId="143" fillId="0" borderId="49" xfId="540" applyNumberFormat="1" applyFont="1" applyBorder="1" applyAlignment="1">
      <alignment horizontal="right" wrapText="1"/>
    </xf>
    <xf numFmtId="210" fontId="143" fillId="0" borderId="49" xfId="540" applyNumberFormat="1" applyFont="1" applyBorder="1" applyAlignment="1">
      <alignment horizontal="right" wrapText="1"/>
    </xf>
    <xf numFmtId="49" fontId="189" fillId="91" borderId="17" xfId="4433" applyNumberFormat="1" applyFont="1" applyFill="1" applyBorder="1" applyAlignment="1">
      <alignment horizontal="right"/>
    </xf>
    <xf numFmtId="0" fontId="3" fillId="0" borderId="0" xfId="4433" applyFont="1" applyAlignment="1">
      <alignment horizontal="left"/>
    </xf>
    <xf numFmtId="206" fontId="143" fillId="0" borderId="0" xfId="4433" applyNumberFormat="1" applyFont="1"/>
    <xf numFmtId="0" fontId="160" fillId="0" borderId="0" xfId="4433" applyFont="1" applyAlignment="1">
      <alignment horizontal="left"/>
    </xf>
    <xf numFmtId="0" fontId="160" fillId="91" borderId="17" xfId="4433" applyFont="1" applyFill="1" applyBorder="1" applyAlignment="1">
      <alignment horizontal="center"/>
    </xf>
    <xf numFmtId="0" fontId="143" fillId="0" borderId="0" xfId="4433" applyFont="1" applyAlignment="1">
      <alignment horizontal="left"/>
    </xf>
    <xf numFmtId="212" fontId="143" fillId="0" borderId="0" xfId="4433" applyNumberFormat="1" applyFont="1"/>
    <xf numFmtId="0" fontId="169" fillId="91" borderId="47" xfId="18744" applyFont="1" applyFill="1" applyBorder="1" applyAlignment="1">
      <alignment horizontal="center" vertical="center" wrapText="1"/>
    </xf>
    <xf numFmtId="0" fontId="53" fillId="0" borderId="0" xfId="18744" applyFont="1" applyAlignment="1">
      <alignment horizontal="justify" vertical="center" wrapText="1"/>
    </xf>
    <xf numFmtId="1" fontId="178" fillId="91" borderId="52" xfId="18744" applyNumberFormat="1" applyFont="1" applyFill="1" applyBorder="1" applyAlignment="1">
      <alignment horizontal="center" vertical="top" wrapText="1"/>
    </xf>
    <xf numFmtId="3" fontId="3" fillId="0" borderId="49" xfId="4433" applyNumberFormat="1" applyFont="1" applyBorder="1" applyAlignment="1">
      <alignment horizontal="left" vertical="top"/>
    </xf>
    <xf numFmtId="3" fontId="143" fillId="0" borderId="49" xfId="4433" applyNumberFormat="1" applyFont="1" applyBorder="1" applyAlignment="1">
      <alignment horizontal="center"/>
    </xf>
    <xf numFmtId="209" fontId="143" fillId="0" borderId="49" xfId="4433" applyNumberFormat="1" applyFont="1" applyBorder="1" applyProtection="1">
      <protection locked="0"/>
    </xf>
    <xf numFmtId="0" fontId="156" fillId="93" borderId="32" xfId="18744" applyFont="1" applyFill="1" applyBorder="1" applyAlignment="1">
      <alignment horizontal="center" vertical="center" wrapText="1"/>
    </xf>
    <xf numFmtId="4" fontId="36" fillId="0" borderId="21" xfId="0" applyNumberFormat="1" applyFont="1" applyBorder="1" applyAlignment="1">
      <alignment horizontal="right" wrapText="1"/>
    </xf>
    <xf numFmtId="0" fontId="194" fillId="0" borderId="0" xfId="0" applyFont="1" applyAlignment="1">
      <alignment horizontal="justify" vertical="top" wrapText="1"/>
    </xf>
    <xf numFmtId="49" fontId="85" fillId="0" borderId="23" xfId="0" applyNumberFormat="1" applyFont="1" applyBorder="1" applyAlignment="1">
      <alignment horizontal="left" vertical="top" textRotation="90" wrapText="1"/>
    </xf>
    <xf numFmtId="0" fontId="86" fillId="0" borderId="23" xfId="0" applyFont="1" applyBorder="1" applyAlignment="1">
      <alignment horizontal="left" vertical="center" wrapText="1"/>
    </xf>
    <xf numFmtId="0" fontId="91" fillId="0" borderId="23" xfId="0" applyFont="1" applyBorder="1" applyAlignment="1">
      <alignment horizontal="right" textRotation="90" wrapText="1"/>
    </xf>
    <xf numFmtId="0" fontId="92" fillId="0" borderId="23" xfId="0" applyFont="1" applyBorder="1" applyAlignment="1">
      <alignment horizontal="right" textRotation="90" wrapText="1"/>
    </xf>
    <xf numFmtId="4" fontId="91" fillId="0" borderId="23" xfId="0" applyNumberFormat="1" applyFont="1" applyBorder="1" applyAlignment="1">
      <alignment horizontal="right" textRotation="90" wrapText="1"/>
    </xf>
    <xf numFmtId="0" fontId="35" fillId="0" borderId="21" xfId="0" applyFont="1" applyBorder="1" applyAlignment="1" applyProtection="1">
      <alignment horizontal="right" wrapText="1"/>
      <protection locked="0"/>
    </xf>
    <xf numFmtId="0" fontId="35" fillId="0" borderId="21" xfId="0" applyFont="1" applyBorder="1" applyAlignment="1">
      <alignment horizontal="right" wrapText="1"/>
    </xf>
    <xf numFmtId="4" fontId="35" fillId="0" borderId="21" xfId="0" applyNumberFormat="1" applyFont="1" applyBorder="1" applyAlignment="1" applyProtection="1">
      <alignment horizontal="right" wrapText="1"/>
      <protection locked="0"/>
    </xf>
    <xf numFmtId="4" fontId="35" fillId="0" borderId="21" xfId="0" applyNumberFormat="1" applyFont="1" applyBorder="1" applyAlignment="1">
      <alignment horizontal="right" wrapText="1"/>
    </xf>
    <xf numFmtId="49" fontId="85" fillId="0" borderId="0" xfId="0" applyNumberFormat="1" applyFont="1" applyAlignment="1" applyProtection="1">
      <alignment horizontal="left" vertical="top" wrapText="1"/>
      <protection locked="0"/>
    </xf>
    <xf numFmtId="0" fontId="86" fillId="0" borderId="0" xfId="0" applyFont="1" applyAlignment="1" applyProtection="1">
      <alignment horizontal="left" vertical="top" wrapText="1"/>
      <protection locked="0"/>
    </xf>
    <xf numFmtId="0" fontId="86" fillId="0" borderId="0" xfId="0" applyFont="1" applyAlignment="1" applyProtection="1">
      <alignment horizontal="right" textRotation="90" wrapText="1"/>
      <protection locked="0"/>
    </xf>
    <xf numFmtId="0" fontId="87" fillId="0" borderId="0" xfId="0" applyFont="1" applyAlignment="1" applyProtection="1">
      <alignment horizontal="right" textRotation="90" wrapText="1"/>
      <protection locked="0"/>
    </xf>
    <xf numFmtId="4" fontId="86" fillId="0" borderId="0" xfId="0" applyNumberFormat="1" applyFont="1" applyAlignment="1" applyProtection="1">
      <alignment horizontal="right" textRotation="90" wrapText="1"/>
      <protection locked="0"/>
    </xf>
    <xf numFmtId="0" fontId="36" fillId="0" borderId="0" xfId="0" applyFont="1" applyAlignment="1" applyProtection="1">
      <alignment horizontal="left" vertical="top" wrapText="1"/>
      <protection locked="0"/>
    </xf>
    <xf numFmtId="0" fontId="35" fillId="0" borderId="0" xfId="0" applyFont="1" applyAlignment="1" applyProtection="1">
      <alignment horizontal="right" wrapText="1"/>
      <protection locked="0"/>
    </xf>
    <xf numFmtId="0" fontId="35" fillId="0" borderId="0" xfId="0" applyFont="1" applyAlignment="1">
      <alignment horizontal="right" wrapText="1"/>
    </xf>
    <xf numFmtId="4" fontId="35" fillId="0" borderId="0" xfId="0" applyNumberFormat="1" applyFont="1" applyAlignment="1" applyProtection="1">
      <alignment horizontal="right" wrapText="1"/>
      <protection locked="0"/>
    </xf>
    <xf numFmtId="0" fontId="36" fillId="0" borderId="0" xfId="0" applyFont="1" applyAlignment="1" applyProtection="1">
      <alignment horizontal="left" vertical="top"/>
      <protection locked="0"/>
    </xf>
    <xf numFmtId="0" fontId="35" fillId="0" borderId="41" xfId="0" applyFont="1" applyBorder="1" applyAlignment="1" applyProtection="1">
      <alignment horizontal="right" wrapText="1"/>
      <protection locked="0"/>
    </xf>
    <xf numFmtId="0" fontId="35" fillId="0" borderId="41" xfId="0" applyFont="1" applyBorder="1" applyAlignment="1">
      <alignment horizontal="right" wrapText="1"/>
    </xf>
    <xf numFmtId="4" fontId="35" fillId="0" borderId="41" xfId="0" applyNumberFormat="1" applyFont="1" applyBorder="1" applyAlignment="1" applyProtection="1">
      <alignment horizontal="right" wrapText="1"/>
      <protection locked="0"/>
    </xf>
    <xf numFmtId="4" fontId="35" fillId="0" borderId="41" xfId="0" applyNumberFormat="1" applyFont="1" applyBorder="1" applyAlignment="1">
      <alignment horizontal="right" wrapText="1"/>
    </xf>
    <xf numFmtId="0" fontId="0" fillId="0" borderId="0" xfId="0" applyAlignment="1">
      <alignment horizontal="center" vertical="top"/>
    </xf>
    <xf numFmtId="0" fontId="35" fillId="0" borderId="0" xfId="4433" applyFont="1" applyAlignment="1">
      <alignment horizontal="left" vertical="top" wrapText="1"/>
    </xf>
    <xf numFmtId="0" fontId="35" fillId="0" borderId="0" xfId="18728" applyFont="1" applyAlignment="1">
      <alignment vertical="top" wrapText="1"/>
    </xf>
    <xf numFmtId="0" fontId="35" fillId="0" borderId="42" xfId="0" applyFont="1" applyBorder="1" applyAlignment="1" applyProtection="1">
      <alignment horizontal="right" wrapText="1"/>
      <protection locked="0"/>
    </xf>
    <xf numFmtId="0" fontId="35" fillId="0" borderId="42" xfId="0" applyFont="1" applyBorder="1" applyAlignment="1">
      <alignment horizontal="right" wrapText="1"/>
    </xf>
    <xf numFmtId="0" fontId="35" fillId="24" borderId="0" xfId="0" applyFont="1" applyFill="1" applyAlignment="1">
      <alignment horizontal="center" vertical="top" wrapText="1"/>
    </xf>
    <xf numFmtId="0" fontId="37" fillId="24" borderId="0" xfId="0" applyFont="1" applyFill="1" applyAlignment="1" applyProtection="1">
      <alignment horizontal="left" vertical="top"/>
      <protection locked="0"/>
    </xf>
    <xf numFmtId="0" fontId="35" fillId="24" borderId="0" xfId="0" applyFont="1" applyFill="1" applyAlignment="1" applyProtection="1">
      <alignment horizontal="right" wrapText="1"/>
      <protection locked="0"/>
    </xf>
    <xf numFmtId="0" fontId="35" fillId="24" borderId="0" xfId="0" applyFont="1" applyFill="1" applyAlignment="1">
      <alignment horizontal="right" wrapText="1"/>
    </xf>
    <xf numFmtId="179" fontId="0" fillId="0" borderId="0" xfId="0" applyNumberFormat="1" applyAlignment="1">
      <alignment horizontal="left" vertical="top" wrapText="1"/>
    </xf>
    <xf numFmtId="179" fontId="0" fillId="0" borderId="0" xfId="0" applyNumberFormat="1" applyAlignment="1">
      <alignment horizontal="right" wrapText="1"/>
    </xf>
    <xf numFmtId="0" fontId="0" fillId="0" borderId="0" xfId="0" applyAlignment="1">
      <alignment horizontal="right" wrapText="1"/>
    </xf>
    <xf numFmtId="0" fontId="35" fillId="0" borderId="0" xfId="0" applyFont="1" applyAlignment="1">
      <alignment horizontal="right"/>
    </xf>
    <xf numFmtId="179" fontId="35" fillId="0" borderId="0" xfId="0" applyNumberFormat="1" applyFont="1" applyAlignment="1">
      <alignment horizontal="left" vertical="top" wrapText="1"/>
    </xf>
    <xf numFmtId="4" fontId="35" fillId="0" borderId="0" xfId="2791" applyNumberFormat="1" applyFont="1" applyAlignment="1">
      <alignment horizontal="center"/>
    </xf>
    <xf numFmtId="0" fontId="0" fillId="0" borderId="0" xfId="2791" applyFont="1" applyAlignment="1">
      <alignment horizontal="right" wrapText="1"/>
    </xf>
    <xf numFmtId="0" fontId="0" fillId="0" borderId="0" xfId="2755" applyFont="1" applyAlignment="1">
      <alignment horizontal="right" wrapText="1"/>
    </xf>
    <xf numFmtId="1" fontId="0" fillId="0" borderId="0" xfId="0" applyNumberFormat="1" applyAlignment="1">
      <alignment horizontal="right"/>
    </xf>
    <xf numFmtId="179" fontId="0" fillId="0" borderId="0" xfId="2791" applyNumberFormat="1" applyFont="1" applyAlignment="1">
      <alignment horizontal="left" vertical="center" wrapText="1"/>
    </xf>
    <xf numFmtId="0" fontId="35" fillId="0" borderId="0" xfId="2791" applyFont="1" applyAlignment="1">
      <alignment horizontal="left" wrapText="1"/>
    </xf>
    <xf numFmtId="0" fontId="0" fillId="0" borderId="0" xfId="4431" applyFont="1" applyAlignment="1">
      <alignment horizontal="right"/>
    </xf>
    <xf numFmtId="0" fontId="0" fillId="0" borderId="0" xfId="2791" applyFont="1" applyAlignment="1">
      <alignment horizontal="left" vertical="top" wrapText="1"/>
    </xf>
    <xf numFmtId="0" fontId="36" fillId="0" borderId="0" xfId="2791" applyFont="1" applyAlignment="1">
      <alignment horizontal="left" vertical="top" wrapText="1"/>
    </xf>
    <xf numFmtId="0" fontId="37" fillId="24" borderId="0" xfId="0" applyFont="1" applyFill="1" applyAlignment="1" applyProtection="1">
      <alignment horizontal="left" vertical="top" wrapText="1"/>
      <protection locked="0"/>
    </xf>
    <xf numFmtId="4" fontId="0" fillId="0" borderId="0" xfId="0" applyNumberFormat="1" applyAlignment="1">
      <alignment horizontal="left" vertical="top" wrapText="1"/>
    </xf>
    <xf numFmtId="0" fontId="35" fillId="0" borderId="0" xfId="2791" applyFont="1" applyAlignment="1">
      <alignment horizontal="right"/>
    </xf>
    <xf numFmtId="0" fontId="35" fillId="0" borderId="0" xfId="0" quotePrefix="1" applyFont="1" applyAlignment="1">
      <alignment horizontal="center" vertical="top"/>
    </xf>
    <xf numFmtId="0" fontId="8" fillId="0" borderId="0" xfId="0" applyFont="1" applyAlignment="1">
      <alignment horizontal="left" vertical="top" wrapText="1"/>
    </xf>
    <xf numFmtId="0" fontId="37" fillId="0" borderId="0" xfId="540" applyFont="1" applyAlignment="1">
      <alignment horizontal="left" vertical="top" wrapText="1"/>
    </xf>
    <xf numFmtId="3" fontId="36" fillId="0" borderId="0" xfId="0" applyNumberFormat="1" applyFont="1" applyAlignment="1">
      <alignment horizontal="right" vertical="top"/>
    </xf>
    <xf numFmtId="49" fontId="86" fillId="0" borderId="0" xfId="0" applyNumberFormat="1" applyFont="1" applyAlignment="1">
      <alignment horizontal="left" vertical="top" wrapText="1"/>
    </xf>
    <xf numFmtId="3" fontId="36" fillId="0" borderId="0" xfId="0" applyNumberFormat="1" applyFont="1" applyAlignment="1">
      <alignment horizontal="right"/>
    </xf>
    <xf numFmtId="1" fontId="36" fillId="0" borderId="0" xfId="0" applyNumberFormat="1" applyFont="1" applyAlignment="1" applyProtection="1">
      <alignment horizontal="right"/>
      <protection locked="0"/>
    </xf>
    <xf numFmtId="49" fontId="35" fillId="0" borderId="0" xfId="0" applyNumberFormat="1" applyFont="1" applyAlignment="1">
      <alignment horizontal="left" vertical="top" wrapText="1"/>
    </xf>
    <xf numFmtId="3" fontId="36" fillId="0" borderId="0" xfId="0" applyNumberFormat="1" applyFont="1" applyAlignment="1">
      <alignment horizontal="left" vertical="top"/>
    </xf>
    <xf numFmtId="49" fontId="86" fillId="24" borderId="0" xfId="0" applyNumberFormat="1" applyFont="1" applyFill="1" applyAlignment="1">
      <alignment horizontal="right" vertical="top"/>
    </xf>
    <xf numFmtId="0" fontId="86" fillId="24" borderId="0" xfId="0" applyFont="1" applyFill="1" applyAlignment="1">
      <alignment horizontal="left"/>
    </xf>
    <xf numFmtId="0" fontId="85" fillId="24" borderId="0" xfId="0" applyFont="1" applyFill="1" applyAlignment="1">
      <alignment horizontal="right"/>
    </xf>
    <xf numFmtId="0" fontId="85" fillId="24" borderId="0" xfId="0" applyFont="1" applyFill="1" applyAlignment="1" applyProtection="1">
      <alignment horizontal="right"/>
      <protection locked="0"/>
    </xf>
    <xf numFmtId="49" fontId="86" fillId="0" borderId="0" xfId="0" applyNumberFormat="1" applyFont="1" applyAlignment="1">
      <alignment horizontal="right" vertical="top"/>
    </xf>
    <xf numFmtId="0" fontId="86" fillId="0" borderId="0" xfId="0" applyFont="1" applyAlignment="1">
      <alignment horizontal="left"/>
    </xf>
    <xf numFmtId="0" fontId="85" fillId="0" borderId="0" xfId="0" applyFont="1" applyAlignment="1" applyProtection="1">
      <alignment horizontal="right"/>
      <protection locked="0"/>
    </xf>
    <xf numFmtId="2" fontId="85" fillId="0" borderId="0" xfId="0" applyNumberFormat="1" applyFont="1" applyAlignment="1" applyProtection="1">
      <alignment horizontal="right"/>
      <protection locked="0"/>
    </xf>
    <xf numFmtId="0" fontId="85" fillId="0" borderId="0" xfId="0" applyFont="1" applyAlignment="1">
      <alignment horizontal="left"/>
    </xf>
    <xf numFmtId="4" fontId="85" fillId="24" borderId="0" xfId="0" applyNumberFormat="1" applyFont="1" applyFill="1" applyAlignment="1" applyProtection="1">
      <alignment horizontal="right"/>
      <protection locked="0"/>
    </xf>
    <xf numFmtId="0" fontId="90" fillId="0" borderId="0" xfId="0" applyFont="1" applyAlignment="1">
      <alignment horizontal="left" vertical="top" wrapText="1"/>
    </xf>
    <xf numFmtId="0" fontId="90" fillId="0" borderId="0" xfId="0" applyFont="1" applyAlignment="1">
      <alignment horizontal="right"/>
    </xf>
    <xf numFmtId="0" fontId="86" fillId="0" borderId="0" xfId="0" applyFont="1" applyAlignment="1">
      <alignment horizontal="left" vertical="top" wrapText="1"/>
    </xf>
    <xf numFmtId="49" fontId="0" fillId="0" borderId="0" xfId="0" applyNumberFormat="1" applyAlignment="1">
      <alignment horizontal="right" vertical="top"/>
    </xf>
    <xf numFmtId="1" fontId="146" fillId="0" borderId="0" xfId="18744" applyNumberFormat="1" applyFont="1" applyAlignment="1">
      <alignment horizontal="center" vertical="top" wrapText="1"/>
    </xf>
    <xf numFmtId="4" fontId="147" fillId="92" borderId="0" xfId="4433" applyNumberFormat="1" applyFont="1" applyFill="1" applyAlignment="1">
      <alignment horizontal="center" wrapText="1"/>
    </xf>
    <xf numFmtId="0" fontId="148" fillId="0" borderId="0" xfId="4433" applyFont="1" applyAlignment="1">
      <alignment horizontal="justify" vertical="center" wrapText="1"/>
    </xf>
    <xf numFmtId="4" fontId="146" fillId="0" borderId="0" xfId="18744" applyNumberFormat="1" applyFont="1" applyAlignment="1">
      <alignment horizontal="justify"/>
    </xf>
    <xf numFmtId="0" fontId="146" fillId="0" borderId="0" xfId="18744" applyFont="1" applyAlignment="1">
      <alignment horizontal="justify" vertical="center"/>
    </xf>
    <xf numFmtId="0" fontId="149" fillId="0" borderId="0" xfId="4433" applyFont="1" applyAlignment="1">
      <alignment horizontal="left" vertical="center" wrapText="1"/>
    </xf>
    <xf numFmtId="3" fontId="152" fillId="0" borderId="0" xfId="4433" applyNumberFormat="1" applyFont="1" applyAlignment="1">
      <alignment horizontal="left" vertical="center"/>
    </xf>
    <xf numFmtId="0" fontId="153" fillId="0" borderId="0" xfId="4433" applyFont="1" applyAlignment="1">
      <alignment horizontal="center" vertical="center" wrapText="1"/>
    </xf>
    <xf numFmtId="0" fontId="154" fillId="0" borderId="0" xfId="4433" applyFont="1"/>
    <xf numFmtId="0" fontId="3" fillId="0" borderId="0" xfId="4433" applyFont="1" applyAlignment="1">
      <alignment vertical="center" wrapText="1"/>
    </xf>
    <xf numFmtId="49" fontId="143" fillId="0" borderId="0" xfId="4433" applyNumberFormat="1" applyFont="1" applyAlignment="1">
      <alignment horizontal="center" wrapText="1"/>
    </xf>
    <xf numFmtId="49" fontId="143" fillId="0" borderId="0" xfId="4433" applyNumberFormat="1" applyFont="1" applyAlignment="1">
      <alignment horizontal="center" vertical="center" wrapText="1"/>
    </xf>
    <xf numFmtId="209" fontId="143" fillId="0" borderId="0" xfId="18744" applyNumberFormat="1" applyFont="1" applyAlignment="1">
      <alignment vertical="center" wrapText="1"/>
    </xf>
    <xf numFmtId="49" fontId="156" fillId="92" borderId="17" xfId="4433" applyNumberFormat="1" applyFont="1" applyFill="1" applyBorder="1" applyAlignment="1">
      <alignment horizontal="center" vertical="center" wrapText="1"/>
    </xf>
    <xf numFmtId="49" fontId="157" fillId="0" borderId="0" xfId="4433" applyNumberFormat="1" applyFont="1" applyAlignment="1">
      <alignment horizontal="left" vertical="center" wrapText="1"/>
    </xf>
    <xf numFmtId="0" fontId="5" fillId="0" borderId="0" xfId="18744" applyFont="1" applyAlignment="1">
      <alignment horizontal="justify" vertical="center" wrapText="1"/>
    </xf>
    <xf numFmtId="49" fontId="160" fillId="0" borderId="0" xfId="4433" applyNumberFormat="1" applyFont="1" applyAlignment="1">
      <alignment vertical="top" wrapText="1"/>
    </xf>
    <xf numFmtId="49" fontId="143" fillId="0" borderId="0" xfId="4433" applyNumberFormat="1" applyFont="1" applyAlignment="1">
      <alignment horizontal="left" wrapText="1"/>
    </xf>
    <xf numFmtId="4" fontId="163" fillId="0" borderId="0" xfId="18744" applyNumberFormat="1" applyFont="1" applyAlignment="1">
      <alignment horizontal="right" wrapText="1"/>
    </xf>
    <xf numFmtId="0" fontId="146" fillId="0" borderId="0" xfId="18744" applyFont="1" applyAlignment="1">
      <alignment horizontal="right" wrapText="1"/>
    </xf>
    <xf numFmtId="4" fontId="146" fillId="0" borderId="0" xfId="18744" applyNumberFormat="1" applyFont="1" applyAlignment="1">
      <alignment horizontal="justify" vertical="center" wrapText="1"/>
    </xf>
    <xf numFmtId="3" fontId="143" fillId="0" borderId="0" xfId="4433" applyNumberFormat="1" applyFont="1" applyAlignment="1">
      <alignment horizontal="left"/>
    </xf>
    <xf numFmtId="3" fontId="143" fillId="0" borderId="0" xfId="4433" applyNumberFormat="1" applyFont="1" applyAlignment="1">
      <alignment vertical="center" wrapText="1"/>
    </xf>
    <xf numFmtId="210" fontId="143" fillId="0" borderId="0" xfId="18744" applyNumberFormat="1" applyFont="1" applyAlignment="1">
      <alignment horizontal="right" wrapText="1"/>
    </xf>
    <xf numFmtId="0" fontId="3" fillId="0" borderId="0" xfId="18744" applyAlignment="1">
      <alignment horizontal="justify" vertical="center" wrapText="1"/>
    </xf>
    <xf numFmtId="0" fontId="7" fillId="0" borderId="0" xfId="4433" applyAlignment="1">
      <alignment vertical="top"/>
    </xf>
    <xf numFmtId="49" fontId="143" fillId="0" borderId="0" xfId="4433" applyNumberFormat="1" applyFont="1" applyAlignment="1">
      <alignment horizontal="right"/>
    </xf>
    <xf numFmtId="0" fontId="7" fillId="0" borderId="0" xfId="4433"/>
    <xf numFmtId="210" fontId="157" fillId="0" borderId="21" xfId="4433" applyNumberFormat="1" applyFont="1" applyBorder="1" applyAlignment="1">
      <alignment horizontal="right" vertical="center" wrapText="1"/>
    </xf>
    <xf numFmtId="49" fontId="3" fillId="0" borderId="0" xfId="4433" applyNumberFormat="1" applyFont="1" applyAlignment="1">
      <alignment vertical="center" wrapText="1"/>
    </xf>
    <xf numFmtId="0" fontId="3" fillId="0" borderId="0" xfId="77" applyAlignment="1">
      <alignment vertical="top"/>
    </xf>
    <xf numFmtId="0" fontId="3" fillId="0" borderId="0" xfId="77" applyAlignment="1">
      <alignment horizontal="center"/>
    </xf>
    <xf numFmtId="0" fontId="3" fillId="0" borderId="0" xfId="77" applyAlignment="1">
      <alignment horizontal="right"/>
    </xf>
    <xf numFmtId="0" fontId="3" fillId="0" borderId="0" xfId="77" applyAlignment="1" applyProtection="1">
      <alignment horizontal="right"/>
      <protection locked="0"/>
    </xf>
    <xf numFmtId="3" fontId="3" fillId="0" borderId="0" xfId="4433" applyNumberFormat="1" applyFont="1" applyAlignment="1">
      <alignment horizontal="left" vertical="top"/>
    </xf>
    <xf numFmtId="3" fontId="169" fillId="0" borderId="0" xfId="4433" applyNumberFormat="1" applyFont="1" applyAlignment="1">
      <alignment horizontal="center"/>
    </xf>
    <xf numFmtId="3" fontId="169" fillId="0" borderId="0" xfId="4433" applyNumberFormat="1" applyFont="1" applyAlignment="1">
      <alignment horizontal="right"/>
    </xf>
    <xf numFmtId="0" fontId="160" fillId="92" borderId="54" xfId="4433" applyFont="1" applyFill="1" applyBorder="1" applyAlignment="1">
      <alignment horizontal="center" vertical="top" wrapText="1"/>
    </xf>
    <xf numFmtId="0" fontId="175" fillId="0" borderId="0" xfId="4433" applyFont="1" applyAlignment="1">
      <alignment wrapText="1"/>
    </xf>
    <xf numFmtId="3" fontId="143" fillId="0" borderId="0" xfId="4433" applyNumberFormat="1" applyFont="1" applyAlignment="1">
      <alignment horizontal="right" wrapText="1"/>
    </xf>
    <xf numFmtId="0" fontId="184" fillId="0" borderId="0" xfId="4433" applyFont="1" applyAlignment="1">
      <alignment vertical="justify"/>
    </xf>
    <xf numFmtId="0" fontId="175" fillId="0" borderId="0" xfId="4433" applyFont="1" applyAlignment="1">
      <alignment vertical="justify"/>
    </xf>
    <xf numFmtId="0" fontId="195" fillId="0" borderId="0" xfId="4433" applyFont="1" applyAlignment="1">
      <alignment wrapText="1"/>
    </xf>
    <xf numFmtId="0" fontId="143" fillId="0" borderId="0" xfId="4433" applyFont="1" applyAlignment="1">
      <alignment horizontal="left" vertical="top" wrapText="1"/>
    </xf>
    <xf numFmtId="179" fontId="196" fillId="0" borderId="0" xfId="4433" applyNumberFormat="1" applyFont="1"/>
    <xf numFmtId="179" fontId="185" fillId="0" borderId="0" xfId="4433" applyNumberFormat="1" applyFont="1"/>
    <xf numFmtId="0" fontId="160" fillId="91" borderId="54" xfId="4433" quotePrefix="1" applyFont="1" applyFill="1" applyBorder="1" applyAlignment="1">
      <alignment horizontal="center" vertical="top" wrapText="1"/>
    </xf>
    <xf numFmtId="0" fontId="160" fillId="92" borderId="54" xfId="4433" quotePrefix="1" applyFont="1" applyFill="1" applyBorder="1" applyAlignment="1">
      <alignment horizontal="center" vertical="top" wrapText="1"/>
    </xf>
    <xf numFmtId="0" fontId="191" fillId="0" borderId="0" xfId="4433" applyFont="1" applyAlignment="1">
      <alignment vertical="center" wrapText="1"/>
    </xf>
    <xf numFmtId="0" fontId="191" fillId="0" borderId="0" xfId="4433" applyFont="1" applyAlignment="1">
      <alignment wrapText="1"/>
    </xf>
    <xf numFmtId="0" fontId="191" fillId="0" borderId="0" xfId="4433" applyFont="1" applyAlignment="1">
      <alignment horizontal="right" wrapText="1"/>
    </xf>
    <xf numFmtId="0" fontId="171" fillId="91" borderId="17" xfId="4433" applyFont="1" applyFill="1" applyBorder="1" applyAlignment="1">
      <alignment horizontal="center" vertical="center"/>
    </xf>
    <xf numFmtId="179" fontId="171" fillId="0" borderId="0" xfId="4433" applyNumberFormat="1" applyFont="1" applyAlignment="1">
      <alignment vertical="center" wrapText="1"/>
    </xf>
    <xf numFmtId="179" fontId="171" fillId="0" borderId="0" xfId="4433" applyNumberFormat="1" applyFont="1" applyAlignment="1">
      <alignment horizontal="center" vertical="center" wrapText="1"/>
    </xf>
    <xf numFmtId="179" fontId="186" fillId="0" borderId="0" xfId="4433" applyNumberFormat="1" applyFont="1" applyAlignment="1">
      <alignment vertical="top" wrapText="1"/>
    </xf>
    <xf numFmtId="179" fontId="171" fillId="0" borderId="0" xfId="4433" applyNumberFormat="1" applyFont="1" applyAlignment="1">
      <alignment horizontal="left" vertical="center" wrapText="1"/>
    </xf>
    <xf numFmtId="1" fontId="183" fillId="0" borderId="0" xfId="4433" applyNumberFormat="1" applyFont="1" applyAlignment="1">
      <alignment vertical="center"/>
    </xf>
    <xf numFmtId="179" fontId="144" fillId="0" borderId="0" xfId="4433" applyNumberFormat="1" applyFont="1" applyAlignment="1">
      <alignment vertical="center" wrapText="1"/>
    </xf>
    <xf numFmtId="0" fontId="162" fillId="91" borderId="17" xfId="4433" applyFont="1" applyFill="1" applyBorder="1" applyAlignment="1">
      <alignment horizontal="center" vertical="center"/>
    </xf>
    <xf numFmtId="0" fontId="143" fillId="0" borderId="0" xfId="2755" applyFont="1" applyAlignment="1">
      <alignment horizontal="center" vertical="center" wrapText="1"/>
    </xf>
    <xf numFmtId="179" fontId="144" fillId="0" borderId="0" xfId="4433" applyNumberFormat="1" applyFont="1" applyAlignment="1">
      <alignment vertical="top" wrapText="1"/>
    </xf>
    <xf numFmtId="179" fontId="171" fillId="0" borderId="0" xfId="2755" applyNumberFormat="1" applyFont="1" applyAlignment="1">
      <alignment horizontal="left" vertical="center" wrapText="1"/>
    </xf>
    <xf numFmtId="179" fontId="3" fillId="0" borderId="0" xfId="4433" applyNumberFormat="1" applyFont="1" applyAlignment="1" applyProtection="1">
      <alignment vertical="top" wrapText="1"/>
      <protection locked="0"/>
    </xf>
    <xf numFmtId="0" fontId="143" fillId="0" borderId="0" xfId="4433" applyFont="1" applyAlignment="1" applyProtection="1">
      <alignment vertical="top" wrapText="1"/>
      <protection locked="0"/>
    </xf>
    <xf numFmtId="179" fontId="143" fillId="0" borderId="0" xfId="4433" applyNumberFormat="1" applyFont="1" applyAlignment="1" applyProtection="1">
      <alignment horizontal="right" vertical="top" wrapText="1"/>
      <protection locked="0"/>
    </xf>
    <xf numFmtId="179" fontId="143" fillId="0" borderId="0" xfId="4433" applyNumberFormat="1" applyFont="1" applyAlignment="1" applyProtection="1">
      <alignment vertical="top" wrapText="1"/>
      <protection locked="0"/>
    </xf>
    <xf numFmtId="0" fontId="143" fillId="0" borderId="0" xfId="4433" applyFont="1" applyAlignment="1" applyProtection="1">
      <alignment horizontal="right" vertical="top" wrapText="1"/>
      <protection locked="0"/>
    </xf>
    <xf numFmtId="3" fontId="53" fillId="0" borderId="49" xfId="18746" applyNumberFormat="1" applyFont="1" applyBorder="1" applyAlignment="1">
      <alignment horizontal="left"/>
    </xf>
    <xf numFmtId="3" fontId="53" fillId="0" borderId="49" xfId="18746" applyNumberFormat="1" applyFont="1" applyBorder="1" applyAlignment="1">
      <alignment horizontal="right"/>
    </xf>
    <xf numFmtId="4" fontId="53" fillId="0" borderId="49" xfId="18746" applyNumberFormat="1" applyFont="1" applyBorder="1" applyAlignment="1">
      <alignment horizontal="right"/>
    </xf>
    <xf numFmtId="0" fontId="188" fillId="0" borderId="0" xfId="4433" applyFont="1" applyProtection="1">
      <protection locked="0"/>
    </xf>
    <xf numFmtId="179" fontId="3" fillId="0" borderId="0" xfId="4433" applyNumberFormat="1" applyFont="1" applyAlignment="1">
      <alignment vertical="top" wrapText="1"/>
    </xf>
    <xf numFmtId="1" fontId="3" fillId="0" borderId="0" xfId="4433" applyNumberFormat="1" applyFont="1" applyAlignment="1">
      <alignment horizontal="right" vertical="center" wrapText="1"/>
    </xf>
    <xf numFmtId="3" fontId="157" fillId="0" borderId="21" xfId="18746" applyNumberFormat="1" applyFont="1" applyBorder="1" applyAlignment="1">
      <alignment horizontal="left" vertical="top"/>
    </xf>
    <xf numFmtId="3" fontId="53" fillId="0" borderId="21" xfId="18746" applyNumberFormat="1" applyFont="1" applyBorder="1" applyAlignment="1">
      <alignment horizontal="left"/>
    </xf>
    <xf numFmtId="3" fontId="53" fillId="0" borderId="21" xfId="18746" applyNumberFormat="1" applyFont="1" applyBorder="1" applyAlignment="1">
      <alignment horizontal="right"/>
    </xf>
    <xf numFmtId="4" fontId="53" fillId="0" borderId="21" xfId="18746" applyNumberFormat="1" applyFont="1" applyBorder="1" applyAlignment="1">
      <alignment horizontal="right"/>
    </xf>
    <xf numFmtId="3" fontId="160" fillId="0" borderId="0" xfId="18746" applyNumberFormat="1" applyFont="1" applyAlignment="1">
      <alignment horizontal="left" vertical="center" wrapText="1"/>
    </xf>
    <xf numFmtId="3" fontId="160" fillId="0" borderId="0" xfId="18746" applyNumberFormat="1" applyFont="1" applyAlignment="1">
      <alignment horizontal="right"/>
    </xf>
    <xf numFmtId="3" fontId="157" fillId="0" borderId="0" xfId="18746" applyNumberFormat="1" applyFont="1" applyAlignment="1">
      <alignment horizontal="left" vertical="center" wrapText="1"/>
    </xf>
    <xf numFmtId="210" fontId="143" fillId="0" borderId="0" xfId="540" applyNumberFormat="1" applyFont="1" applyAlignment="1">
      <alignment horizontal="right" wrapText="1"/>
    </xf>
    <xf numFmtId="49" fontId="189" fillId="91" borderId="54" xfId="4433" applyNumberFormat="1" applyFont="1" applyFill="1" applyBorder="1" applyAlignment="1">
      <alignment horizontal="right"/>
    </xf>
    <xf numFmtId="0" fontId="160" fillId="91" borderId="54" xfId="4433" applyFont="1" applyFill="1" applyBorder="1" applyAlignment="1">
      <alignment horizontal="right" vertical="top"/>
    </xf>
    <xf numFmtId="0" fontId="159" fillId="0" borderId="0" xfId="4433" applyFont="1" applyAlignment="1">
      <alignment wrapText="1"/>
    </xf>
    <xf numFmtId="0" fontId="143" fillId="91" borderId="54" xfId="4433" applyFont="1" applyFill="1" applyBorder="1"/>
    <xf numFmtId="0" fontId="159" fillId="0" borderId="0" xfId="4433" quotePrefix="1" applyFont="1"/>
    <xf numFmtId="0" fontId="143" fillId="0" borderId="0" xfId="4433" quotePrefix="1" applyFont="1" applyAlignment="1">
      <alignment horizontal="left"/>
    </xf>
    <xf numFmtId="0" fontId="159" fillId="0" borderId="0" xfId="4433" applyFont="1"/>
    <xf numFmtId="0" fontId="197" fillId="0" borderId="0" xfId="4433" applyFont="1"/>
    <xf numFmtId="0" fontId="143" fillId="91" borderId="54" xfId="4433" applyFont="1" applyFill="1" applyBorder="1" applyAlignment="1">
      <alignment horizontal="right"/>
    </xf>
    <xf numFmtId="165" fontId="143" fillId="0" borderId="0" xfId="4433" applyNumberFormat="1" applyFont="1"/>
    <xf numFmtId="165" fontId="143" fillId="0" borderId="0" xfId="4433" applyNumberFormat="1" applyFont="1" applyAlignment="1">
      <alignment horizontal="center"/>
    </xf>
    <xf numFmtId="0" fontId="160" fillId="91" borderId="54" xfId="4433" applyFont="1" applyFill="1" applyBorder="1" applyAlignment="1">
      <alignment horizontal="right"/>
    </xf>
    <xf numFmtId="0" fontId="160" fillId="0" borderId="0" xfId="4433" applyFont="1" applyAlignment="1">
      <alignment horizontal="left" vertical="top" wrapText="1"/>
    </xf>
    <xf numFmtId="0" fontId="143" fillId="91" borderId="54" xfId="4433" applyFont="1" applyFill="1" applyBorder="1" applyAlignment="1">
      <alignment horizontal="right" vertical="top"/>
    </xf>
    <xf numFmtId="0" fontId="143" fillId="0" borderId="0" xfId="4433" quotePrefix="1" applyFont="1"/>
    <xf numFmtId="0" fontId="198" fillId="91" borderId="54" xfId="4433" applyFont="1" applyFill="1" applyBorder="1" applyAlignment="1">
      <alignment horizontal="right" vertical="top"/>
    </xf>
    <xf numFmtId="0" fontId="144" fillId="0" borderId="0" xfId="4433" applyFont="1" applyAlignment="1">
      <alignment horizontal="justify" vertical="top" wrapText="1"/>
    </xf>
    <xf numFmtId="0" fontId="144" fillId="0" borderId="0" xfId="4433" applyFont="1" applyAlignment="1">
      <alignment horizontal="right" vertical="top" wrapText="1"/>
    </xf>
    <xf numFmtId="0" fontId="144" fillId="0" borderId="0" xfId="4433" applyFont="1" applyAlignment="1">
      <alignment horizontal="left" vertical="top" wrapText="1"/>
    </xf>
    <xf numFmtId="210" fontId="144" fillId="0" borderId="0" xfId="4433" applyNumberFormat="1" applyFont="1"/>
    <xf numFmtId="0" fontId="199" fillId="0" borderId="0" xfId="4433" applyFont="1"/>
    <xf numFmtId="0" fontId="157" fillId="0" borderId="55" xfId="4433" applyFont="1" applyBorder="1"/>
    <xf numFmtId="4" fontId="73" fillId="0" borderId="19" xfId="4146" applyAlignment="1"/>
    <xf numFmtId="4" fontId="73" fillId="0" borderId="19" xfId="4146" applyAlignment="1">
      <alignment horizontal="right"/>
    </xf>
    <xf numFmtId="210" fontId="200" fillId="0" borderId="19" xfId="4146" applyNumberFormat="1" applyFont="1" applyAlignment="1"/>
    <xf numFmtId="0" fontId="156" fillId="0" borderId="56" xfId="4433" applyFont="1" applyBorder="1"/>
    <xf numFmtId="4" fontId="73" fillId="0" borderId="38" xfId="4146" applyBorder="1" applyAlignment="1"/>
    <xf numFmtId="4" fontId="73" fillId="0" borderId="38" xfId="4146" applyBorder="1" applyAlignment="1">
      <alignment horizontal="right"/>
    </xf>
    <xf numFmtId="0" fontId="153" fillId="0" borderId="0" xfId="18744" applyFont="1" applyAlignment="1">
      <alignment horizontal="left" vertical="center" wrapText="1"/>
    </xf>
    <xf numFmtId="0" fontId="53" fillId="0" borderId="0" xfId="18744" applyFont="1" applyAlignment="1">
      <alignment horizontal="center" vertical="center" wrapText="1"/>
    </xf>
    <xf numFmtId="1" fontId="53" fillId="0" borderId="0" xfId="18744" applyNumberFormat="1" applyFont="1" applyAlignment="1">
      <alignment horizontal="center" vertical="center" wrapText="1"/>
    </xf>
    <xf numFmtId="1" fontId="53" fillId="0" borderId="0" xfId="18744" applyNumberFormat="1" applyFont="1" applyAlignment="1">
      <alignment horizontal="justify" vertical="center" wrapText="1"/>
    </xf>
    <xf numFmtId="0" fontId="190" fillId="0" borderId="0" xfId="4433" applyFont="1" applyAlignment="1">
      <alignment horizontal="left" vertical="center"/>
    </xf>
    <xf numFmtId="210" fontId="3" fillId="0" borderId="0" xfId="18744" applyNumberFormat="1" applyAlignment="1">
      <alignment horizontal="right" vertical="center" wrapText="1"/>
    </xf>
    <xf numFmtId="49" fontId="190" fillId="0" borderId="0" xfId="4433" applyNumberFormat="1" applyFont="1" applyAlignment="1">
      <alignment horizontal="left" vertical="center"/>
    </xf>
    <xf numFmtId="3" fontId="190" fillId="0" borderId="0" xfId="4433" applyNumberFormat="1" applyFont="1" applyAlignment="1">
      <alignment horizontal="left" vertical="center"/>
    </xf>
    <xf numFmtId="0" fontId="190" fillId="0" borderId="0" xfId="4433" applyFont="1" applyAlignment="1">
      <alignment horizontal="left" vertical="center" wrapText="1"/>
    </xf>
    <xf numFmtId="0" fontId="169" fillId="0" borderId="51" xfId="18744" applyFont="1" applyBorder="1" applyAlignment="1">
      <alignment horizontal="justify" vertical="center" wrapText="1"/>
    </xf>
    <xf numFmtId="0" fontId="53" fillId="0" borderId="22" xfId="18744" applyFont="1" applyBorder="1" applyAlignment="1">
      <alignment horizontal="justify" vertical="center" wrapText="1"/>
    </xf>
    <xf numFmtId="210" fontId="3" fillId="0" borderId="22" xfId="18744" applyNumberFormat="1" applyBorder="1" applyAlignment="1">
      <alignment horizontal="right" vertical="center" wrapText="1"/>
    </xf>
    <xf numFmtId="213" fontId="3" fillId="0" borderId="49" xfId="18744" applyNumberFormat="1" applyBorder="1" applyAlignment="1">
      <alignment horizontal="right" wrapText="1"/>
    </xf>
    <xf numFmtId="0" fontId="53" fillId="0" borderId="0" xfId="18744" applyFont="1" applyAlignment="1">
      <alignment horizontal="left" vertical="center" wrapText="1"/>
    </xf>
    <xf numFmtId="4" fontId="53" fillId="0" borderId="0" xfId="18744" applyNumberFormat="1" applyFont="1" applyAlignment="1">
      <alignment horizontal="justify" vertical="center" wrapText="1"/>
    </xf>
    <xf numFmtId="0" fontId="147" fillId="91" borderId="43" xfId="0" applyFont="1" applyFill="1" applyBorder="1" applyAlignment="1">
      <alignment horizontal="center" vertical="center" wrapText="1"/>
    </xf>
    <xf numFmtId="0" fontId="147" fillId="91" borderId="44" xfId="0" applyFont="1" applyFill="1" applyBorder="1" applyAlignment="1">
      <alignment horizontal="justify" vertical="center" wrapText="1"/>
    </xf>
    <xf numFmtId="1" fontId="147" fillId="91" borderId="43" xfId="0" applyNumberFormat="1" applyFont="1" applyFill="1" applyBorder="1" applyAlignment="1">
      <alignment horizontal="center" vertical="center" wrapText="1"/>
    </xf>
    <xf numFmtId="209" fontId="147" fillId="91" borderId="43" xfId="0" applyNumberFormat="1" applyFont="1" applyFill="1" applyBorder="1" applyAlignment="1">
      <alignment horizontal="center" vertical="center" wrapText="1"/>
    </xf>
    <xf numFmtId="209" fontId="147" fillId="91" borderId="45" xfId="0" applyNumberFormat="1" applyFont="1" applyFill="1" applyBorder="1" applyAlignment="1">
      <alignment horizontal="right" vertical="center" wrapText="1"/>
    </xf>
    <xf numFmtId="0" fontId="148" fillId="0" borderId="0" xfId="0" applyFont="1" applyAlignment="1">
      <alignment horizontal="justify" vertical="center" wrapText="1"/>
    </xf>
    <xf numFmtId="0" fontId="149" fillId="0" borderId="0" xfId="0" applyFont="1" applyAlignment="1">
      <alignment horizontal="left" vertical="center" wrapText="1"/>
    </xf>
    <xf numFmtId="0" fontId="151" fillId="91" borderId="17" xfId="0" applyFont="1" applyFill="1" applyBorder="1" applyAlignment="1">
      <alignment horizontal="center" vertical="center" wrapText="1"/>
    </xf>
    <xf numFmtId="3" fontId="152" fillId="0" borderId="0" xfId="0" applyNumberFormat="1" applyFont="1" applyAlignment="1">
      <alignment horizontal="left" vertical="center"/>
    </xf>
    <xf numFmtId="0" fontId="153" fillId="0" borderId="0" xfId="0" applyFont="1" applyAlignment="1">
      <alignment horizontal="center" vertical="center" wrapText="1"/>
    </xf>
    <xf numFmtId="0" fontId="154" fillId="0" borderId="0" xfId="0" applyFont="1"/>
    <xf numFmtId="0" fontId="155" fillId="0" borderId="0" xfId="0" applyFont="1" applyAlignment="1">
      <alignment wrapText="1"/>
    </xf>
    <xf numFmtId="0" fontId="35" fillId="91" borderId="17" xfId="540" applyFont="1" applyFill="1" applyBorder="1" applyAlignment="1">
      <alignment horizontal="justify" vertical="top"/>
    </xf>
    <xf numFmtId="1" fontId="143" fillId="91" borderId="17" xfId="18744" applyNumberFormat="1" applyFont="1" applyFill="1" applyBorder="1" applyAlignment="1">
      <alignment horizontal="center" vertical="center" wrapText="1"/>
    </xf>
    <xf numFmtId="0" fontId="3" fillId="0" borderId="0" xfId="0" applyFont="1" applyAlignment="1">
      <alignment horizontal="left" vertical="center" wrapText="1"/>
    </xf>
    <xf numFmtId="0" fontId="143" fillId="0" borderId="0" xfId="0" applyFont="1" applyAlignment="1">
      <alignment horizontal="right" wrapText="1"/>
    </xf>
    <xf numFmtId="3" fontId="143" fillId="0" borderId="0" xfId="0" applyNumberFormat="1" applyFont="1" applyAlignment="1">
      <alignment horizontal="left" vertical="center" wrapText="1"/>
    </xf>
    <xf numFmtId="49" fontId="143" fillId="0" borderId="0" xfId="0" applyNumberFormat="1" applyFont="1" applyAlignment="1">
      <alignment horizontal="right" wrapText="1"/>
    </xf>
    <xf numFmtId="0" fontId="160" fillId="91" borderId="17" xfId="0" applyFont="1" applyFill="1" applyBorder="1" applyAlignment="1">
      <alignment horizontal="center" vertical="top" wrapText="1"/>
    </xf>
    <xf numFmtId="3" fontId="143" fillId="0" borderId="0" xfId="18749" applyNumberFormat="1" applyFont="1" applyAlignment="1">
      <alignment horizontal="left" vertical="top" wrapText="1"/>
    </xf>
    <xf numFmtId="0" fontId="143" fillId="0" borderId="0" xfId="0" applyFont="1" applyAlignment="1">
      <alignment horizontal="right"/>
    </xf>
    <xf numFmtId="3" fontId="143" fillId="0" borderId="0" xfId="18749" applyNumberFormat="1" applyFont="1" applyAlignment="1">
      <alignment horizontal="left" vertical="center" wrapText="1"/>
    </xf>
    <xf numFmtId="1" fontId="160" fillId="91" borderId="17" xfId="18749" applyNumberFormat="1" applyFont="1" applyFill="1" applyBorder="1" applyAlignment="1">
      <alignment horizontal="center" vertical="center" wrapText="1"/>
    </xf>
    <xf numFmtId="3" fontId="160" fillId="0" borderId="0" xfId="18749" applyNumberFormat="1" applyFont="1" applyAlignment="1">
      <alignment horizontal="left" vertical="center"/>
    </xf>
    <xf numFmtId="0" fontId="143" fillId="0" borderId="0" xfId="0" applyFont="1" applyAlignment="1">
      <alignment horizontal="left" vertical="center" wrapText="1"/>
    </xf>
    <xf numFmtId="3" fontId="160" fillId="0" borderId="0" xfId="18749" applyNumberFormat="1" applyFont="1" applyAlignment="1">
      <alignment horizontal="left" vertical="center" wrapText="1"/>
    </xf>
    <xf numFmtId="0" fontId="160" fillId="0" borderId="0" xfId="0" applyFont="1" applyAlignment="1">
      <alignment horizontal="left" vertical="center" wrapText="1"/>
    </xf>
    <xf numFmtId="3" fontId="143" fillId="0" borderId="0" xfId="18749" applyNumberFormat="1" applyFont="1" applyAlignment="1">
      <alignment horizontal="left" vertical="center"/>
    </xf>
    <xf numFmtId="0" fontId="160" fillId="0" borderId="0" xfId="0" applyFont="1" applyAlignment="1">
      <alignment horizontal="left" vertical="center"/>
    </xf>
    <xf numFmtId="3" fontId="143" fillId="0" borderId="0" xfId="0" applyNumberFormat="1" applyFont="1" applyAlignment="1">
      <alignment horizontal="right"/>
    </xf>
    <xf numFmtId="0" fontId="143" fillId="0" borderId="0" xfId="18749" applyNumberFormat="1" applyFont="1" applyAlignment="1">
      <alignment horizontal="left" vertical="center" wrapText="1"/>
    </xf>
    <xf numFmtId="179" fontId="143" fillId="0" borderId="0" xfId="0" applyNumberFormat="1" applyFont="1" applyAlignment="1">
      <alignment horizontal="left" vertical="center" wrapText="1"/>
    </xf>
    <xf numFmtId="3" fontId="192" fillId="0" borderId="0" xfId="18749" applyNumberFormat="1" applyFont="1" applyAlignment="1">
      <alignment horizontal="left" vertical="center" wrapText="1"/>
    </xf>
    <xf numFmtId="0" fontId="191" fillId="0" borderId="0" xfId="0" applyFont="1" applyAlignment="1">
      <alignment horizontal="right"/>
    </xf>
    <xf numFmtId="1" fontId="160" fillId="91" borderId="17" xfId="18749" quotePrefix="1" applyNumberFormat="1" applyFont="1" applyFill="1" applyBorder="1" applyAlignment="1">
      <alignment horizontal="center" vertical="center" wrapText="1"/>
    </xf>
    <xf numFmtId="1" fontId="193" fillId="91" borderId="17" xfId="18749" applyNumberFormat="1" applyFont="1" applyFill="1" applyBorder="1" applyAlignment="1">
      <alignment horizontal="center" vertical="center" wrapText="1"/>
    </xf>
    <xf numFmtId="179" fontId="191" fillId="0" borderId="0" xfId="0" applyNumberFormat="1" applyFont="1" applyAlignment="1">
      <alignment horizontal="left" vertical="center" wrapText="1"/>
    </xf>
    <xf numFmtId="3" fontId="191" fillId="0" borderId="0" xfId="0" applyNumberFormat="1" applyFont="1" applyAlignment="1">
      <alignment horizontal="right"/>
    </xf>
    <xf numFmtId="0" fontId="191" fillId="0" borderId="0" xfId="0" applyFont="1" applyAlignment="1">
      <alignment horizontal="right" wrapText="1"/>
    </xf>
    <xf numFmtId="3" fontId="191" fillId="0" borderId="0" xfId="18749" applyNumberFormat="1" applyFont="1" applyAlignment="1">
      <alignment horizontal="left" vertical="center"/>
    </xf>
    <xf numFmtId="1" fontId="160" fillId="91" borderId="17" xfId="18749" applyNumberFormat="1" applyFont="1" applyFill="1" applyBorder="1" applyAlignment="1">
      <alignment horizontal="center" vertical="top" wrapText="1"/>
    </xf>
    <xf numFmtId="0" fontId="146" fillId="0" borderId="0" xfId="0" applyFont="1" applyAlignment="1">
      <alignment horizontal="left" vertical="top" wrapText="1"/>
    </xf>
    <xf numFmtId="3" fontId="146" fillId="0" borderId="0" xfId="0" applyNumberFormat="1" applyFont="1" applyAlignment="1">
      <alignment horizontal="right"/>
    </xf>
    <xf numFmtId="0" fontId="146" fillId="0" borderId="0" xfId="0" applyFont="1" applyAlignment="1">
      <alignment horizontal="right"/>
    </xf>
    <xf numFmtId="2" fontId="146" fillId="0" borderId="0" xfId="540" applyNumberFormat="1" applyFont="1" applyAlignment="1">
      <alignment horizontal="right" wrapText="1"/>
    </xf>
    <xf numFmtId="4" fontId="143" fillId="0" borderId="0" xfId="540" applyNumberFormat="1" applyFont="1" applyAlignment="1">
      <alignment horizontal="justify" vertical="top" wrapText="1"/>
    </xf>
    <xf numFmtId="4" fontId="143" fillId="0" borderId="0" xfId="540" applyNumberFormat="1" applyFont="1" applyAlignment="1">
      <alignment horizontal="justify" vertical="top"/>
    </xf>
    <xf numFmtId="0" fontId="143" fillId="0" borderId="0" xfId="540" applyFont="1" applyAlignment="1">
      <alignment horizontal="justify" vertical="top"/>
    </xf>
    <xf numFmtId="0" fontId="146" fillId="0" borderId="0" xfId="18744" quotePrefix="1" applyFont="1" applyAlignment="1">
      <alignment horizontal="left"/>
    </xf>
    <xf numFmtId="3" fontId="146" fillId="0" borderId="0" xfId="0" applyNumberFormat="1" applyFont="1" applyAlignment="1">
      <alignment horizontal="left"/>
    </xf>
    <xf numFmtId="210" fontId="146" fillId="0" borderId="0" xfId="0" applyNumberFormat="1" applyFont="1" applyAlignment="1">
      <alignment horizontal="center"/>
    </xf>
    <xf numFmtId="210" fontId="146" fillId="0" borderId="0" xfId="0" applyNumberFormat="1" applyFont="1" applyAlignment="1" applyProtection="1">
      <alignment horizontal="right" wrapText="1"/>
      <protection locked="0"/>
    </xf>
    <xf numFmtId="3" fontId="178" fillId="0" borderId="0" xfId="0" applyNumberFormat="1" applyFont="1" applyAlignment="1">
      <alignment horizontal="left" vertical="top" wrapText="1" indent="1"/>
    </xf>
    <xf numFmtId="49" fontId="146" fillId="0" borderId="0" xfId="0" applyNumberFormat="1" applyFont="1" applyAlignment="1">
      <alignment horizontal="right" wrapText="1"/>
    </xf>
    <xf numFmtId="0" fontId="146" fillId="0" borderId="0" xfId="0" applyFont="1" applyAlignment="1">
      <alignment horizontal="right" wrapText="1"/>
    </xf>
    <xf numFmtId="0" fontId="143" fillId="0" borderId="0" xfId="0" applyFont="1" applyAlignment="1">
      <alignment horizontal="left" vertical="top" wrapText="1"/>
    </xf>
    <xf numFmtId="0" fontId="143" fillId="0" borderId="0" xfId="18744" applyFont="1" applyAlignment="1">
      <alignment horizontal="left" vertical="center"/>
    </xf>
    <xf numFmtId="0" fontId="191" fillId="0" borderId="0" xfId="18744" applyFont="1" applyAlignment="1">
      <alignment horizontal="left" vertical="center"/>
    </xf>
    <xf numFmtId="0" fontId="143" fillId="0" borderId="0" xfId="18744" quotePrefix="1" applyFont="1" applyAlignment="1">
      <alignment horizontal="left" vertical="center"/>
    </xf>
    <xf numFmtId="3" fontId="143" fillId="0" borderId="0" xfId="0" applyNumberFormat="1" applyFont="1" applyAlignment="1">
      <alignment horizontal="center"/>
    </xf>
    <xf numFmtId="3" fontId="143" fillId="0" borderId="0" xfId="0" applyNumberFormat="1" applyFont="1" applyAlignment="1">
      <alignment horizontal="left" vertical="top" wrapText="1"/>
    </xf>
    <xf numFmtId="1" fontId="160" fillId="91" borderId="17" xfId="18749" quotePrefix="1" applyNumberFormat="1" applyFont="1" applyFill="1" applyBorder="1" applyAlignment="1">
      <alignment horizontal="center" vertical="top" wrapText="1"/>
    </xf>
    <xf numFmtId="3" fontId="143" fillId="0" borderId="0" xfId="18749" applyNumberFormat="1" applyFont="1" applyAlignment="1">
      <alignment horizontal="right"/>
    </xf>
    <xf numFmtId="0" fontId="160" fillId="0" borderId="0" xfId="0" applyFont="1" applyAlignment="1">
      <alignment horizontal="left" vertical="top" wrapText="1"/>
    </xf>
    <xf numFmtId="0" fontId="143" fillId="0" borderId="0" xfId="0" applyFont="1" applyAlignment="1" applyProtection="1">
      <alignment horizontal="left" vertical="top"/>
      <protection locked="0"/>
    </xf>
    <xf numFmtId="0" fontId="143" fillId="0" borderId="0" xfId="0" quotePrefix="1" applyFont="1" applyAlignment="1" applyProtection="1">
      <alignment horizontal="left" vertical="top"/>
      <protection locked="0"/>
    </xf>
    <xf numFmtId="0" fontId="143" fillId="0" borderId="0" xfId="0" applyFont="1" applyAlignment="1" applyProtection="1">
      <alignment horizontal="left" vertical="top" indent="1"/>
      <protection locked="0"/>
    </xf>
    <xf numFmtId="49" fontId="143" fillId="0" borderId="0" xfId="0" applyNumberFormat="1" applyFont="1" applyAlignment="1">
      <alignment horizontal="left" vertical="center" wrapText="1"/>
    </xf>
    <xf numFmtId="0" fontId="146" fillId="0" borderId="0" xfId="18744" applyFont="1" applyAlignment="1">
      <alignment vertical="top" wrapText="1"/>
    </xf>
    <xf numFmtId="0" fontId="143" fillId="0" borderId="0" xfId="18749" applyNumberFormat="1" applyFont="1" applyAlignment="1">
      <alignment horizontal="left" vertical="top"/>
    </xf>
    <xf numFmtId="1" fontId="160" fillId="91" borderId="17" xfId="18744" quotePrefix="1" applyNumberFormat="1" applyFont="1" applyFill="1" applyBorder="1" applyAlignment="1">
      <alignment horizontal="center" vertical="top" wrapText="1"/>
    </xf>
    <xf numFmtId="0" fontId="160" fillId="91" borderId="17" xfId="0" applyFont="1" applyFill="1" applyBorder="1" applyAlignment="1" applyProtection="1">
      <alignment horizontal="center" vertical="top" wrapText="1"/>
      <protection locked="0"/>
    </xf>
    <xf numFmtId="3" fontId="143" fillId="0" borderId="0" xfId="18749" applyNumberFormat="1" applyFont="1" applyAlignment="1" applyProtection="1">
      <alignment horizontal="left" vertical="top" wrapText="1"/>
      <protection locked="0"/>
    </xf>
    <xf numFmtId="3" fontId="143" fillId="0" borderId="0" xfId="0" quotePrefix="1" applyNumberFormat="1" applyFont="1" applyAlignment="1">
      <alignment horizontal="left" vertical="center" wrapText="1"/>
    </xf>
    <xf numFmtId="0" fontId="160" fillId="0" borderId="0" xfId="0" applyFont="1" applyAlignment="1">
      <alignment horizontal="left" vertical="top" wrapText="1" indent="1"/>
    </xf>
    <xf numFmtId="0" fontId="143" fillId="0" borderId="0" xfId="18749" applyNumberFormat="1" applyFont="1" applyAlignment="1">
      <alignment horizontal="left" vertical="top" wrapText="1"/>
    </xf>
    <xf numFmtId="3" fontId="160" fillId="0" borderId="0" xfId="0" applyNumberFormat="1" applyFont="1" applyAlignment="1">
      <alignment horizontal="left" vertical="top" wrapText="1"/>
    </xf>
    <xf numFmtId="3" fontId="191" fillId="0" borderId="0" xfId="18749" applyNumberFormat="1" applyFont="1" applyAlignment="1">
      <alignment horizontal="right"/>
    </xf>
    <xf numFmtId="3" fontId="143" fillId="91" borderId="53" xfId="18749" applyNumberFormat="1" applyFont="1" applyFill="1" applyBorder="1" applyAlignment="1">
      <alignment horizontal="center" vertical="center"/>
    </xf>
    <xf numFmtId="3" fontId="169" fillId="0" borderId="42" xfId="18749" applyNumberFormat="1" applyFont="1" applyBorder="1" applyAlignment="1">
      <alignment horizontal="left" vertical="center" wrapText="1"/>
    </xf>
    <xf numFmtId="3" fontId="169" fillId="0" borderId="42" xfId="18749" applyNumberFormat="1" applyFont="1" applyBorder="1" applyAlignment="1">
      <alignment horizontal="right"/>
    </xf>
    <xf numFmtId="2" fontId="3" fillId="0" borderId="42" xfId="540" applyNumberFormat="1" applyFont="1" applyBorder="1" applyAlignment="1">
      <alignment horizontal="right" wrapText="1"/>
    </xf>
    <xf numFmtId="210" fontId="3" fillId="0" borderId="42" xfId="540" applyNumberFormat="1" applyFont="1" applyBorder="1" applyAlignment="1">
      <alignment horizontal="right" wrapText="1"/>
    </xf>
    <xf numFmtId="0" fontId="143" fillId="91" borderId="17" xfId="540" applyFont="1" applyFill="1" applyBorder="1" applyAlignment="1">
      <alignment horizontal="justify" vertical="top"/>
    </xf>
    <xf numFmtId="0" fontId="143" fillId="0" borderId="0" xfId="540" applyFont="1" applyAlignment="1">
      <alignment horizontal="left" vertical="top" wrapText="1"/>
    </xf>
    <xf numFmtId="0" fontId="143" fillId="0" borderId="0" xfId="540" applyFont="1" applyAlignment="1">
      <alignment horizontal="right" wrapText="1"/>
    </xf>
    <xf numFmtId="0" fontId="35" fillId="0" borderId="17" xfId="540" applyFont="1" applyBorder="1" applyAlignment="1">
      <alignment horizontal="justify" vertical="top"/>
    </xf>
    <xf numFmtId="0" fontId="35" fillId="0" borderId="0" xfId="0" applyFont="1" applyAlignment="1">
      <alignment horizontal="left" vertical="top" wrapText="1"/>
    </xf>
    <xf numFmtId="0" fontId="35" fillId="0" borderId="0" xfId="540" applyFont="1" applyAlignment="1">
      <alignment horizontal="justify" vertical="top" wrapText="1"/>
    </xf>
    <xf numFmtId="1" fontId="162" fillId="91" borderId="17" xfId="0" quotePrefix="1" applyNumberFormat="1" applyFont="1" applyFill="1" applyBorder="1" applyAlignment="1">
      <alignment horizontal="center" vertical="top"/>
    </xf>
    <xf numFmtId="179" fontId="143" fillId="0" borderId="0" xfId="0" applyNumberFormat="1" applyFont="1" applyAlignment="1">
      <alignment vertical="center" wrapText="1"/>
    </xf>
    <xf numFmtId="1" fontId="143" fillId="0" borderId="0" xfId="0" applyNumberFormat="1" applyFont="1" applyAlignment="1">
      <alignment vertical="center" wrapText="1"/>
    </xf>
    <xf numFmtId="210" fontId="143" fillId="0" borderId="0" xfId="0" applyNumberFormat="1" applyFont="1" applyAlignment="1">
      <alignment horizontal="center"/>
    </xf>
    <xf numFmtId="210" fontId="143" fillId="0" borderId="0" xfId="0" applyNumberFormat="1" applyFont="1" applyAlignment="1" applyProtection="1">
      <alignment horizontal="right" wrapText="1"/>
      <protection locked="0"/>
    </xf>
    <xf numFmtId="179" fontId="3" fillId="0" borderId="0" xfId="0" applyNumberFormat="1" applyFont="1" applyAlignment="1">
      <alignment vertical="top"/>
    </xf>
    <xf numFmtId="179" fontId="170" fillId="0" borderId="0" xfId="0" applyNumberFormat="1" applyFont="1" applyAlignment="1">
      <alignment vertical="top"/>
    </xf>
    <xf numFmtId="179" fontId="143" fillId="0" borderId="0" xfId="0" applyNumberFormat="1" applyFont="1" applyAlignment="1">
      <alignment wrapText="1"/>
    </xf>
    <xf numFmtId="1" fontId="143" fillId="0" borderId="0" xfId="0" applyNumberFormat="1" applyFont="1" applyAlignment="1">
      <alignment wrapText="1"/>
    </xf>
    <xf numFmtId="0" fontId="35" fillId="0" borderId="0" xfId="0" applyFont="1" applyAlignment="1">
      <alignment horizontal="left" vertical="top" wrapText="1"/>
    </xf>
    <xf numFmtId="0" fontId="35" fillId="0" borderId="0" xfId="540" applyFont="1" applyAlignment="1">
      <alignment horizontal="justify" vertical="top" wrapText="1"/>
    </xf>
    <xf numFmtId="179" fontId="149" fillId="0" borderId="20" xfId="4433" applyNumberFormat="1" applyFont="1" applyBorder="1" applyAlignment="1">
      <alignment horizontal="left" vertical="center" wrapText="1"/>
    </xf>
    <xf numFmtId="179" fontId="149" fillId="0" borderId="0" xfId="4433" applyNumberFormat="1" applyFont="1" applyAlignment="1">
      <alignment horizontal="left" vertical="center" wrapText="1"/>
    </xf>
    <xf numFmtId="179" fontId="149" fillId="0" borderId="20" xfId="0" applyNumberFormat="1" applyFont="1" applyBorder="1" applyAlignment="1">
      <alignment horizontal="left" vertical="center" wrapText="1"/>
    </xf>
    <xf numFmtId="179" fontId="149" fillId="0" borderId="0" xfId="0" applyNumberFormat="1" applyFont="1" applyAlignment="1">
      <alignment horizontal="left" vertical="center" wrapText="1"/>
    </xf>
  </cellXfs>
  <cellStyles count="18750">
    <cellStyle name="_alpina" xfId="4434"/>
    <cellStyle name="_alpina 2" xfId="4435"/>
    <cellStyle name="_alpina 2 2" xfId="4436"/>
    <cellStyle name="_alpina 3" xfId="4437"/>
    <cellStyle name="_dostop" xfId="4438"/>
    <cellStyle name="_dostop 2" xfId="4439"/>
    <cellStyle name="_dostop 2 2" xfId="4440"/>
    <cellStyle name="_dostop 3" xfId="4441"/>
    <cellStyle name="_Elbego_AC BAZA LOGATEC ČISTILNA NAPRAVA_261" xfId="4442"/>
    <cellStyle name="_Elbego_AC BAZA LOGATEC ČISTILNA NAPRAVA_261 2" xfId="4443"/>
    <cellStyle name="_elinam_DS7400 požar_572" xfId="4444"/>
    <cellStyle name="_elinam_DS7400 požar_572 2" xfId="4445"/>
    <cellStyle name="20 % – Poudarek1 2" xfId="543"/>
    <cellStyle name="20 % – Poudarek1 2 2" xfId="544"/>
    <cellStyle name="20 % – Poudarek1 2 2 2" xfId="4447"/>
    <cellStyle name="20 % – Poudarek1 2 3" xfId="545"/>
    <cellStyle name="20 % – Poudarek1 2 3 2" xfId="4449"/>
    <cellStyle name="20 % – Poudarek1 2 3 3" xfId="4448"/>
    <cellStyle name="20 % – Poudarek1 2 4" xfId="4151"/>
    <cellStyle name="20 % – Poudarek1 2 4 2" xfId="4451"/>
    <cellStyle name="20 % – Poudarek1 2 4 3" xfId="4450"/>
    <cellStyle name="20 % – Poudarek1 2 5" xfId="4452"/>
    <cellStyle name="20 % – Poudarek1 2_VODOVODNA INSTALACIJA" xfId="546"/>
    <cellStyle name="20 % – Poudarek1 3" xfId="547"/>
    <cellStyle name="20 % – Poudarek1 3 2" xfId="548"/>
    <cellStyle name="20 % – Poudarek1 3 3" xfId="549"/>
    <cellStyle name="20 % – Poudarek1 3_VODOVODNA INSTALACIJA" xfId="550"/>
    <cellStyle name="20 % – Poudarek1 4" xfId="551"/>
    <cellStyle name="20 % – Poudarek1 4 2" xfId="552"/>
    <cellStyle name="20 % – Poudarek1 4 3" xfId="553"/>
    <cellStyle name="20 % – Poudarek1 4_VODOVODNA INSTALACIJA" xfId="554"/>
    <cellStyle name="20 % – Poudarek1 5" xfId="555"/>
    <cellStyle name="20 % – Poudarek1 5 2" xfId="556"/>
    <cellStyle name="20 % – Poudarek1 5 3" xfId="557"/>
    <cellStyle name="20 % – Poudarek1 6" xfId="558"/>
    <cellStyle name="20 % – Poudarek2 2" xfId="559"/>
    <cellStyle name="20 % – Poudarek2 2 2" xfId="560"/>
    <cellStyle name="20 % – Poudarek2 2 2 2" xfId="4454"/>
    <cellStyle name="20 % – Poudarek2 2 3" xfId="561"/>
    <cellStyle name="20 % – Poudarek2 2 3 2" xfId="4456"/>
    <cellStyle name="20 % – Poudarek2 2 3 3" xfId="4455"/>
    <cellStyle name="20 % – Poudarek2 2 4" xfId="4152"/>
    <cellStyle name="20 % – Poudarek2 2 4 2" xfId="4458"/>
    <cellStyle name="20 % – Poudarek2 2 4 3" xfId="4457"/>
    <cellStyle name="20 % – Poudarek2 2 5" xfId="4459"/>
    <cellStyle name="20 % – Poudarek2 2_VODOVODNA INSTALACIJA" xfId="562"/>
    <cellStyle name="20 % – Poudarek2 3" xfId="563"/>
    <cellStyle name="20 % – Poudarek2 3 2" xfId="564"/>
    <cellStyle name="20 % – Poudarek2 3 3" xfId="565"/>
    <cellStyle name="20 % – Poudarek2 3_VODOVODNA INSTALACIJA" xfId="566"/>
    <cellStyle name="20 % – Poudarek2 4" xfId="567"/>
    <cellStyle name="20 % – Poudarek2 4 2" xfId="568"/>
    <cellStyle name="20 % – Poudarek2 4 3" xfId="569"/>
    <cellStyle name="20 % – Poudarek2 4_VODOVODNA INSTALACIJA" xfId="570"/>
    <cellStyle name="20 % – Poudarek2 5" xfId="571"/>
    <cellStyle name="20 % – Poudarek2 5 2" xfId="572"/>
    <cellStyle name="20 % – Poudarek2 5 3" xfId="573"/>
    <cellStyle name="20 % – Poudarek2 6" xfId="574"/>
    <cellStyle name="20 % – Poudarek3 2" xfId="575"/>
    <cellStyle name="20 % – Poudarek3 2 2" xfId="576"/>
    <cellStyle name="20 % – Poudarek3 2 2 2" xfId="4461"/>
    <cellStyle name="20 % – Poudarek3 2 3" xfId="577"/>
    <cellStyle name="20 % – Poudarek3 2 3 2" xfId="4463"/>
    <cellStyle name="20 % – Poudarek3 2 3 3" xfId="4462"/>
    <cellStyle name="20 % – Poudarek3 2 4" xfId="4153"/>
    <cellStyle name="20 % – Poudarek3 2 4 2" xfId="4465"/>
    <cellStyle name="20 % – Poudarek3 2 4 3" xfId="4464"/>
    <cellStyle name="20 % – Poudarek3 2 5" xfId="4466"/>
    <cellStyle name="20 % – Poudarek3 2_VODOVODNA INSTALACIJA" xfId="578"/>
    <cellStyle name="20 % – Poudarek3 3" xfId="579"/>
    <cellStyle name="20 % – Poudarek3 3 2" xfId="580"/>
    <cellStyle name="20 % – Poudarek3 3 3" xfId="581"/>
    <cellStyle name="20 % – Poudarek3 3_VODOVODNA INSTALACIJA" xfId="582"/>
    <cellStyle name="20 % – Poudarek3 4" xfId="583"/>
    <cellStyle name="20 % – Poudarek3 4 2" xfId="584"/>
    <cellStyle name="20 % – Poudarek3 4 3" xfId="585"/>
    <cellStyle name="20 % – Poudarek3 4_VODOVODNA INSTALACIJA" xfId="586"/>
    <cellStyle name="20 % – Poudarek3 5" xfId="587"/>
    <cellStyle name="20 % – Poudarek3 5 2" xfId="588"/>
    <cellStyle name="20 % – Poudarek3 5 3" xfId="589"/>
    <cellStyle name="20 % – Poudarek3 6" xfId="590"/>
    <cellStyle name="20 % – Poudarek4 2" xfId="591"/>
    <cellStyle name="20 % – Poudarek4 2 2" xfId="592"/>
    <cellStyle name="20 % – Poudarek4 2 2 2" xfId="4468"/>
    <cellStyle name="20 % – Poudarek4 2 3" xfId="593"/>
    <cellStyle name="20 % – Poudarek4 2 3 2" xfId="4470"/>
    <cellStyle name="20 % – Poudarek4 2 3 3" xfId="4469"/>
    <cellStyle name="20 % – Poudarek4 2 4" xfId="4154"/>
    <cellStyle name="20 % – Poudarek4 2 4 2" xfId="4472"/>
    <cellStyle name="20 % – Poudarek4 2 4 3" xfId="4471"/>
    <cellStyle name="20 % – Poudarek4 2 5" xfId="4473"/>
    <cellStyle name="20 % – Poudarek4 2_VODOVODNA INSTALACIJA" xfId="594"/>
    <cellStyle name="20 % – Poudarek4 3" xfId="595"/>
    <cellStyle name="20 % – Poudarek4 3 2" xfId="596"/>
    <cellStyle name="20 % – Poudarek4 3 3" xfId="597"/>
    <cellStyle name="20 % – Poudarek4 3_VODOVODNA INSTALACIJA" xfId="598"/>
    <cellStyle name="20 % – Poudarek4 4" xfId="599"/>
    <cellStyle name="20 % – Poudarek4 4 2" xfId="600"/>
    <cellStyle name="20 % – Poudarek4 4 3" xfId="601"/>
    <cellStyle name="20 % – Poudarek4 4_VODOVODNA INSTALACIJA" xfId="602"/>
    <cellStyle name="20 % – Poudarek4 5" xfId="603"/>
    <cellStyle name="20 % – Poudarek4 5 2" xfId="604"/>
    <cellStyle name="20 % – Poudarek4 5 3" xfId="605"/>
    <cellStyle name="20 % – Poudarek4 6" xfId="606"/>
    <cellStyle name="20 % – Poudarek5 2" xfId="607"/>
    <cellStyle name="20 % – Poudarek5 2 2" xfId="608"/>
    <cellStyle name="20 % – Poudarek5 2 2 2" xfId="4475"/>
    <cellStyle name="20 % – Poudarek5 2 3" xfId="609"/>
    <cellStyle name="20 % – Poudarek5 2 3 2" xfId="4477"/>
    <cellStyle name="20 % – Poudarek5 2 3 3" xfId="4476"/>
    <cellStyle name="20 % – Poudarek5 2 4" xfId="4155"/>
    <cellStyle name="20 % – Poudarek5 2 4 2" xfId="4478"/>
    <cellStyle name="20 % – Poudarek5 3" xfId="610"/>
    <cellStyle name="20 % – Poudarek5 3 2" xfId="611"/>
    <cellStyle name="20 % – Poudarek5 3 3" xfId="612"/>
    <cellStyle name="20 % – Poudarek5 4" xfId="613"/>
    <cellStyle name="20 % – Poudarek5 4 2" xfId="614"/>
    <cellStyle name="20 % – Poudarek5 4 3" xfId="615"/>
    <cellStyle name="20 % – Poudarek5 5" xfId="616"/>
    <cellStyle name="20 % – Poudarek5 5 2" xfId="617"/>
    <cellStyle name="20 % – Poudarek5 5 3" xfId="618"/>
    <cellStyle name="20 % – Poudarek5 6" xfId="619"/>
    <cellStyle name="20 % – Poudarek6 2" xfId="620"/>
    <cellStyle name="20 % – Poudarek6 2 2" xfId="621"/>
    <cellStyle name="20 % – Poudarek6 2 2 2" xfId="4480"/>
    <cellStyle name="20 % – Poudarek6 2 3" xfId="622"/>
    <cellStyle name="20 % – Poudarek6 2 3 2" xfId="4482"/>
    <cellStyle name="20 % – Poudarek6 2 3 3" xfId="4481"/>
    <cellStyle name="20 % – Poudarek6 2 4" xfId="4156"/>
    <cellStyle name="20 % – Poudarek6 2 4 2" xfId="4484"/>
    <cellStyle name="20 % – Poudarek6 2 4 3" xfId="4483"/>
    <cellStyle name="20 % – Poudarek6 2 5" xfId="4485"/>
    <cellStyle name="20 % – Poudarek6 2_VODOVODNA INSTALACIJA" xfId="623"/>
    <cellStyle name="20 % – Poudarek6 3" xfId="624"/>
    <cellStyle name="20 % – Poudarek6 3 2" xfId="625"/>
    <cellStyle name="20 % – Poudarek6 3 3" xfId="626"/>
    <cellStyle name="20 % – Poudarek6 3_VODOVODNA INSTALACIJA" xfId="627"/>
    <cellStyle name="20 % – Poudarek6 4" xfId="628"/>
    <cellStyle name="20 % – Poudarek6 4 2" xfId="629"/>
    <cellStyle name="20 % – Poudarek6 4 3" xfId="630"/>
    <cellStyle name="20 % – Poudarek6 4_VODOVODNA INSTALACIJA" xfId="631"/>
    <cellStyle name="20 % – Poudarek6 5" xfId="632"/>
    <cellStyle name="20 % – Poudarek6 5 2" xfId="633"/>
    <cellStyle name="20 % – Poudarek6 5 3" xfId="634"/>
    <cellStyle name="20 % – Poudarek6 6" xfId="635"/>
    <cellStyle name="20% - Accent1" xfId="5"/>
    <cellStyle name="20% - Accent1 2" xfId="4157"/>
    <cellStyle name="20% - Accent1 2 2" xfId="4488"/>
    <cellStyle name="20% - Accent1 2 2 2" xfId="4489"/>
    <cellStyle name="20% - Accent1 2 2 2 2" xfId="4490"/>
    <cellStyle name="20% - Accent1 2 2 3" xfId="4491"/>
    <cellStyle name="20% - Accent1 2 3" xfId="4492"/>
    <cellStyle name="20% - Accent1 2 3 2" xfId="4493"/>
    <cellStyle name="20% - Accent1 2 3 2 2" xfId="4494"/>
    <cellStyle name="20% - Accent1 2 3 3" xfId="4495"/>
    <cellStyle name="20% - Accent1 2 4" xfId="4496"/>
    <cellStyle name="20% - Accent1 2 4 2" xfId="4497"/>
    <cellStyle name="20% - Accent1 2 5" xfId="4498"/>
    <cellStyle name="20% - Accent1 2 6" xfId="4487"/>
    <cellStyle name="20% - Accent1 3" xfId="4158"/>
    <cellStyle name="20% - Accent1 3 2" xfId="4500"/>
    <cellStyle name="20% - Accent1 3 2 2" xfId="4501"/>
    <cellStyle name="20% - Accent1 3 2 2 2" xfId="4502"/>
    <cellStyle name="20% - Accent1 3 2 3" xfId="4503"/>
    <cellStyle name="20% - Accent1 3 3" xfId="4504"/>
    <cellStyle name="20% - Accent1 3 3 2" xfId="4505"/>
    <cellStyle name="20% - Accent1 3 3 2 2" xfId="4506"/>
    <cellStyle name="20% - Accent1 3 3 3" xfId="4507"/>
    <cellStyle name="20% - Accent1 3 4" xfId="4499"/>
    <cellStyle name="20% - Accent1 4" xfId="4486"/>
    <cellStyle name="20% - Accent1 4 2" xfId="4508"/>
    <cellStyle name="20% - Accent1 4 2 2" xfId="4509"/>
    <cellStyle name="20% - Accent1 4 2 2 2" xfId="4510"/>
    <cellStyle name="20% - Accent1 4 2 3" xfId="4511"/>
    <cellStyle name="20% - Accent1 4 3" xfId="4512"/>
    <cellStyle name="20% - Accent1 4 3 2" xfId="4513"/>
    <cellStyle name="20% - Accent1 4 3 2 2" xfId="4514"/>
    <cellStyle name="20% - Accent1 4 3 3" xfId="4515"/>
    <cellStyle name="20% - Accent1 5 2" xfId="4516"/>
    <cellStyle name="20% - Accent1 5 2 2" xfId="4517"/>
    <cellStyle name="20% - Accent1 5 2 2 2" xfId="4518"/>
    <cellStyle name="20% - Accent1 5 2 3" xfId="4519"/>
    <cellStyle name="20% - Accent1 5 3" xfId="4520"/>
    <cellStyle name="20% - Accent1 5 3 2" xfId="4521"/>
    <cellStyle name="20% - Accent1 5 3 2 2" xfId="4522"/>
    <cellStyle name="20% - Accent1 5 3 3" xfId="4523"/>
    <cellStyle name="20% - Accent2" xfId="6"/>
    <cellStyle name="20% - Accent2 2" xfId="4159"/>
    <cellStyle name="20% - Accent2 2 2" xfId="4526"/>
    <cellStyle name="20% - Accent2 2 2 2" xfId="4527"/>
    <cellStyle name="20% - Accent2 2 2 2 2" xfId="4528"/>
    <cellStyle name="20% - Accent2 2 2 3" xfId="4529"/>
    <cellStyle name="20% - Accent2 2 3" xfId="4530"/>
    <cellStyle name="20% - Accent2 2 3 2" xfId="4531"/>
    <cellStyle name="20% - Accent2 2 3 2 2" xfId="4532"/>
    <cellStyle name="20% - Accent2 2 3 3" xfId="4533"/>
    <cellStyle name="20% - Accent2 2 4" xfId="4534"/>
    <cellStyle name="20% - Accent2 2 4 2" xfId="4535"/>
    <cellStyle name="20% - Accent2 2 5" xfId="4536"/>
    <cellStyle name="20% - Accent2 2 6" xfId="4525"/>
    <cellStyle name="20% - Accent2 3" xfId="4160"/>
    <cellStyle name="20% - Accent2 3 2" xfId="4538"/>
    <cellStyle name="20% - Accent2 3 2 2" xfId="4539"/>
    <cellStyle name="20% - Accent2 3 2 2 2" xfId="4540"/>
    <cellStyle name="20% - Accent2 3 2 3" xfId="4541"/>
    <cellStyle name="20% - Accent2 3 3" xfId="4542"/>
    <cellStyle name="20% - Accent2 3 3 2" xfId="4543"/>
    <cellStyle name="20% - Accent2 3 3 2 2" xfId="4544"/>
    <cellStyle name="20% - Accent2 3 3 3" xfId="4545"/>
    <cellStyle name="20% - Accent2 3 4" xfId="4537"/>
    <cellStyle name="20% - Accent2 4" xfId="4524"/>
    <cellStyle name="20% - Accent2 4 2" xfId="4546"/>
    <cellStyle name="20% - Accent2 4 2 2" xfId="4547"/>
    <cellStyle name="20% - Accent2 4 2 2 2" xfId="4548"/>
    <cellStyle name="20% - Accent2 4 2 3" xfId="4549"/>
    <cellStyle name="20% - Accent2 4 3" xfId="4550"/>
    <cellStyle name="20% - Accent2 4 3 2" xfId="4551"/>
    <cellStyle name="20% - Accent2 4 3 2 2" xfId="4552"/>
    <cellStyle name="20% - Accent2 4 3 3" xfId="4553"/>
    <cellStyle name="20% - Accent2 5 2" xfId="4554"/>
    <cellStyle name="20% - Accent2 5 2 2" xfId="4555"/>
    <cellStyle name="20% - Accent2 5 2 2 2" xfId="4556"/>
    <cellStyle name="20% - Accent2 5 2 3" xfId="4557"/>
    <cellStyle name="20% - Accent2 5 3" xfId="4558"/>
    <cellStyle name="20% - Accent2 5 3 2" xfId="4559"/>
    <cellStyle name="20% - Accent2 5 3 2 2" xfId="4560"/>
    <cellStyle name="20% - Accent2 5 3 3" xfId="4561"/>
    <cellStyle name="20% - Accent3" xfId="7"/>
    <cellStyle name="20% - Accent3 2" xfId="4161"/>
    <cellStyle name="20% - Accent3 2 2" xfId="4564"/>
    <cellStyle name="20% - Accent3 2 2 2" xfId="4565"/>
    <cellStyle name="20% - Accent3 2 2 2 2" xfId="4566"/>
    <cellStyle name="20% - Accent3 2 2 3" xfId="4567"/>
    <cellStyle name="20% - Accent3 2 3" xfId="4568"/>
    <cellStyle name="20% - Accent3 2 3 2" xfId="4569"/>
    <cellStyle name="20% - Accent3 2 3 2 2" xfId="4570"/>
    <cellStyle name="20% - Accent3 2 3 3" xfId="4571"/>
    <cellStyle name="20% - Accent3 2 4" xfId="4572"/>
    <cellStyle name="20% - Accent3 2 4 2" xfId="4573"/>
    <cellStyle name="20% - Accent3 2 5" xfId="4574"/>
    <cellStyle name="20% - Accent3 2 6" xfId="4563"/>
    <cellStyle name="20% - Accent3 3" xfId="4162"/>
    <cellStyle name="20% - Accent3 3 2" xfId="4576"/>
    <cellStyle name="20% - Accent3 3 2 2" xfId="4577"/>
    <cellStyle name="20% - Accent3 3 2 2 2" xfId="4578"/>
    <cellStyle name="20% - Accent3 3 2 3" xfId="4579"/>
    <cellStyle name="20% - Accent3 3 3" xfId="4580"/>
    <cellStyle name="20% - Accent3 3 3 2" xfId="4581"/>
    <cellStyle name="20% - Accent3 3 3 2 2" xfId="4582"/>
    <cellStyle name="20% - Accent3 3 3 3" xfId="4583"/>
    <cellStyle name="20% - Accent3 3 4" xfId="4575"/>
    <cellStyle name="20% - Accent3 4" xfId="4562"/>
    <cellStyle name="20% - Accent3 4 2" xfId="4584"/>
    <cellStyle name="20% - Accent3 4 2 2" xfId="4585"/>
    <cellStyle name="20% - Accent3 4 2 2 2" xfId="4586"/>
    <cellStyle name="20% - Accent3 4 2 3" xfId="4587"/>
    <cellStyle name="20% - Accent3 4 3" xfId="4588"/>
    <cellStyle name="20% - Accent3 4 3 2" xfId="4589"/>
    <cellStyle name="20% - Accent3 4 3 2 2" xfId="4590"/>
    <cellStyle name="20% - Accent3 4 3 3" xfId="4591"/>
    <cellStyle name="20% - Accent3 5 2" xfId="4592"/>
    <cellStyle name="20% - Accent3 5 2 2" xfId="4593"/>
    <cellStyle name="20% - Accent3 5 2 2 2" xfId="4594"/>
    <cellStyle name="20% - Accent3 5 2 3" xfId="4595"/>
    <cellStyle name="20% - Accent3 5 3" xfId="4596"/>
    <cellStyle name="20% - Accent3 5 3 2" xfId="4597"/>
    <cellStyle name="20% - Accent3 5 3 2 2" xfId="4598"/>
    <cellStyle name="20% - Accent3 5 3 3" xfId="4599"/>
    <cellStyle name="20% - Accent4" xfId="8"/>
    <cellStyle name="20% - Accent4 2" xfId="4163"/>
    <cellStyle name="20% - Accent4 2 2" xfId="4602"/>
    <cellStyle name="20% - Accent4 2 2 2" xfId="4603"/>
    <cellStyle name="20% - Accent4 2 2 2 2" xfId="4604"/>
    <cellStyle name="20% - Accent4 2 2 3" xfId="4605"/>
    <cellStyle name="20% - Accent4 2 3" xfId="4606"/>
    <cellStyle name="20% - Accent4 2 3 2" xfId="4607"/>
    <cellStyle name="20% - Accent4 2 3 2 2" xfId="4608"/>
    <cellStyle name="20% - Accent4 2 3 3" xfId="4609"/>
    <cellStyle name="20% - Accent4 2 4" xfId="4610"/>
    <cellStyle name="20% - Accent4 2 4 2" xfId="4611"/>
    <cellStyle name="20% - Accent4 2 5" xfId="4612"/>
    <cellStyle name="20% - Accent4 2 6" xfId="4601"/>
    <cellStyle name="20% - Accent4 3" xfId="4164"/>
    <cellStyle name="20% - Accent4 3 2" xfId="4614"/>
    <cellStyle name="20% - Accent4 3 2 2" xfId="4615"/>
    <cellStyle name="20% - Accent4 3 2 2 2" xfId="4616"/>
    <cellStyle name="20% - Accent4 3 2 3" xfId="4617"/>
    <cellStyle name="20% - Accent4 3 3" xfId="4618"/>
    <cellStyle name="20% - Accent4 3 3 2" xfId="4619"/>
    <cellStyle name="20% - Accent4 3 3 2 2" xfId="4620"/>
    <cellStyle name="20% - Accent4 3 3 3" xfId="4621"/>
    <cellStyle name="20% - Accent4 3 4" xfId="4613"/>
    <cellStyle name="20% - Accent4 4" xfId="4600"/>
    <cellStyle name="20% - Accent4 4 2" xfId="4622"/>
    <cellStyle name="20% - Accent4 4 2 2" xfId="4623"/>
    <cellStyle name="20% - Accent4 4 2 2 2" xfId="4624"/>
    <cellStyle name="20% - Accent4 4 2 3" xfId="4625"/>
    <cellStyle name="20% - Accent4 4 3" xfId="4626"/>
    <cellStyle name="20% - Accent4 4 3 2" xfId="4627"/>
    <cellStyle name="20% - Accent4 4 3 2 2" xfId="4628"/>
    <cellStyle name="20% - Accent4 4 3 3" xfId="4629"/>
    <cellStyle name="20% - Accent4 5 2" xfId="4630"/>
    <cellStyle name="20% - Accent4 5 2 2" xfId="4631"/>
    <cellStyle name="20% - Accent4 5 2 2 2" xfId="4632"/>
    <cellStyle name="20% - Accent4 5 2 3" xfId="4633"/>
    <cellStyle name="20% - Accent4 5 3" xfId="4634"/>
    <cellStyle name="20% - Accent4 5 3 2" xfId="4635"/>
    <cellStyle name="20% - Accent4 5 3 2 2" xfId="4636"/>
    <cellStyle name="20% - Accent4 5 3 3" xfId="4637"/>
    <cellStyle name="20% - Accent5" xfId="9"/>
    <cellStyle name="20% - Accent5 2" xfId="4639"/>
    <cellStyle name="20% - Accent5 2 2" xfId="4640"/>
    <cellStyle name="20% - Accent5 2 2 2" xfId="4641"/>
    <cellStyle name="20% - Accent5 2 2 2 2" xfId="4642"/>
    <cellStyle name="20% - Accent5 2 2 3" xfId="4643"/>
    <cellStyle name="20% - Accent5 2 3" xfId="4644"/>
    <cellStyle name="20% - Accent5 2 3 2" xfId="4645"/>
    <cellStyle name="20% - Accent5 2 3 2 2" xfId="4646"/>
    <cellStyle name="20% - Accent5 2 3 3" xfId="4647"/>
    <cellStyle name="20% - Accent5 2 4" xfId="4648"/>
    <cellStyle name="20% - Accent5 2 4 2" xfId="4649"/>
    <cellStyle name="20% - Accent5 2 5" xfId="4650"/>
    <cellStyle name="20% - Accent5 3" xfId="4651"/>
    <cellStyle name="20% - Accent5 3 2" xfId="4652"/>
    <cellStyle name="20% - Accent5 3 2 2" xfId="4653"/>
    <cellStyle name="20% - Accent5 3 2 2 2" xfId="4654"/>
    <cellStyle name="20% - Accent5 3 2 3" xfId="4655"/>
    <cellStyle name="20% - Accent5 3 3" xfId="4656"/>
    <cellStyle name="20% - Accent5 3 3 2" xfId="4657"/>
    <cellStyle name="20% - Accent5 3 3 2 2" xfId="4658"/>
    <cellStyle name="20% - Accent5 3 3 3" xfId="4659"/>
    <cellStyle name="20% - Accent5 4" xfId="4638"/>
    <cellStyle name="20% - Accent5 4 2" xfId="4660"/>
    <cellStyle name="20% - Accent5 4 2 2" xfId="4661"/>
    <cellStyle name="20% - Accent5 4 2 2 2" xfId="4662"/>
    <cellStyle name="20% - Accent5 4 2 3" xfId="4663"/>
    <cellStyle name="20% - Accent5 4 3" xfId="4664"/>
    <cellStyle name="20% - Accent5 4 3 2" xfId="4665"/>
    <cellStyle name="20% - Accent5 4 3 2 2" xfId="4666"/>
    <cellStyle name="20% - Accent5 4 3 3" xfId="4667"/>
    <cellStyle name="20% - Accent5 5 2" xfId="4668"/>
    <cellStyle name="20% - Accent5 5 2 2" xfId="4669"/>
    <cellStyle name="20% - Accent5 5 2 2 2" xfId="4670"/>
    <cellStyle name="20% - Accent5 5 2 3" xfId="4671"/>
    <cellStyle name="20% - Accent5 5 3" xfId="4672"/>
    <cellStyle name="20% - Accent5 5 3 2" xfId="4673"/>
    <cellStyle name="20% - Accent5 5 3 2 2" xfId="4674"/>
    <cellStyle name="20% - Accent5 5 3 3" xfId="4675"/>
    <cellStyle name="20% - Accent6" xfId="10"/>
    <cellStyle name="20% - Accent6 2" xfId="4165"/>
    <cellStyle name="20% - Accent6 2 2" xfId="4678"/>
    <cellStyle name="20% - Accent6 2 2 2" xfId="4679"/>
    <cellStyle name="20% - Accent6 2 2 2 2" xfId="4680"/>
    <cellStyle name="20% - Accent6 2 2 3" xfId="4681"/>
    <cellStyle name="20% - Accent6 2 3" xfId="4682"/>
    <cellStyle name="20% - Accent6 2 3 2" xfId="4683"/>
    <cellStyle name="20% - Accent6 2 3 2 2" xfId="4684"/>
    <cellStyle name="20% - Accent6 2 3 3" xfId="4685"/>
    <cellStyle name="20% - Accent6 2 4" xfId="4686"/>
    <cellStyle name="20% - Accent6 2 4 2" xfId="4687"/>
    <cellStyle name="20% - Accent6 2 5" xfId="4688"/>
    <cellStyle name="20% - Accent6 2 6" xfId="4677"/>
    <cellStyle name="20% - Accent6 3" xfId="4166"/>
    <cellStyle name="20% - Accent6 3 2" xfId="4690"/>
    <cellStyle name="20% - Accent6 3 2 2" xfId="4691"/>
    <cellStyle name="20% - Accent6 3 2 2 2" xfId="4692"/>
    <cellStyle name="20% - Accent6 3 2 3" xfId="4693"/>
    <cellStyle name="20% - Accent6 3 3" xfId="4694"/>
    <cellStyle name="20% - Accent6 3 3 2" xfId="4695"/>
    <cellStyle name="20% - Accent6 3 3 2 2" xfId="4696"/>
    <cellStyle name="20% - Accent6 3 3 3" xfId="4697"/>
    <cellStyle name="20% - Accent6 3 4" xfId="4689"/>
    <cellStyle name="20% - Accent6 4" xfId="4676"/>
    <cellStyle name="20% - Accent6 4 2" xfId="4698"/>
    <cellStyle name="20% - Accent6 4 2 2" xfId="4699"/>
    <cellStyle name="20% - Accent6 4 2 2 2" xfId="4700"/>
    <cellStyle name="20% - Accent6 4 2 3" xfId="4701"/>
    <cellStyle name="20% - Accent6 4 3" xfId="4702"/>
    <cellStyle name="20% - Accent6 4 3 2" xfId="4703"/>
    <cellStyle name="20% - Accent6 4 3 2 2" xfId="4704"/>
    <cellStyle name="20% - Accent6 4 3 3" xfId="4705"/>
    <cellStyle name="20% - Accent6 5 2" xfId="4706"/>
    <cellStyle name="20% - Accent6 5 2 2" xfId="4707"/>
    <cellStyle name="20% - Accent6 5 2 2 2" xfId="4708"/>
    <cellStyle name="20% - Accent6 5 2 3" xfId="4709"/>
    <cellStyle name="20% - Accent6 5 3" xfId="4710"/>
    <cellStyle name="20% - Accent6 5 3 2" xfId="4711"/>
    <cellStyle name="20% - Accent6 5 3 2 2" xfId="4712"/>
    <cellStyle name="20% - Accent6 5 3 3" xfId="4713"/>
    <cellStyle name="40 % – Poudarek1 2" xfId="636"/>
    <cellStyle name="40 % – Poudarek1 2 2" xfId="637"/>
    <cellStyle name="40 % – Poudarek1 2 2 2" xfId="4715"/>
    <cellStyle name="40 % – Poudarek1 2 3" xfId="638"/>
    <cellStyle name="40 % – Poudarek1 2 3 2" xfId="4717"/>
    <cellStyle name="40 % – Poudarek1 2 3 3" xfId="4716"/>
    <cellStyle name="40 % – Poudarek1 2 4" xfId="4167"/>
    <cellStyle name="40 % – Poudarek1 2 4 2" xfId="4719"/>
    <cellStyle name="40 % – Poudarek1 2 4 3" xfId="4718"/>
    <cellStyle name="40 % – Poudarek1 2 5" xfId="4720"/>
    <cellStyle name="40 % – Poudarek1 2_VODOVODNA INSTALACIJA" xfId="639"/>
    <cellStyle name="40 % – Poudarek1 3" xfId="640"/>
    <cellStyle name="40 % – Poudarek1 3 2" xfId="641"/>
    <cellStyle name="40 % – Poudarek1 3 3" xfId="642"/>
    <cellStyle name="40 % – Poudarek1 3_VODOVODNA INSTALACIJA" xfId="643"/>
    <cellStyle name="40 % – Poudarek1 4" xfId="644"/>
    <cellStyle name="40 % – Poudarek1 4 2" xfId="645"/>
    <cellStyle name="40 % – Poudarek1 4 3" xfId="646"/>
    <cellStyle name="40 % – Poudarek1 4_VODOVODNA INSTALACIJA" xfId="647"/>
    <cellStyle name="40 % – Poudarek1 5" xfId="648"/>
    <cellStyle name="40 % – Poudarek1 5 2" xfId="649"/>
    <cellStyle name="40 % – Poudarek1 5 3" xfId="650"/>
    <cellStyle name="40 % – Poudarek1 6" xfId="651"/>
    <cellStyle name="40 % – Poudarek2 2" xfId="652"/>
    <cellStyle name="40 % – Poudarek2 2 2" xfId="653"/>
    <cellStyle name="40 % – Poudarek2 2 2 2" xfId="4722"/>
    <cellStyle name="40 % – Poudarek2 2 3" xfId="654"/>
    <cellStyle name="40 % – Poudarek2 2 3 2" xfId="4724"/>
    <cellStyle name="40 % – Poudarek2 2 3 3" xfId="4723"/>
    <cellStyle name="40 % – Poudarek2 2 4" xfId="4168"/>
    <cellStyle name="40 % – Poudarek2 2 4 2" xfId="4725"/>
    <cellStyle name="40 % – Poudarek2 3" xfId="655"/>
    <cellStyle name="40 % – Poudarek2 3 2" xfId="656"/>
    <cellStyle name="40 % – Poudarek2 3 3" xfId="657"/>
    <cellStyle name="40 % – Poudarek2 4" xfId="658"/>
    <cellStyle name="40 % – Poudarek2 4 2" xfId="659"/>
    <cellStyle name="40 % – Poudarek2 4 3" xfId="660"/>
    <cellStyle name="40 % – Poudarek2 5" xfId="661"/>
    <cellStyle name="40 % – Poudarek2 5 2" xfId="662"/>
    <cellStyle name="40 % – Poudarek2 5 3" xfId="663"/>
    <cellStyle name="40 % – Poudarek2 6" xfId="664"/>
    <cellStyle name="40 % – Poudarek3 2" xfId="665"/>
    <cellStyle name="40 % – Poudarek3 2 2" xfId="666"/>
    <cellStyle name="40 % – Poudarek3 2 2 2" xfId="4727"/>
    <cellStyle name="40 % – Poudarek3 2 3" xfId="667"/>
    <cellStyle name="40 % – Poudarek3 2 3 2" xfId="4729"/>
    <cellStyle name="40 % – Poudarek3 2 3 3" xfId="4728"/>
    <cellStyle name="40 % – Poudarek3 2 4" xfId="4169"/>
    <cellStyle name="40 % – Poudarek3 2 4 2" xfId="4731"/>
    <cellStyle name="40 % – Poudarek3 2 4 3" xfId="4730"/>
    <cellStyle name="40 % – Poudarek3 2 5" xfId="4732"/>
    <cellStyle name="40 % – Poudarek3 2_VODOVODNA INSTALACIJA" xfId="668"/>
    <cellStyle name="40 % – Poudarek3 3" xfId="669"/>
    <cellStyle name="40 % – Poudarek3 3 2" xfId="670"/>
    <cellStyle name="40 % – Poudarek3 3 3" xfId="671"/>
    <cellStyle name="40 % – Poudarek3 3_VODOVODNA INSTALACIJA" xfId="672"/>
    <cellStyle name="40 % – Poudarek3 4" xfId="673"/>
    <cellStyle name="40 % – Poudarek3 4 2" xfId="674"/>
    <cellStyle name="40 % – Poudarek3 4 3" xfId="675"/>
    <cellStyle name="40 % – Poudarek3 4_VODOVODNA INSTALACIJA" xfId="676"/>
    <cellStyle name="40 % – Poudarek3 5" xfId="677"/>
    <cellStyle name="40 % – Poudarek3 5 2" xfId="678"/>
    <cellStyle name="40 % – Poudarek3 5 3" xfId="679"/>
    <cellStyle name="40 % – Poudarek3 6" xfId="680"/>
    <cellStyle name="40 % – Poudarek4 2" xfId="681"/>
    <cellStyle name="40 % – Poudarek4 2 2" xfId="682"/>
    <cellStyle name="40 % – Poudarek4 2 2 2" xfId="4734"/>
    <cellStyle name="40 % – Poudarek4 2 3" xfId="683"/>
    <cellStyle name="40 % – Poudarek4 2 3 2" xfId="4736"/>
    <cellStyle name="40 % – Poudarek4 2 3 3" xfId="4735"/>
    <cellStyle name="40 % – Poudarek4 2 4" xfId="4170"/>
    <cellStyle name="40 % – Poudarek4 2 4 2" xfId="4738"/>
    <cellStyle name="40 % – Poudarek4 2 4 3" xfId="4737"/>
    <cellStyle name="40 % – Poudarek4 2 5" xfId="4739"/>
    <cellStyle name="40 % – Poudarek4 2_VODOVODNA INSTALACIJA" xfId="684"/>
    <cellStyle name="40 % – Poudarek4 3" xfId="685"/>
    <cellStyle name="40 % – Poudarek4 3 2" xfId="686"/>
    <cellStyle name="40 % – Poudarek4 3 3" xfId="687"/>
    <cellStyle name="40 % – Poudarek4 3_VODOVODNA INSTALACIJA" xfId="688"/>
    <cellStyle name="40 % – Poudarek4 4" xfId="689"/>
    <cellStyle name="40 % – Poudarek4 4 2" xfId="690"/>
    <cellStyle name="40 % – Poudarek4 4 3" xfId="691"/>
    <cellStyle name="40 % – Poudarek4 4_VODOVODNA INSTALACIJA" xfId="692"/>
    <cellStyle name="40 % – Poudarek4 5" xfId="693"/>
    <cellStyle name="40 % – Poudarek4 5 2" xfId="694"/>
    <cellStyle name="40 % – Poudarek4 5 3" xfId="695"/>
    <cellStyle name="40 % – Poudarek4 6" xfId="696"/>
    <cellStyle name="40 % – Poudarek5 2" xfId="697"/>
    <cellStyle name="40 % – Poudarek5 2 2" xfId="698"/>
    <cellStyle name="40 % – Poudarek5 2 2 2" xfId="4741"/>
    <cellStyle name="40 % – Poudarek5 2 3" xfId="699"/>
    <cellStyle name="40 % – Poudarek5 2 3 2" xfId="4743"/>
    <cellStyle name="40 % – Poudarek5 2 3 3" xfId="4742"/>
    <cellStyle name="40 % – Poudarek5 2 4" xfId="4171"/>
    <cellStyle name="40 % – Poudarek5 2 4 2" xfId="4745"/>
    <cellStyle name="40 % – Poudarek5 2 4 3" xfId="4744"/>
    <cellStyle name="40 % – Poudarek5 2 5" xfId="4746"/>
    <cellStyle name="40 % – Poudarek5 2_VODOVODNA INSTALACIJA" xfId="700"/>
    <cellStyle name="40 % – Poudarek5 3" xfId="701"/>
    <cellStyle name="40 % – Poudarek5 3 2" xfId="702"/>
    <cellStyle name="40 % – Poudarek5 3 3" xfId="703"/>
    <cellStyle name="40 % – Poudarek5 3_VODOVODNA INSTALACIJA" xfId="704"/>
    <cellStyle name="40 % – Poudarek5 4" xfId="705"/>
    <cellStyle name="40 % – Poudarek5 4 2" xfId="706"/>
    <cellStyle name="40 % – Poudarek5 4 3" xfId="707"/>
    <cellStyle name="40 % – Poudarek5 4_VODOVODNA INSTALACIJA" xfId="708"/>
    <cellStyle name="40 % – Poudarek5 5" xfId="709"/>
    <cellStyle name="40 % – Poudarek5 5 2" xfId="710"/>
    <cellStyle name="40 % – Poudarek5 5 3" xfId="711"/>
    <cellStyle name="40 % – Poudarek5 6" xfId="712"/>
    <cellStyle name="40 % – Poudarek6 2" xfId="713"/>
    <cellStyle name="40 % – Poudarek6 2 2" xfId="714"/>
    <cellStyle name="40 % – Poudarek6 2 2 2" xfId="4748"/>
    <cellStyle name="40 % – Poudarek6 2 3" xfId="715"/>
    <cellStyle name="40 % – Poudarek6 2 3 2" xfId="4750"/>
    <cellStyle name="40 % – Poudarek6 2 3 3" xfId="4749"/>
    <cellStyle name="40 % – Poudarek6 2 4" xfId="4172"/>
    <cellStyle name="40 % – Poudarek6 2 4 2" xfId="4752"/>
    <cellStyle name="40 % – Poudarek6 2 4 3" xfId="4751"/>
    <cellStyle name="40 % – Poudarek6 2 5" xfId="4753"/>
    <cellStyle name="40 % – Poudarek6 2_VODOVODNA INSTALACIJA" xfId="716"/>
    <cellStyle name="40 % – Poudarek6 3" xfId="717"/>
    <cellStyle name="40 % – Poudarek6 3 2" xfId="718"/>
    <cellStyle name="40 % – Poudarek6 3 3" xfId="719"/>
    <cellStyle name="40 % – Poudarek6 3_VODOVODNA INSTALACIJA" xfId="720"/>
    <cellStyle name="40 % – Poudarek6 4" xfId="721"/>
    <cellStyle name="40 % – Poudarek6 4 2" xfId="722"/>
    <cellStyle name="40 % – Poudarek6 4 3" xfId="723"/>
    <cellStyle name="40 % – Poudarek6 4_VODOVODNA INSTALACIJA" xfId="724"/>
    <cellStyle name="40 % – Poudarek6 5" xfId="725"/>
    <cellStyle name="40 % – Poudarek6 5 2" xfId="726"/>
    <cellStyle name="40 % – Poudarek6 5 3" xfId="727"/>
    <cellStyle name="40 % – Poudarek6 6" xfId="728"/>
    <cellStyle name="40% - Accent1" xfId="11"/>
    <cellStyle name="40% - Accent1 2" xfId="4173"/>
    <cellStyle name="40% - Accent1 2 2" xfId="4756"/>
    <cellStyle name="40% - Accent1 2 2 2" xfId="4757"/>
    <cellStyle name="40% - Accent1 2 2 2 2" xfId="4758"/>
    <cellStyle name="40% - Accent1 2 2 3" xfId="4759"/>
    <cellStyle name="40% - Accent1 2 3" xfId="4760"/>
    <cellStyle name="40% - Accent1 2 3 2" xfId="4761"/>
    <cellStyle name="40% - Accent1 2 3 2 2" xfId="4762"/>
    <cellStyle name="40% - Accent1 2 3 3" xfId="4763"/>
    <cellStyle name="40% - Accent1 2 4" xfId="4764"/>
    <cellStyle name="40% - Accent1 2 4 2" xfId="4765"/>
    <cellStyle name="40% - Accent1 2 5" xfId="4766"/>
    <cellStyle name="40% - Accent1 2 6" xfId="4755"/>
    <cellStyle name="40% - Accent1 3" xfId="4174"/>
    <cellStyle name="40% - Accent1 3 2" xfId="4768"/>
    <cellStyle name="40% - Accent1 3 2 2" xfId="4769"/>
    <cellStyle name="40% - Accent1 3 2 2 2" xfId="4770"/>
    <cellStyle name="40% - Accent1 3 2 3" xfId="4771"/>
    <cellStyle name="40% - Accent1 3 3" xfId="4772"/>
    <cellStyle name="40% - Accent1 3 3 2" xfId="4773"/>
    <cellStyle name="40% - Accent1 3 3 2 2" xfId="4774"/>
    <cellStyle name="40% - Accent1 3 3 3" xfId="4775"/>
    <cellStyle name="40% - Accent1 3 4" xfId="4767"/>
    <cellStyle name="40% - Accent1 4" xfId="4754"/>
    <cellStyle name="40% - Accent1 4 2" xfId="4776"/>
    <cellStyle name="40% - Accent1 4 2 2" xfId="4777"/>
    <cellStyle name="40% - Accent1 4 2 2 2" xfId="4778"/>
    <cellStyle name="40% - Accent1 4 2 3" xfId="4779"/>
    <cellStyle name="40% - Accent1 4 3" xfId="4780"/>
    <cellStyle name="40% - Accent1 4 3 2" xfId="4781"/>
    <cellStyle name="40% - Accent1 4 3 2 2" xfId="4782"/>
    <cellStyle name="40% - Accent1 4 3 3" xfId="4783"/>
    <cellStyle name="40% - Accent1 5 2" xfId="4784"/>
    <cellStyle name="40% - Accent1 5 2 2" xfId="4785"/>
    <cellStyle name="40% - Accent1 5 2 2 2" xfId="4786"/>
    <cellStyle name="40% - Accent1 5 2 3" xfId="4787"/>
    <cellStyle name="40% - Accent1 5 3" xfId="4788"/>
    <cellStyle name="40% - Accent1 5 3 2" xfId="4789"/>
    <cellStyle name="40% - Accent1 5 3 2 2" xfId="4790"/>
    <cellStyle name="40% - Accent1 5 3 3" xfId="4791"/>
    <cellStyle name="40% - Accent2" xfId="12"/>
    <cellStyle name="40% - Accent2 2" xfId="4793"/>
    <cellStyle name="40% - Accent2 2 2" xfId="4794"/>
    <cellStyle name="40% - Accent2 2 2 2" xfId="4795"/>
    <cellStyle name="40% - Accent2 2 2 2 2" xfId="4796"/>
    <cellStyle name="40% - Accent2 2 2 3" xfId="4797"/>
    <cellStyle name="40% - Accent2 2 3" xfId="4798"/>
    <cellStyle name="40% - Accent2 2 3 2" xfId="4799"/>
    <cellStyle name="40% - Accent2 2 3 2 2" xfId="4800"/>
    <cellStyle name="40% - Accent2 2 3 3" xfId="4801"/>
    <cellStyle name="40% - Accent2 2 4" xfId="4802"/>
    <cellStyle name="40% - Accent2 2 4 2" xfId="4803"/>
    <cellStyle name="40% - Accent2 2 5" xfId="4804"/>
    <cellStyle name="40% - Accent2 3" xfId="4805"/>
    <cellStyle name="40% - Accent2 3 2" xfId="4806"/>
    <cellStyle name="40% - Accent2 3 2 2" xfId="4807"/>
    <cellStyle name="40% - Accent2 3 2 2 2" xfId="4808"/>
    <cellStyle name="40% - Accent2 3 2 3" xfId="4809"/>
    <cellStyle name="40% - Accent2 3 3" xfId="4810"/>
    <cellStyle name="40% - Accent2 3 3 2" xfId="4811"/>
    <cellStyle name="40% - Accent2 3 3 2 2" xfId="4812"/>
    <cellStyle name="40% - Accent2 3 3 3" xfId="4813"/>
    <cellStyle name="40% - Accent2 4" xfId="4792"/>
    <cellStyle name="40% - Accent2 4 2" xfId="4814"/>
    <cellStyle name="40% - Accent2 4 2 2" xfId="4815"/>
    <cellStyle name="40% - Accent2 4 2 2 2" xfId="4816"/>
    <cellStyle name="40% - Accent2 4 2 3" xfId="4817"/>
    <cellStyle name="40% - Accent2 4 3" xfId="4818"/>
    <cellStyle name="40% - Accent2 4 3 2" xfId="4819"/>
    <cellStyle name="40% - Accent2 4 3 2 2" xfId="4820"/>
    <cellStyle name="40% - Accent2 4 3 3" xfId="4821"/>
    <cellStyle name="40% - Accent2 5 2" xfId="4822"/>
    <cellStyle name="40% - Accent2 5 2 2" xfId="4823"/>
    <cellStyle name="40% - Accent2 5 2 2 2" xfId="4824"/>
    <cellStyle name="40% - Accent2 5 2 3" xfId="4825"/>
    <cellStyle name="40% - Accent2 5 3" xfId="4826"/>
    <cellStyle name="40% - Accent2 5 3 2" xfId="4827"/>
    <cellStyle name="40% - Accent2 5 3 2 2" xfId="4828"/>
    <cellStyle name="40% - Accent2 5 3 3" xfId="4829"/>
    <cellStyle name="40% - Accent3" xfId="13"/>
    <cellStyle name="40% - Accent3 2" xfId="4175"/>
    <cellStyle name="40% - Accent3 2 2" xfId="4832"/>
    <cellStyle name="40% - Accent3 2 2 2" xfId="4833"/>
    <cellStyle name="40% - Accent3 2 2 2 2" xfId="4834"/>
    <cellStyle name="40% - Accent3 2 2 3" xfId="4835"/>
    <cellStyle name="40% - Accent3 2 3" xfId="4836"/>
    <cellStyle name="40% - Accent3 2 3 2" xfId="4837"/>
    <cellStyle name="40% - Accent3 2 3 2 2" xfId="4838"/>
    <cellStyle name="40% - Accent3 2 3 3" xfId="4839"/>
    <cellStyle name="40% - Accent3 2 4" xfId="4840"/>
    <cellStyle name="40% - Accent3 2 4 2" xfId="4841"/>
    <cellStyle name="40% - Accent3 2 5" xfId="4842"/>
    <cellStyle name="40% - Accent3 2 6" xfId="4831"/>
    <cellStyle name="40% - Accent3 3" xfId="4176"/>
    <cellStyle name="40% - Accent3 3 2" xfId="4844"/>
    <cellStyle name="40% - Accent3 3 2 2" xfId="4845"/>
    <cellStyle name="40% - Accent3 3 2 2 2" xfId="4846"/>
    <cellStyle name="40% - Accent3 3 2 3" xfId="4847"/>
    <cellStyle name="40% - Accent3 3 3" xfId="4848"/>
    <cellStyle name="40% - Accent3 3 3 2" xfId="4849"/>
    <cellStyle name="40% - Accent3 3 3 2 2" xfId="4850"/>
    <cellStyle name="40% - Accent3 3 3 3" xfId="4851"/>
    <cellStyle name="40% - Accent3 3 4" xfId="4843"/>
    <cellStyle name="40% - Accent3 4" xfId="4830"/>
    <cellStyle name="40% - Accent3 4 2" xfId="4852"/>
    <cellStyle name="40% - Accent3 4 2 2" xfId="4853"/>
    <cellStyle name="40% - Accent3 4 2 2 2" xfId="4854"/>
    <cellStyle name="40% - Accent3 4 2 3" xfId="4855"/>
    <cellStyle name="40% - Accent3 4 3" xfId="4856"/>
    <cellStyle name="40% - Accent3 4 3 2" xfId="4857"/>
    <cellStyle name="40% - Accent3 4 3 2 2" xfId="4858"/>
    <cellStyle name="40% - Accent3 4 3 3" xfId="4859"/>
    <cellStyle name="40% - Accent3 5 2" xfId="4860"/>
    <cellStyle name="40% - Accent3 5 2 2" xfId="4861"/>
    <cellStyle name="40% - Accent3 5 2 2 2" xfId="4862"/>
    <cellStyle name="40% - Accent3 5 2 3" xfId="4863"/>
    <cellStyle name="40% - Accent3 5 3" xfId="4864"/>
    <cellStyle name="40% - Accent3 5 3 2" xfId="4865"/>
    <cellStyle name="40% - Accent3 5 3 2 2" xfId="4866"/>
    <cellStyle name="40% - Accent3 5 3 3" xfId="4867"/>
    <cellStyle name="40% - Accent4" xfId="14"/>
    <cellStyle name="40% - Accent4 2" xfId="4177"/>
    <cellStyle name="40% - Accent4 2 2" xfId="4870"/>
    <cellStyle name="40% - Accent4 2 2 2" xfId="4871"/>
    <cellStyle name="40% - Accent4 2 2 2 2" xfId="4872"/>
    <cellStyle name="40% - Accent4 2 2 3" xfId="4873"/>
    <cellStyle name="40% - Accent4 2 3" xfId="4874"/>
    <cellStyle name="40% - Accent4 2 3 2" xfId="4875"/>
    <cellStyle name="40% - Accent4 2 3 2 2" xfId="4876"/>
    <cellStyle name="40% - Accent4 2 3 3" xfId="4877"/>
    <cellStyle name="40% - Accent4 2 4" xfId="4878"/>
    <cellStyle name="40% - Accent4 2 4 2" xfId="4879"/>
    <cellStyle name="40% - Accent4 2 5" xfId="4880"/>
    <cellStyle name="40% - Accent4 2 6" xfId="4869"/>
    <cellStyle name="40% - Accent4 3" xfId="4178"/>
    <cellStyle name="40% - Accent4 3 2" xfId="4882"/>
    <cellStyle name="40% - Accent4 3 2 2" xfId="4883"/>
    <cellStyle name="40% - Accent4 3 2 2 2" xfId="4884"/>
    <cellStyle name="40% - Accent4 3 2 3" xfId="4885"/>
    <cellStyle name="40% - Accent4 3 3" xfId="4886"/>
    <cellStyle name="40% - Accent4 3 3 2" xfId="4887"/>
    <cellStyle name="40% - Accent4 3 3 2 2" xfId="4888"/>
    <cellStyle name="40% - Accent4 3 3 3" xfId="4889"/>
    <cellStyle name="40% - Accent4 3 4" xfId="4881"/>
    <cellStyle name="40% - Accent4 4" xfId="4868"/>
    <cellStyle name="40% - Accent4 4 2" xfId="4890"/>
    <cellStyle name="40% - Accent4 4 2 2" xfId="4891"/>
    <cellStyle name="40% - Accent4 4 2 2 2" xfId="4892"/>
    <cellStyle name="40% - Accent4 4 2 3" xfId="4893"/>
    <cellStyle name="40% - Accent4 4 3" xfId="4894"/>
    <cellStyle name="40% - Accent4 4 3 2" xfId="4895"/>
    <cellStyle name="40% - Accent4 4 3 2 2" xfId="4896"/>
    <cellStyle name="40% - Accent4 4 3 3" xfId="4897"/>
    <cellStyle name="40% - Accent4 5 2" xfId="4898"/>
    <cellStyle name="40% - Accent4 5 2 2" xfId="4899"/>
    <cellStyle name="40% - Accent4 5 2 2 2" xfId="4900"/>
    <cellStyle name="40% - Accent4 5 2 3" xfId="4901"/>
    <cellStyle name="40% - Accent4 5 3" xfId="4902"/>
    <cellStyle name="40% - Accent4 5 3 2" xfId="4903"/>
    <cellStyle name="40% - Accent4 5 3 2 2" xfId="4904"/>
    <cellStyle name="40% - Accent4 5 3 3" xfId="4905"/>
    <cellStyle name="40% - Accent5" xfId="15"/>
    <cellStyle name="40% - Accent5 2" xfId="4179"/>
    <cellStyle name="40% - Accent5 2 2" xfId="4908"/>
    <cellStyle name="40% - Accent5 2 2 2" xfId="4909"/>
    <cellStyle name="40% - Accent5 2 2 2 2" xfId="4910"/>
    <cellStyle name="40% - Accent5 2 2 3" xfId="4911"/>
    <cellStyle name="40% - Accent5 2 3" xfId="4912"/>
    <cellStyle name="40% - Accent5 2 3 2" xfId="4913"/>
    <cellStyle name="40% - Accent5 2 3 2 2" xfId="4914"/>
    <cellStyle name="40% - Accent5 2 3 3" xfId="4915"/>
    <cellStyle name="40% - Accent5 2 4" xfId="4916"/>
    <cellStyle name="40% - Accent5 2 4 2" xfId="4917"/>
    <cellStyle name="40% - Accent5 2 5" xfId="4918"/>
    <cellStyle name="40% - Accent5 2 6" xfId="4907"/>
    <cellStyle name="40% - Accent5 3" xfId="4180"/>
    <cellStyle name="40% - Accent5 3 2" xfId="4920"/>
    <cellStyle name="40% - Accent5 3 2 2" xfId="4921"/>
    <cellStyle name="40% - Accent5 3 2 2 2" xfId="4922"/>
    <cellStyle name="40% - Accent5 3 2 3" xfId="4923"/>
    <cellStyle name="40% - Accent5 3 3" xfId="4924"/>
    <cellStyle name="40% - Accent5 3 3 2" xfId="4925"/>
    <cellStyle name="40% - Accent5 3 3 2 2" xfId="4926"/>
    <cellStyle name="40% - Accent5 3 3 3" xfId="4927"/>
    <cellStyle name="40% - Accent5 3 4" xfId="4919"/>
    <cellStyle name="40% - Accent5 4" xfId="4906"/>
    <cellStyle name="40% - Accent5 4 2" xfId="4928"/>
    <cellStyle name="40% - Accent5 4 2 2" xfId="4929"/>
    <cellStyle name="40% - Accent5 4 2 2 2" xfId="4930"/>
    <cellStyle name="40% - Accent5 4 2 3" xfId="4931"/>
    <cellStyle name="40% - Accent5 4 3" xfId="4932"/>
    <cellStyle name="40% - Accent5 4 3 2" xfId="4933"/>
    <cellStyle name="40% - Accent5 4 3 2 2" xfId="4934"/>
    <cellStyle name="40% - Accent5 4 3 3" xfId="4935"/>
    <cellStyle name="40% - Accent5 5 2" xfId="4936"/>
    <cellStyle name="40% - Accent5 5 2 2" xfId="4937"/>
    <cellStyle name="40% - Accent5 5 2 2 2" xfId="4938"/>
    <cellStyle name="40% - Accent5 5 2 3" xfId="4939"/>
    <cellStyle name="40% - Accent5 5 3" xfId="4940"/>
    <cellStyle name="40% - Accent5 5 3 2" xfId="4941"/>
    <cellStyle name="40% - Accent5 5 3 2 2" xfId="4942"/>
    <cellStyle name="40% - Accent5 5 3 3" xfId="4943"/>
    <cellStyle name="40% - Accent6" xfId="16"/>
    <cellStyle name="40% - Accent6 2" xfId="4181"/>
    <cellStyle name="40% - Accent6 2 2" xfId="4946"/>
    <cellStyle name="40% - Accent6 2 2 2" xfId="4947"/>
    <cellStyle name="40% - Accent6 2 2 2 2" xfId="4948"/>
    <cellStyle name="40% - Accent6 2 2 3" xfId="4949"/>
    <cellStyle name="40% - Accent6 2 3" xfId="4950"/>
    <cellStyle name="40% - Accent6 2 3 2" xfId="4951"/>
    <cellStyle name="40% - Accent6 2 3 2 2" xfId="4952"/>
    <cellStyle name="40% - Accent6 2 3 3" xfId="4953"/>
    <cellStyle name="40% - Accent6 2 4" xfId="4954"/>
    <cellStyle name="40% - Accent6 2 4 2" xfId="4955"/>
    <cellStyle name="40% - Accent6 2 5" xfId="4956"/>
    <cellStyle name="40% - Accent6 2 6" xfId="4945"/>
    <cellStyle name="40% - Accent6 3" xfId="4182"/>
    <cellStyle name="40% - Accent6 3 2" xfId="4958"/>
    <cellStyle name="40% - Accent6 3 2 2" xfId="4959"/>
    <cellStyle name="40% - Accent6 3 2 2 2" xfId="4960"/>
    <cellStyle name="40% - Accent6 3 2 3" xfId="4961"/>
    <cellStyle name="40% - Accent6 3 3" xfId="4962"/>
    <cellStyle name="40% - Accent6 3 3 2" xfId="4963"/>
    <cellStyle name="40% - Accent6 3 3 2 2" xfId="4964"/>
    <cellStyle name="40% - Accent6 3 3 3" xfId="4965"/>
    <cellStyle name="40% - Accent6 3 4" xfId="4957"/>
    <cellStyle name="40% - Accent6 4" xfId="4944"/>
    <cellStyle name="40% - Accent6 4 2" xfId="4966"/>
    <cellStyle name="40% - Accent6 4 2 2" xfId="4967"/>
    <cellStyle name="40% - Accent6 4 2 2 2" xfId="4968"/>
    <cellStyle name="40% - Accent6 4 2 3" xfId="4969"/>
    <cellStyle name="40% - Accent6 4 3" xfId="4970"/>
    <cellStyle name="40% - Accent6 4 3 2" xfId="4971"/>
    <cellStyle name="40% - Accent6 4 3 2 2" xfId="4972"/>
    <cellStyle name="40% - Accent6 4 3 3" xfId="4973"/>
    <cellStyle name="40% - Accent6 5 2" xfId="4974"/>
    <cellStyle name="40% - Accent6 5 2 2" xfId="4975"/>
    <cellStyle name="40% - Accent6 5 2 2 2" xfId="4976"/>
    <cellStyle name="40% - Accent6 5 2 3" xfId="4977"/>
    <cellStyle name="40% - Accent6 5 3" xfId="4978"/>
    <cellStyle name="40% - Accent6 5 3 2" xfId="4979"/>
    <cellStyle name="40% - Accent6 5 3 2 2" xfId="4980"/>
    <cellStyle name="40% - Accent6 5 3 3" xfId="4981"/>
    <cellStyle name="60 % – Poudarek1 2" xfId="729"/>
    <cellStyle name="60 % – Poudarek1 2 2" xfId="730"/>
    <cellStyle name="60 % – Poudarek1 2 2 2" xfId="4983"/>
    <cellStyle name="60 % – Poudarek1 2 2 3" xfId="4982"/>
    <cellStyle name="60 % – Poudarek1 2 3" xfId="731"/>
    <cellStyle name="60 % – Poudarek1 2 3 2" xfId="4985"/>
    <cellStyle name="60 % – Poudarek1 2 3 3" xfId="4984"/>
    <cellStyle name="60 % – Poudarek1 2 4" xfId="4183"/>
    <cellStyle name="60 % – Poudarek1 2 4 2" xfId="4986"/>
    <cellStyle name="60 % – Poudarek1 2_VODOVODNA INSTALACIJA" xfId="732"/>
    <cellStyle name="60 % – Poudarek1 3" xfId="733"/>
    <cellStyle name="60 % – Poudarek1 3 2" xfId="734"/>
    <cellStyle name="60 % – Poudarek1 3 3" xfId="735"/>
    <cellStyle name="60 % – Poudarek1 3_VODOVODNA INSTALACIJA" xfId="736"/>
    <cellStyle name="60 % – Poudarek1 4" xfId="737"/>
    <cellStyle name="60 % – Poudarek1 4 2" xfId="738"/>
    <cellStyle name="60 % – Poudarek1 4 3" xfId="739"/>
    <cellStyle name="60 % – Poudarek1 4_VODOVODNA INSTALACIJA" xfId="740"/>
    <cellStyle name="60 % – Poudarek1 5" xfId="741"/>
    <cellStyle name="60 % – Poudarek1 5 2" xfId="742"/>
    <cellStyle name="60 % – Poudarek1 5 3" xfId="743"/>
    <cellStyle name="60 % – Poudarek1 6" xfId="744"/>
    <cellStyle name="60 % – Poudarek2 2" xfId="745"/>
    <cellStyle name="60 % – Poudarek2 2 2" xfId="746"/>
    <cellStyle name="60 % – Poudarek2 2 2 2" xfId="4989"/>
    <cellStyle name="60 % – Poudarek2 2 2 3" xfId="4988"/>
    <cellStyle name="60 % – Poudarek2 2 3" xfId="747"/>
    <cellStyle name="60 % – Poudarek2 2 3 2" xfId="4991"/>
    <cellStyle name="60 % – Poudarek2 2 3 3" xfId="4990"/>
    <cellStyle name="60 % – Poudarek2 2 4" xfId="4184"/>
    <cellStyle name="60 % – Poudarek2 2 4 2" xfId="4992"/>
    <cellStyle name="60 % – Poudarek2 2_VODOVODNA INSTALACIJA" xfId="748"/>
    <cellStyle name="60 % – Poudarek2 3" xfId="749"/>
    <cellStyle name="60 % – Poudarek2 3 2" xfId="750"/>
    <cellStyle name="60 % – Poudarek2 3 3" xfId="751"/>
    <cellStyle name="60 % – Poudarek2 3_VODOVODNA INSTALACIJA" xfId="752"/>
    <cellStyle name="60 % – Poudarek2 4" xfId="753"/>
    <cellStyle name="60 % – Poudarek2 4 2" xfId="754"/>
    <cellStyle name="60 % – Poudarek2 4 3" xfId="755"/>
    <cellStyle name="60 % – Poudarek2 4_VODOVODNA INSTALACIJA" xfId="756"/>
    <cellStyle name="60 % – Poudarek2 5" xfId="757"/>
    <cellStyle name="60 % – Poudarek2 5 2" xfId="758"/>
    <cellStyle name="60 % – Poudarek2 5 3" xfId="759"/>
    <cellStyle name="60 % – Poudarek2 6" xfId="760"/>
    <cellStyle name="60 % – Poudarek3 2" xfId="761"/>
    <cellStyle name="60 % – Poudarek3 2 2" xfId="762"/>
    <cellStyle name="60 % – Poudarek3 2 2 2" xfId="4995"/>
    <cellStyle name="60 % – Poudarek3 2 2 3" xfId="4994"/>
    <cellStyle name="60 % – Poudarek3 2 3" xfId="763"/>
    <cellStyle name="60 % – Poudarek3 2 3 2" xfId="4997"/>
    <cellStyle name="60 % – Poudarek3 2 3 3" xfId="4996"/>
    <cellStyle name="60 % – Poudarek3 2 4" xfId="4185"/>
    <cellStyle name="60 % – Poudarek3 2 4 2" xfId="4998"/>
    <cellStyle name="60 % – Poudarek3 2_VODOVODNA INSTALACIJA" xfId="764"/>
    <cellStyle name="60 % – Poudarek3 3" xfId="765"/>
    <cellStyle name="60 % – Poudarek3 3 2" xfId="766"/>
    <cellStyle name="60 % – Poudarek3 3 3" xfId="767"/>
    <cellStyle name="60 % – Poudarek3 3_VODOVODNA INSTALACIJA" xfId="768"/>
    <cellStyle name="60 % – Poudarek3 4" xfId="769"/>
    <cellStyle name="60 % – Poudarek3 4 2" xfId="770"/>
    <cellStyle name="60 % – Poudarek3 4 3" xfId="771"/>
    <cellStyle name="60 % – Poudarek3 4_VODOVODNA INSTALACIJA" xfId="772"/>
    <cellStyle name="60 % – Poudarek3 5" xfId="773"/>
    <cellStyle name="60 % – Poudarek3 5 2" xfId="774"/>
    <cellStyle name="60 % – Poudarek3 5 3" xfId="775"/>
    <cellStyle name="60 % – Poudarek3 6" xfId="776"/>
    <cellStyle name="60 % – Poudarek4 2" xfId="777"/>
    <cellStyle name="60 % – Poudarek4 2 2" xfId="778"/>
    <cellStyle name="60 % – Poudarek4 2 2 2" xfId="5000"/>
    <cellStyle name="60 % – Poudarek4 2 2 3" xfId="4999"/>
    <cellStyle name="60 % – Poudarek4 2 3" xfId="779"/>
    <cellStyle name="60 % – Poudarek4 2 3 2" xfId="5002"/>
    <cellStyle name="60 % – Poudarek4 2 3 3" xfId="5001"/>
    <cellStyle name="60 % – Poudarek4 2 4" xfId="4186"/>
    <cellStyle name="60 % – Poudarek4 2 4 2" xfId="5003"/>
    <cellStyle name="60 % – Poudarek4 2_VODOVODNA INSTALACIJA" xfId="780"/>
    <cellStyle name="60 % – Poudarek4 3" xfId="781"/>
    <cellStyle name="60 % – Poudarek4 3 2" xfId="782"/>
    <cellStyle name="60 % – Poudarek4 3 3" xfId="783"/>
    <cellStyle name="60 % – Poudarek4 3_VODOVODNA INSTALACIJA" xfId="784"/>
    <cellStyle name="60 % – Poudarek4 4" xfId="785"/>
    <cellStyle name="60 % – Poudarek4 4 2" xfId="786"/>
    <cellStyle name="60 % – Poudarek4 4 3" xfId="787"/>
    <cellStyle name="60 % – Poudarek4 4_VODOVODNA INSTALACIJA" xfId="788"/>
    <cellStyle name="60 % – Poudarek4 5" xfId="789"/>
    <cellStyle name="60 % – Poudarek4 5 2" xfId="790"/>
    <cellStyle name="60 % – Poudarek4 5 3" xfId="791"/>
    <cellStyle name="60 % – Poudarek4 6" xfId="792"/>
    <cellStyle name="60 % – Poudarek5 2" xfId="793"/>
    <cellStyle name="60 % – Poudarek5 2 2" xfId="794"/>
    <cellStyle name="60 % – Poudarek5 2 2 2" xfId="5005"/>
    <cellStyle name="60 % – Poudarek5 2 2 3" xfId="5004"/>
    <cellStyle name="60 % – Poudarek5 2 3" xfId="795"/>
    <cellStyle name="60 % – Poudarek5 2 3 2" xfId="5007"/>
    <cellStyle name="60 % – Poudarek5 2 3 3" xfId="5006"/>
    <cellStyle name="60 % – Poudarek5 2 4" xfId="4187"/>
    <cellStyle name="60 % – Poudarek5 2 4 2" xfId="5008"/>
    <cellStyle name="60 % – Poudarek5 2_VODOVODNA INSTALACIJA" xfId="796"/>
    <cellStyle name="60 % – Poudarek5 3" xfId="797"/>
    <cellStyle name="60 % – Poudarek5 3 2" xfId="798"/>
    <cellStyle name="60 % – Poudarek5 3 3" xfId="799"/>
    <cellStyle name="60 % – Poudarek5 3_VODOVODNA INSTALACIJA" xfId="800"/>
    <cellStyle name="60 % – Poudarek5 4" xfId="801"/>
    <cellStyle name="60 % – Poudarek5 4 2" xfId="802"/>
    <cellStyle name="60 % – Poudarek5 4 3" xfId="803"/>
    <cellStyle name="60 % – Poudarek5 4_VODOVODNA INSTALACIJA" xfId="804"/>
    <cellStyle name="60 % – Poudarek5 5" xfId="805"/>
    <cellStyle name="60 % – Poudarek5 5 2" xfId="806"/>
    <cellStyle name="60 % – Poudarek5 5 3" xfId="807"/>
    <cellStyle name="60 % – Poudarek5 6" xfId="808"/>
    <cellStyle name="60 % – Poudarek6 2" xfId="809"/>
    <cellStyle name="60 % – Poudarek6 2 2" xfId="810"/>
    <cellStyle name="60 % – Poudarek6 2 2 2" xfId="5011"/>
    <cellStyle name="60 % – Poudarek6 2 2 3" xfId="5010"/>
    <cellStyle name="60 % – Poudarek6 2 3" xfId="811"/>
    <cellStyle name="60 % – Poudarek6 2 3 2" xfId="5013"/>
    <cellStyle name="60 % – Poudarek6 2 3 3" xfId="5012"/>
    <cellStyle name="60 % – Poudarek6 2 4" xfId="4188"/>
    <cellStyle name="60 % – Poudarek6 2 4 2" xfId="5014"/>
    <cellStyle name="60 % – Poudarek6 2_VODOVODNA INSTALACIJA" xfId="812"/>
    <cellStyle name="60 % – Poudarek6 3" xfId="813"/>
    <cellStyle name="60 % – Poudarek6 3 2" xfId="814"/>
    <cellStyle name="60 % – Poudarek6 3 3" xfId="815"/>
    <cellStyle name="60 % – Poudarek6 3_VODOVODNA INSTALACIJA" xfId="816"/>
    <cellStyle name="60 % – Poudarek6 4" xfId="817"/>
    <cellStyle name="60 % – Poudarek6 4 2" xfId="818"/>
    <cellStyle name="60 % – Poudarek6 4 3" xfId="819"/>
    <cellStyle name="60 % – Poudarek6 4_VODOVODNA INSTALACIJA" xfId="820"/>
    <cellStyle name="60 % – Poudarek6 5" xfId="821"/>
    <cellStyle name="60 % – Poudarek6 5 2" xfId="822"/>
    <cellStyle name="60 % – Poudarek6 5 3" xfId="823"/>
    <cellStyle name="60 % – Poudarek6 6" xfId="824"/>
    <cellStyle name="60% - Accent1" xfId="17"/>
    <cellStyle name="60% - Accent1 2" xfId="4189"/>
    <cellStyle name="60% - Accent1 2 2" xfId="5017"/>
    <cellStyle name="60% - Accent1 2 2 2" xfId="5018"/>
    <cellStyle name="60% - Accent1 2 2 2 2" xfId="5019"/>
    <cellStyle name="60% - Accent1 2 2 3" xfId="5020"/>
    <cellStyle name="60% - Accent1 2 3" xfId="5021"/>
    <cellStyle name="60% - Accent1 2 3 2" xfId="5022"/>
    <cellStyle name="60% - Accent1 2 3 2 2" xfId="5023"/>
    <cellStyle name="60% - Accent1 2 3 3" xfId="5024"/>
    <cellStyle name="60% - Accent1 2 4" xfId="5025"/>
    <cellStyle name="60% - Accent1 2 5" xfId="5016"/>
    <cellStyle name="60% - Accent1 3" xfId="4190"/>
    <cellStyle name="60% - Accent1 3 2" xfId="5027"/>
    <cellStyle name="60% - Accent1 3 2 2" xfId="5028"/>
    <cellStyle name="60% - Accent1 3 2 2 2" xfId="5029"/>
    <cellStyle name="60% - Accent1 3 2 3" xfId="5030"/>
    <cellStyle name="60% - Accent1 3 3" xfId="5031"/>
    <cellStyle name="60% - Accent1 3 3 2" xfId="5032"/>
    <cellStyle name="60% - Accent1 3 3 2 2" xfId="5033"/>
    <cellStyle name="60% - Accent1 3 3 3" xfId="5034"/>
    <cellStyle name="60% - Accent1 3 4" xfId="5026"/>
    <cellStyle name="60% - Accent1 4" xfId="5015"/>
    <cellStyle name="60% - Accent1 4 2" xfId="5035"/>
    <cellStyle name="60% - Accent1 4 2 2" xfId="5036"/>
    <cellStyle name="60% - Accent1 4 2 2 2" xfId="5037"/>
    <cellStyle name="60% - Accent1 4 2 3" xfId="5038"/>
    <cellStyle name="60% - Accent1 4 3" xfId="5039"/>
    <cellStyle name="60% - Accent1 4 3 2" xfId="5040"/>
    <cellStyle name="60% - Accent1 4 3 2 2" xfId="5041"/>
    <cellStyle name="60% - Accent1 4 3 3" xfId="5042"/>
    <cellStyle name="60% - Accent1 5 2" xfId="5043"/>
    <cellStyle name="60% - Accent1 5 2 2" xfId="5044"/>
    <cellStyle name="60% - Accent1 5 2 2 2" xfId="5045"/>
    <cellStyle name="60% - Accent1 5 2 3" xfId="5046"/>
    <cellStyle name="60% - Accent1 5 3" xfId="5047"/>
    <cellStyle name="60% - Accent1 5 3 2" xfId="5048"/>
    <cellStyle name="60% - Accent1 5 3 2 2" xfId="5049"/>
    <cellStyle name="60% - Accent1 5 3 3" xfId="5050"/>
    <cellStyle name="60% - Accent2" xfId="18"/>
    <cellStyle name="60% - Accent2 2" xfId="4191"/>
    <cellStyle name="60% - Accent2 2 2" xfId="5053"/>
    <cellStyle name="60% - Accent2 2 2 2" xfId="5054"/>
    <cellStyle name="60% - Accent2 2 2 2 2" xfId="5055"/>
    <cellStyle name="60% - Accent2 2 2 3" xfId="5056"/>
    <cellStyle name="60% - Accent2 2 3" xfId="5057"/>
    <cellStyle name="60% - Accent2 2 3 2" xfId="5058"/>
    <cellStyle name="60% - Accent2 2 3 2 2" xfId="5059"/>
    <cellStyle name="60% - Accent2 2 3 3" xfId="5060"/>
    <cellStyle name="60% - Accent2 2 4" xfId="5061"/>
    <cellStyle name="60% - Accent2 2 5" xfId="5052"/>
    <cellStyle name="60% - Accent2 3" xfId="4192"/>
    <cellStyle name="60% - Accent2 3 2" xfId="5063"/>
    <cellStyle name="60% - Accent2 3 2 2" xfId="5064"/>
    <cellStyle name="60% - Accent2 3 2 2 2" xfId="5065"/>
    <cellStyle name="60% - Accent2 3 2 3" xfId="5066"/>
    <cellStyle name="60% - Accent2 3 3" xfId="5067"/>
    <cellStyle name="60% - Accent2 3 3 2" xfId="5068"/>
    <cellStyle name="60% - Accent2 3 3 2 2" xfId="5069"/>
    <cellStyle name="60% - Accent2 3 3 3" xfId="5070"/>
    <cellStyle name="60% - Accent2 3 4" xfId="5062"/>
    <cellStyle name="60% - Accent2 4" xfId="5051"/>
    <cellStyle name="60% - Accent2 4 2" xfId="5071"/>
    <cellStyle name="60% - Accent2 4 2 2" xfId="5072"/>
    <cellStyle name="60% - Accent2 4 2 2 2" xfId="5073"/>
    <cellStyle name="60% - Accent2 4 2 3" xfId="5074"/>
    <cellStyle name="60% - Accent2 4 3" xfId="5075"/>
    <cellStyle name="60% - Accent2 4 3 2" xfId="5076"/>
    <cellStyle name="60% - Accent2 4 3 2 2" xfId="5077"/>
    <cellStyle name="60% - Accent2 4 3 3" xfId="5078"/>
    <cellStyle name="60% - Accent2 5 2" xfId="5079"/>
    <cellStyle name="60% - Accent2 5 2 2" xfId="5080"/>
    <cellStyle name="60% - Accent2 5 2 2 2" xfId="5081"/>
    <cellStyle name="60% - Accent2 5 2 3" xfId="5082"/>
    <cellStyle name="60% - Accent2 5 3" xfId="5083"/>
    <cellStyle name="60% - Accent2 5 3 2" xfId="5084"/>
    <cellStyle name="60% - Accent2 5 3 2 2" xfId="5085"/>
    <cellStyle name="60% - Accent2 5 3 3" xfId="5086"/>
    <cellStyle name="60% - Accent3" xfId="19"/>
    <cellStyle name="60% - Accent3 2" xfId="4193"/>
    <cellStyle name="60% - Accent3 2 2" xfId="5089"/>
    <cellStyle name="60% - Accent3 2 2 2" xfId="5090"/>
    <cellStyle name="60% - Accent3 2 2 2 2" xfId="5091"/>
    <cellStyle name="60% - Accent3 2 2 3" xfId="5092"/>
    <cellStyle name="60% - Accent3 2 3" xfId="5093"/>
    <cellStyle name="60% - Accent3 2 3 2" xfId="5094"/>
    <cellStyle name="60% - Accent3 2 3 2 2" xfId="5095"/>
    <cellStyle name="60% - Accent3 2 3 3" xfId="5096"/>
    <cellStyle name="60% - Accent3 2 4" xfId="5097"/>
    <cellStyle name="60% - Accent3 2 5" xfId="5088"/>
    <cellStyle name="60% - Accent3 3" xfId="4194"/>
    <cellStyle name="60% - Accent3 3 2" xfId="5099"/>
    <cellStyle name="60% - Accent3 3 2 2" xfId="5100"/>
    <cellStyle name="60% - Accent3 3 2 2 2" xfId="5101"/>
    <cellStyle name="60% - Accent3 3 2 3" xfId="5102"/>
    <cellStyle name="60% - Accent3 3 3" xfId="5103"/>
    <cellStyle name="60% - Accent3 3 3 2" xfId="5104"/>
    <cellStyle name="60% - Accent3 3 3 2 2" xfId="5105"/>
    <cellStyle name="60% - Accent3 3 3 3" xfId="5106"/>
    <cellStyle name="60% - Accent3 3 4" xfId="5098"/>
    <cellStyle name="60% - Accent3 4" xfId="5087"/>
    <cellStyle name="60% - Accent3 4 2" xfId="5107"/>
    <cellStyle name="60% - Accent3 4 2 2" xfId="5108"/>
    <cellStyle name="60% - Accent3 4 2 2 2" xfId="5109"/>
    <cellStyle name="60% - Accent3 4 2 3" xfId="5110"/>
    <cellStyle name="60% - Accent3 4 3" xfId="5111"/>
    <cellStyle name="60% - Accent3 4 3 2" xfId="5112"/>
    <cellStyle name="60% - Accent3 4 3 2 2" xfId="5113"/>
    <cellStyle name="60% - Accent3 4 3 3" xfId="5114"/>
    <cellStyle name="60% - Accent3 5 2" xfId="5115"/>
    <cellStyle name="60% - Accent3 5 2 2" xfId="5116"/>
    <cellStyle name="60% - Accent3 5 2 2 2" xfId="5117"/>
    <cellStyle name="60% - Accent3 5 2 3" xfId="5118"/>
    <cellStyle name="60% - Accent3 5 3" xfId="5119"/>
    <cellStyle name="60% - Accent3 5 3 2" xfId="5120"/>
    <cellStyle name="60% - Accent3 5 3 2 2" xfId="5121"/>
    <cellStyle name="60% - Accent3 5 3 3" xfId="5122"/>
    <cellStyle name="60% - Accent4" xfId="20"/>
    <cellStyle name="60% - Accent4 2" xfId="4195"/>
    <cellStyle name="60% - Accent4 2 2" xfId="5125"/>
    <cellStyle name="60% - Accent4 2 2 2" xfId="5126"/>
    <cellStyle name="60% - Accent4 2 2 2 2" xfId="5127"/>
    <cellStyle name="60% - Accent4 2 2 3" xfId="5128"/>
    <cellStyle name="60% - Accent4 2 3" xfId="5129"/>
    <cellStyle name="60% - Accent4 2 3 2" xfId="5130"/>
    <cellStyle name="60% - Accent4 2 3 2 2" xfId="5131"/>
    <cellStyle name="60% - Accent4 2 3 3" xfId="5132"/>
    <cellStyle name="60% - Accent4 2 4" xfId="5133"/>
    <cellStyle name="60% - Accent4 2 5" xfId="5124"/>
    <cellStyle name="60% - Accent4 3" xfId="4196"/>
    <cellStyle name="60% - Accent4 3 2" xfId="5135"/>
    <cellStyle name="60% - Accent4 3 2 2" xfId="5136"/>
    <cellStyle name="60% - Accent4 3 2 2 2" xfId="5137"/>
    <cellStyle name="60% - Accent4 3 2 3" xfId="5138"/>
    <cellStyle name="60% - Accent4 3 3" xfId="5139"/>
    <cellStyle name="60% - Accent4 3 3 2" xfId="5140"/>
    <cellStyle name="60% - Accent4 3 3 2 2" xfId="5141"/>
    <cellStyle name="60% - Accent4 3 3 3" xfId="5142"/>
    <cellStyle name="60% - Accent4 3 4" xfId="5134"/>
    <cellStyle name="60% - Accent4 4" xfId="5123"/>
    <cellStyle name="60% - Accent4 4 2" xfId="5143"/>
    <cellStyle name="60% - Accent4 4 2 2" xfId="5144"/>
    <cellStyle name="60% - Accent4 4 2 2 2" xfId="5145"/>
    <cellStyle name="60% - Accent4 4 2 3" xfId="5146"/>
    <cellStyle name="60% - Accent4 4 3" xfId="5147"/>
    <cellStyle name="60% - Accent4 4 3 2" xfId="5148"/>
    <cellStyle name="60% - Accent4 4 3 2 2" xfId="5149"/>
    <cellStyle name="60% - Accent4 4 3 3" xfId="5150"/>
    <cellStyle name="60% - Accent4 5 2" xfId="5151"/>
    <cellStyle name="60% - Accent4 5 2 2" xfId="5152"/>
    <cellStyle name="60% - Accent4 5 2 2 2" xfId="5153"/>
    <cellStyle name="60% - Accent4 5 2 3" xfId="5154"/>
    <cellStyle name="60% - Accent4 5 3" xfId="5155"/>
    <cellStyle name="60% - Accent4 5 3 2" xfId="5156"/>
    <cellStyle name="60% - Accent4 5 3 2 2" xfId="5157"/>
    <cellStyle name="60% - Accent4 5 3 3" xfId="5158"/>
    <cellStyle name="60% - Accent5" xfId="21"/>
    <cellStyle name="60% - Accent5 2" xfId="4197"/>
    <cellStyle name="60% - Accent5 2 2" xfId="5161"/>
    <cellStyle name="60% - Accent5 2 2 2" xfId="5162"/>
    <cellStyle name="60% - Accent5 2 2 2 2" xfId="5163"/>
    <cellStyle name="60% - Accent5 2 2 3" xfId="5164"/>
    <cellStyle name="60% - Accent5 2 3" xfId="5165"/>
    <cellStyle name="60% - Accent5 2 3 2" xfId="5166"/>
    <cellStyle name="60% - Accent5 2 3 2 2" xfId="5167"/>
    <cellStyle name="60% - Accent5 2 3 3" xfId="5168"/>
    <cellStyle name="60% - Accent5 2 4" xfId="5169"/>
    <cellStyle name="60% - Accent5 2 5" xfId="5160"/>
    <cellStyle name="60% - Accent5 3" xfId="4198"/>
    <cellStyle name="60% - Accent5 3 2" xfId="5171"/>
    <cellStyle name="60% - Accent5 3 2 2" xfId="5172"/>
    <cellStyle name="60% - Accent5 3 2 2 2" xfId="5173"/>
    <cellStyle name="60% - Accent5 3 2 3" xfId="5174"/>
    <cellStyle name="60% - Accent5 3 3" xfId="5175"/>
    <cellStyle name="60% - Accent5 3 3 2" xfId="5176"/>
    <cellStyle name="60% - Accent5 3 3 2 2" xfId="5177"/>
    <cellStyle name="60% - Accent5 3 3 3" xfId="5178"/>
    <cellStyle name="60% - Accent5 3 4" xfId="5170"/>
    <cellStyle name="60% - Accent5 4" xfId="5159"/>
    <cellStyle name="60% - Accent5 4 2" xfId="5179"/>
    <cellStyle name="60% - Accent5 4 2 2" xfId="5180"/>
    <cellStyle name="60% - Accent5 4 2 2 2" xfId="5181"/>
    <cellStyle name="60% - Accent5 4 2 3" xfId="5182"/>
    <cellStyle name="60% - Accent5 4 3" xfId="5183"/>
    <cellStyle name="60% - Accent5 4 3 2" xfId="5184"/>
    <cellStyle name="60% - Accent5 4 3 2 2" xfId="5185"/>
    <cellStyle name="60% - Accent5 4 3 3" xfId="5186"/>
    <cellStyle name="60% - Accent5 5 2" xfId="5187"/>
    <cellStyle name="60% - Accent5 5 2 2" xfId="5188"/>
    <cellStyle name="60% - Accent5 5 2 2 2" xfId="5189"/>
    <cellStyle name="60% - Accent5 5 2 3" xfId="5190"/>
    <cellStyle name="60% - Accent5 5 3" xfId="5191"/>
    <cellStyle name="60% - Accent5 5 3 2" xfId="5192"/>
    <cellStyle name="60% - Accent5 5 3 2 2" xfId="5193"/>
    <cellStyle name="60% - Accent5 5 3 3" xfId="5194"/>
    <cellStyle name="60% - Accent6" xfId="22"/>
    <cellStyle name="60% - Accent6 2" xfId="4199"/>
    <cellStyle name="60% - Accent6 2 2" xfId="5197"/>
    <cellStyle name="60% - Accent6 2 2 2" xfId="5198"/>
    <cellStyle name="60% - Accent6 2 2 2 2" xfId="5199"/>
    <cellStyle name="60% - Accent6 2 2 3" xfId="5200"/>
    <cellStyle name="60% - Accent6 2 3" xfId="5201"/>
    <cellStyle name="60% - Accent6 2 3 2" xfId="5202"/>
    <cellStyle name="60% - Accent6 2 3 2 2" xfId="5203"/>
    <cellStyle name="60% - Accent6 2 3 3" xfId="5204"/>
    <cellStyle name="60% - Accent6 2 4" xfId="5205"/>
    <cellStyle name="60% - Accent6 2 5" xfId="5196"/>
    <cellStyle name="60% - Accent6 3" xfId="4200"/>
    <cellStyle name="60% - Accent6 3 2" xfId="5207"/>
    <cellStyle name="60% - Accent6 3 2 2" xfId="5208"/>
    <cellStyle name="60% - Accent6 3 2 2 2" xfId="5209"/>
    <cellStyle name="60% - Accent6 3 2 3" xfId="5210"/>
    <cellStyle name="60% - Accent6 3 3" xfId="5211"/>
    <cellStyle name="60% - Accent6 3 3 2" xfId="5212"/>
    <cellStyle name="60% - Accent6 3 3 2 2" xfId="5213"/>
    <cellStyle name="60% - Accent6 3 3 3" xfId="5214"/>
    <cellStyle name="60% - Accent6 3 4" xfId="5206"/>
    <cellStyle name="60% - Accent6 4" xfId="5195"/>
    <cellStyle name="60% - Accent6 4 2" xfId="5215"/>
    <cellStyle name="60% - Accent6 4 2 2" xfId="5216"/>
    <cellStyle name="60% - Accent6 4 2 2 2" xfId="5217"/>
    <cellStyle name="60% - Accent6 4 2 3" xfId="5218"/>
    <cellStyle name="60% - Accent6 4 3" xfId="5219"/>
    <cellStyle name="60% - Accent6 4 3 2" xfId="5220"/>
    <cellStyle name="60% - Accent6 4 3 2 2" xfId="5221"/>
    <cellStyle name="60% - Accent6 4 3 3" xfId="5222"/>
    <cellStyle name="60% - Accent6 5 2" xfId="5223"/>
    <cellStyle name="60% - Accent6 5 2 2" xfId="5224"/>
    <cellStyle name="60% - Accent6 5 2 2 2" xfId="5225"/>
    <cellStyle name="60% - Accent6 5 2 3" xfId="5226"/>
    <cellStyle name="60% - Accent6 5 3" xfId="5227"/>
    <cellStyle name="60% - Accent6 5 3 2" xfId="5228"/>
    <cellStyle name="60% - Accent6 5 3 2 2" xfId="5229"/>
    <cellStyle name="60% - Accent6 5 3 3" xfId="5230"/>
    <cellStyle name="Accent1" xfId="23"/>
    <cellStyle name="Accent1 - 20%" xfId="4202"/>
    <cellStyle name="Accent1 - 20% 2" xfId="5233"/>
    <cellStyle name="Accent1 - 20% 2 2" xfId="5234"/>
    <cellStyle name="Accent1 - 20% 3" xfId="5235"/>
    <cellStyle name="Accent1 - 20% 3 2" xfId="5236"/>
    <cellStyle name="Accent1 - 20% 4" xfId="5237"/>
    <cellStyle name="Accent1 - 20% 5" xfId="5232"/>
    <cellStyle name="Accent1 - 40%" xfId="4203"/>
    <cellStyle name="Accent1 - 40% 2" xfId="5239"/>
    <cellStyle name="Accent1 - 40% 2 2" xfId="5240"/>
    <cellStyle name="Accent1 - 40% 3" xfId="5241"/>
    <cellStyle name="Accent1 - 40% 3 2" xfId="5242"/>
    <cellStyle name="Accent1 - 40% 4" xfId="5243"/>
    <cellStyle name="Accent1 - 40% 5" xfId="5238"/>
    <cellStyle name="Accent1 - 60%" xfId="4204"/>
    <cellStyle name="Accent1 - 60% 2" xfId="5245"/>
    <cellStyle name="Accent1 - 60% 2 2" xfId="5246"/>
    <cellStyle name="Accent1 - 60% 3" xfId="5247"/>
    <cellStyle name="Accent1 - 60% 4" xfId="5244"/>
    <cellStyle name="Accent1 10" xfId="4417"/>
    <cellStyle name="Accent1 10 2" xfId="5249"/>
    <cellStyle name="Accent1 10 3" xfId="5248"/>
    <cellStyle name="Accent1 11" xfId="5250"/>
    <cellStyle name="Accent1 11 2" xfId="5251"/>
    <cellStyle name="Accent1 12" xfId="5252"/>
    <cellStyle name="Accent1 13" xfId="5253"/>
    <cellStyle name="Accent1 14" xfId="5254"/>
    <cellStyle name="Accent1 15" xfId="5255"/>
    <cellStyle name="Accent1 16" xfId="5256"/>
    <cellStyle name="Accent1 17" xfId="5231"/>
    <cellStyle name="Accent1 17 2" xfId="10112"/>
    <cellStyle name="Accent1 18" xfId="8485"/>
    <cellStyle name="Accent1 19" xfId="8749"/>
    <cellStyle name="Accent1 2" xfId="4205"/>
    <cellStyle name="Accent1 2 2" xfId="5258"/>
    <cellStyle name="Accent1 2 2 2" xfId="5259"/>
    <cellStyle name="Accent1 2 2 2 2" xfId="5260"/>
    <cellStyle name="Accent1 2 2 3" xfId="5261"/>
    <cellStyle name="Accent1 2 3" xfId="5262"/>
    <cellStyle name="Accent1 2 3 2" xfId="5263"/>
    <cellStyle name="Accent1 2 3 2 2" xfId="5264"/>
    <cellStyle name="Accent1 2 3 3" xfId="5265"/>
    <cellStyle name="Accent1 2 4" xfId="5266"/>
    <cellStyle name="Accent1 2 4 2" xfId="5267"/>
    <cellStyle name="Accent1 2 5" xfId="5268"/>
    <cellStyle name="Accent1 2 6" xfId="5257"/>
    <cellStyle name="Accent1 20" xfId="8509"/>
    <cellStyle name="Accent1 21" xfId="18738"/>
    <cellStyle name="Accent1 22" xfId="18732"/>
    <cellStyle name="Accent1 3" xfId="4206"/>
    <cellStyle name="Accent1 3 2" xfId="5270"/>
    <cellStyle name="Accent1 3 2 2" xfId="5271"/>
    <cellStyle name="Accent1 3 2 2 2" xfId="5272"/>
    <cellStyle name="Accent1 3 2 3" xfId="5273"/>
    <cellStyle name="Accent1 3 3" xfId="5274"/>
    <cellStyle name="Accent1 3 3 2" xfId="5275"/>
    <cellStyle name="Accent1 3 3 2 2" xfId="5276"/>
    <cellStyle name="Accent1 3 3 3" xfId="5277"/>
    <cellStyle name="Accent1 3 4" xfId="5278"/>
    <cellStyle name="Accent1 3 5" xfId="5269"/>
    <cellStyle name="Accent1 4" xfId="4207"/>
    <cellStyle name="Accent1 4 2" xfId="5280"/>
    <cellStyle name="Accent1 4 2 2" xfId="5281"/>
    <cellStyle name="Accent1 4 2 2 2" xfId="5282"/>
    <cellStyle name="Accent1 4 2 3" xfId="5283"/>
    <cellStyle name="Accent1 4 3" xfId="5284"/>
    <cellStyle name="Accent1 4 3 2" xfId="5285"/>
    <cellStyle name="Accent1 4 3 2 2" xfId="5286"/>
    <cellStyle name="Accent1 4 3 3" xfId="5287"/>
    <cellStyle name="Accent1 4 4" xfId="5288"/>
    <cellStyle name="Accent1 4 5" xfId="5279"/>
    <cellStyle name="Accent1 5" xfId="4208"/>
    <cellStyle name="Accent1 5 2" xfId="5290"/>
    <cellStyle name="Accent1 5 2 2" xfId="5291"/>
    <cellStyle name="Accent1 5 2 2 2" xfId="5292"/>
    <cellStyle name="Accent1 5 2 3" xfId="5293"/>
    <cellStyle name="Accent1 5 3" xfId="5294"/>
    <cellStyle name="Accent1 5 3 2" xfId="5295"/>
    <cellStyle name="Accent1 5 3 2 2" xfId="5296"/>
    <cellStyle name="Accent1 5 3 3" xfId="5297"/>
    <cellStyle name="Accent1 5 4" xfId="5298"/>
    <cellStyle name="Accent1 5 5" xfId="5289"/>
    <cellStyle name="Accent1 6" xfId="4209"/>
    <cellStyle name="Accent1 6 2" xfId="5300"/>
    <cellStyle name="Accent1 6 3" xfId="5299"/>
    <cellStyle name="Accent1 7" xfId="4210"/>
    <cellStyle name="Accent1 7 2" xfId="5302"/>
    <cellStyle name="Accent1 7 3" xfId="5301"/>
    <cellStyle name="Accent1 8" xfId="4211"/>
    <cellStyle name="Accent1 8 2" xfId="5304"/>
    <cellStyle name="Accent1 8 3" xfId="5303"/>
    <cellStyle name="Accent1 9" xfId="4201"/>
    <cellStyle name="Accent1 9 2" xfId="5306"/>
    <cellStyle name="Accent1 9 3" xfId="5305"/>
    <cellStyle name="Accent2" xfId="24"/>
    <cellStyle name="Accent2 - 20%" xfId="4213"/>
    <cellStyle name="Accent2 - 20% 2" xfId="5309"/>
    <cellStyle name="Accent2 - 20% 2 2" xfId="5310"/>
    <cellStyle name="Accent2 - 20% 3" xfId="5311"/>
    <cellStyle name="Accent2 - 20% 3 2" xfId="5312"/>
    <cellStyle name="Accent2 - 20% 4" xfId="5313"/>
    <cellStyle name="Accent2 - 20% 5" xfId="5308"/>
    <cellStyle name="Accent2 - 40%" xfId="4214"/>
    <cellStyle name="Accent2 - 40% 2" xfId="5315"/>
    <cellStyle name="Accent2 - 40% 2 2" xfId="5316"/>
    <cellStyle name="Accent2 - 40% 3" xfId="5317"/>
    <cellStyle name="Accent2 - 40% 3 2" xfId="5318"/>
    <cellStyle name="Accent2 - 40% 4" xfId="5319"/>
    <cellStyle name="Accent2 - 40% 5" xfId="5314"/>
    <cellStyle name="Accent2 - 60%" xfId="4215"/>
    <cellStyle name="Accent2 - 60% 2" xfId="5321"/>
    <cellStyle name="Accent2 - 60% 2 2" xfId="5322"/>
    <cellStyle name="Accent2 - 60% 3" xfId="5323"/>
    <cellStyle name="Accent2 - 60% 4" xfId="5320"/>
    <cellStyle name="Accent2 10" xfId="4418"/>
    <cellStyle name="Accent2 10 2" xfId="5325"/>
    <cellStyle name="Accent2 10 3" xfId="5324"/>
    <cellStyle name="Accent2 11" xfId="5326"/>
    <cellStyle name="Accent2 11 2" xfId="5327"/>
    <cellStyle name="Accent2 12" xfId="5328"/>
    <cellStyle name="Accent2 13" xfId="5329"/>
    <cellStyle name="Accent2 14" xfId="5330"/>
    <cellStyle name="Accent2 15" xfId="5331"/>
    <cellStyle name="Accent2 16" xfId="5332"/>
    <cellStyle name="Accent2 17" xfId="5307"/>
    <cellStyle name="Accent2 17 2" xfId="9240"/>
    <cellStyle name="Accent2 18" xfId="8502"/>
    <cellStyle name="Accent2 19" xfId="8748"/>
    <cellStyle name="Accent2 2" xfId="4216"/>
    <cellStyle name="Accent2 2 2" xfId="5334"/>
    <cellStyle name="Accent2 2 2 2" xfId="5335"/>
    <cellStyle name="Accent2 2 2 2 2" xfId="5336"/>
    <cellStyle name="Accent2 2 2 3" xfId="5337"/>
    <cellStyle name="Accent2 2 3" xfId="5338"/>
    <cellStyle name="Accent2 2 3 2" xfId="5339"/>
    <cellStyle name="Accent2 2 3 2 2" xfId="5340"/>
    <cellStyle name="Accent2 2 3 3" xfId="5341"/>
    <cellStyle name="Accent2 2 4" xfId="5342"/>
    <cellStyle name="Accent2 2 4 2" xfId="5343"/>
    <cellStyle name="Accent2 2 5" xfId="5344"/>
    <cellStyle name="Accent2 2 6" xfId="5333"/>
    <cellStyle name="Accent2 20" xfId="8525"/>
    <cellStyle name="Accent2 21" xfId="18727"/>
    <cellStyle name="Accent2 22" xfId="18735"/>
    <cellStyle name="Accent2 3" xfId="4217"/>
    <cellStyle name="Accent2 3 2" xfId="5346"/>
    <cellStyle name="Accent2 3 2 2" xfId="5347"/>
    <cellStyle name="Accent2 3 2 2 2" xfId="5348"/>
    <cellStyle name="Accent2 3 2 3" xfId="5349"/>
    <cellStyle name="Accent2 3 3" xfId="5350"/>
    <cellStyle name="Accent2 3 3 2" xfId="5351"/>
    <cellStyle name="Accent2 3 3 2 2" xfId="5352"/>
    <cellStyle name="Accent2 3 3 3" xfId="5353"/>
    <cellStyle name="Accent2 3 4" xfId="5354"/>
    <cellStyle name="Accent2 3 5" xfId="5345"/>
    <cellStyle name="Accent2 4" xfId="4218"/>
    <cellStyle name="Accent2 4 2" xfId="5356"/>
    <cellStyle name="Accent2 4 2 2" xfId="5357"/>
    <cellStyle name="Accent2 4 2 2 2" xfId="5358"/>
    <cellStyle name="Accent2 4 2 3" xfId="5359"/>
    <cellStyle name="Accent2 4 3" xfId="5360"/>
    <cellStyle name="Accent2 4 3 2" xfId="5361"/>
    <cellStyle name="Accent2 4 3 2 2" xfId="5362"/>
    <cellStyle name="Accent2 4 3 3" xfId="5363"/>
    <cellStyle name="Accent2 4 4" xfId="5364"/>
    <cellStyle name="Accent2 4 5" xfId="5355"/>
    <cellStyle name="Accent2 5" xfId="4219"/>
    <cellStyle name="Accent2 5 2" xfId="5366"/>
    <cellStyle name="Accent2 5 2 2" xfId="5367"/>
    <cellStyle name="Accent2 5 2 2 2" xfId="5368"/>
    <cellStyle name="Accent2 5 2 3" xfId="5369"/>
    <cellStyle name="Accent2 5 3" xfId="5370"/>
    <cellStyle name="Accent2 5 3 2" xfId="5371"/>
    <cellStyle name="Accent2 5 3 2 2" xfId="5372"/>
    <cellStyle name="Accent2 5 3 3" xfId="5373"/>
    <cellStyle name="Accent2 5 4" xfId="5374"/>
    <cellStyle name="Accent2 5 5" xfId="5365"/>
    <cellStyle name="Accent2 6" xfId="4220"/>
    <cellStyle name="Accent2 6 2" xfId="5376"/>
    <cellStyle name="Accent2 6 3" xfId="5375"/>
    <cellStyle name="Accent2 7" xfId="4221"/>
    <cellStyle name="Accent2 7 2" xfId="5378"/>
    <cellStyle name="Accent2 7 3" xfId="5377"/>
    <cellStyle name="Accent2 8" xfId="4222"/>
    <cellStyle name="Accent2 8 2" xfId="5380"/>
    <cellStyle name="Accent2 8 3" xfId="5379"/>
    <cellStyle name="Accent2 9" xfId="4212"/>
    <cellStyle name="Accent2 9 2" xfId="5382"/>
    <cellStyle name="Accent2 9 3" xfId="5381"/>
    <cellStyle name="Accent3" xfId="25"/>
    <cellStyle name="Accent3 - 20%" xfId="4224"/>
    <cellStyle name="Accent3 - 20% 2" xfId="5385"/>
    <cellStyle name="Accent3 - 20% 2 2" xfId="5386"/>
    <cellStyle name="Accent3 - 20% 3" xfId="5387"/>
    <cellStyle name="Accent3 - 20% 3 2" xfId="5388"/>
    <cellStyle name="Accent3 - 20% 4" xfId="5389"/>
    <cellStyle name="Accent3 - 20% 5" xfId="5384"/>
    <cellStyle name="Accent3 - 40%" xfId="4225"/>
    <cellStyle name="Accent3 - 40% 2" xfId="5391"/>
    <cellStyle name="Accent3 - 40% 2 2" xfId="5392"/>
    <cellStyle name="Accent3 - 40% 3" xfId="5393"/>
    <cellStyle name="Accent3 - 40% 3 2" xfId="5394"/>
    <cellStyle name="Accent3 - 40% 4" xfId="5395"/>
    <cellStyle name="Accent3 - 40% 5" xfId="5390"/>
    <cellStyle name="Accent3 - 60%" xfId="4226"/>
    <cellStyle name="Accent3 - 60% 2" xfId="5397"/>
    <cellStyle name="Accent3 - 60% 2 2" xfId="5398"/>
    <cellStyle name="Accent3 - 60% 3" xfId="5399"/>
    <cellStyle name="Accent3 - 60% 4" xfId="5396"/>
    <cellStyle name="Accent3 10" xfId="4419"/>
    <cellStyle name="Accent3 10 2" xfId="5401"/>
    <cellStyle name="Accent3 10 3" xfId="5400"/>
    <cellStyle name="Accent3 11" xfId="5402"/>
    <cellStyle name="Accent3 11 2" xfId="5403"/>
    <cellStyle name="Accent3 12" xfId="5404"/>
    <cellStyle name="Accent3 13" xfId="5405"/>
    <cellStyle name="Accent3 14" xfId="5406"/>
    <cellStyle name="Accent3 15" xfId="5407"/>
    <cellStyle name="Accent3 16" xfId="5408"/>
    <cellStyle name="Accent3 17" xfId="5383"/>
    <cellStyle name="Accent3 17 2" xfId="9245"/>
    <cellStyle name="Accent3 18" xfId="8522"/>
    <cellStyle name="Accent3 19" xfId="8747"/>
    <cellStyle name="Accent3 2" xfId="4227"/>
    <cellStyle name="Accent3 2 2" xfId="5410"/>
    <cellStyle name="Accent3 2 2 2" xfId="5411"/>
    <cellStyle name="Accent3 2 2 2 2" xfId="5412"/>
    <cellStyle name="Accent3 2 2 3" xfId="5413"/>
    <cellStyle name="Accent3 2 3" xfId="5414"/>
    <cellStyle name="Accent3 2 3 2" xfId="5415"/>
    <cellStyle name="Accent3 2 3 2 2" xfId="5416"/>
    <cellStyle name="Accent3 2 3 3" xfId="5417"/>
    <cellStyle name="Accent3 2 4" xfId="5418"/>
    <cellStyle name="Accent3 2 4 2" xfId="5419"/>
    <cellStyle name="Accent3 2 5" xfId="5420"/>
    <cellStyle name="Accent3 2 6" xfId="5409"/>
    <cellStyle name="Accent3 20" xfId="8538"/>
    <cellStyle name="Accent3 21" xfId="18736"/>
    <cellStyle name="Accent3 22" xfId="18731"/>
    <cellStyle name="Accent3 3" xfId="4228"/>
    <cellStyle name="Accent3 3 2" xfId="5422"/>
    <cellStyle name="Accent3 3 2 2" xfId="5423"/>
    <cellStyle name="Accent3 3 2 2 2" xfId="5424"/>
    <cellStyle name="Accent3 3 2 3" xfId="5425"/>
    <cellStyle name="Accent3 3 3" xfId="5426"/>
    <cellStyle name="Accent3 3 3 2" xfId="5427"/>
    <cellStyle name="Accent3 3 3 2 2" xfId="5428"/>
    <cellStyle name="Accent3 3 3 3" xfId="5429"/>
    <cellStyle name="Accent3 3 4" xfId="5430"/>
    <cellStyle name="Accent3 3 5" xfId="5421"/>
    <cellStyle name="Accent3 4" xfId="4229"/>
    <cellStyle name="Accent3 4 2" xfId="5432"/>
    <cellStyle name="Accent3 4 2 2" xfId="5433"/>
    <cellStyle name="Accent3 4 2 2 2" xfId="5434"/>
    <cellStyle name="Accent3 4 2 3" xfId="5435"/>
    <cellStyle name="Accent3 4 3" xfId="5436"/>
    <cellStyle name="Accent3 4 3 2" xfId="5437"/>
    <cellStyle name="Accent3 4 3 2 2" xfId="5438"/>
    <cellStyle name="Accent3 4 3 3" xfId="5439"/>
    <cellStyle name="Accent3 4 4" xfId="5440"/>
    <cellStyle name="Accent3 4 5" xfId="5431"/>
    <cellStyle name="Accent3 5" xfId="4230"/>
    <cellStyle name="Accent3 5 2" xfId="5442"/>
    <cellStyle name="Accent3 5 2 2" xfId="5443"/>
    <cellStyle name="Accent3 5 2 2 2" xfId="5444"/>
    <cellStyle name="Accent3 5 2 3" xfId="5445"/>
    <cellStyle name="Accent3 5 3" xfId="5446"/>
    <cellStyle name="Accent3 5 3 2" xfId="5447"/>
    <cellStyle name="Accent3 5 3 2 2" xfId="5448"/>
    <cellStyle name="Accent3 5 3 3" xfId="5449"/>
    <cellStyle name="Accent3 5 4" xfId="5450"/>
    <cellStyle name="Accent3 5 5" xfId="5441"/>
    <cellStyle name="Accent3 6" xfId="4231"/>
    <cellStyle name="Accent3 6 2" xfId="5452"/>
    <cellStyle name="Accent3 6 3" xfId="5451"/>
    <cellStyle name="Accent3 7" xfId="4232"/>
    <cellStyle name="Accent3 7 2" xfId="5454"/>
    <cellStyle name="Accent3 7 3" xfId="5453"/>
    <cellStyle name="Accent3 8" xfId="4233"/>
    <cellStyle name="Accent3 8 2" xfId="5456"/>
    <cellStyle name="Accent3 8 3" xfId="5455"/>
    <cellStyle name="Accent3 9" xfId="4223"/>
    <cellStyle name="Accent3 9 2" xfId="5458"/>
    <cellStyle name="Accent3 9 3" xfId="5457"/>
    <cellStyle name="Accent4" xfId="26"/>
    <cellStyle name="Accent4 - 20%" xfId="4235"/>
    <cellStyle name="Accent4 - 20% 2" xfId="5461"/>
    <cellStyle name="Accent4 - 20% 2 2" xfId="5462"/>
    <cellStyle name="Accent4 - 20% 3" xfId="5463"/>
    <cellStyle name="Accent4 - 20% 3 2" xfId="5464"/>
    <cellStyle name="Accent4 - 20% 4" xfId="5465"/>
    <cellStyle name="Accent4 - 20% 5" xfId="5460"/>
    <cellStyle name="Accent4 - 40%" xfId="4236"/>
    <cellStyle name="Accent4 - 40% 2" xfId="5467"/>
    <cellStyle name="Accent4 - 40% 2 2" xfId="5468"/>
    <cellStyle name="Accent4 - 40% 3" xfId="5469"/>
    <cellStyle name="Accent4 - 40% 3 2" xfId="5470"/>
    <cellStyle name="Accent4 - 40% 4" xfId="5471"/>
    <cellStyle name="Accent4 - 40% 5" xfId="5466"/>
    <cellStyle name="Accent4 - 60%" xfId="4237"/>
    <cellStyle name="Accent4 - 60% 2" xfId="5473"/>
    <cellStyle name="Accent4 - 60% 2 2" xfId="5474"/>
    <cellStyle name="Accent4 - 60% 3" xfId="5475"/>
    <cellStyle name="Accent4 - 60% 4" xfId="5472"/>
    <cellStyle name="Accent4 10" xfId="4420"/>
    <cellStyle name="Accent4 10 2" xfId="5477"/>
    <cellStyle name="Accent4 10 3" xfId="5476"/>
    <cellStyle name="Accent4 11" xfId="5478"/>
    <cellStyle name="Accent4 11 2" xfId="5479"/>
    <cellStyle name="Accent4 12" xfId="5480"/>
    <cellStyle name="Accent4 13" xfId="5481"/>
    <cellStyle name="Accent4 14" xfId="5482"/>
    <cellStyle name="Accent4 15" xfId="5483"/>
    <cellStyle name="Accent4 16" xfId="5484"/>
    <cellStyle name="Accent4 17" xfId="5459"/>
    <cellStyle name="Accent4 17 2" xfId="9250"/>
    <cellStyle name="Accent4 18" xfId="8527"/>
    <cellStyle name="Accent4 19" xfId="8746"/>
    <cellStyle name="Accent4 2" xfId="4238"/>
    <cellStyle name="Accent4 2 2" xfId="5486"/>
    <cellStyle name="Accent4 2 2 2" xfId="5487"/>
    <cellStyle name="Accent4 2 2 2 2" xfId="5488"/>
    <cellStyle name="Accent4 2 2 3" xfId="5489"/>
    <cellStyle name="Accent4 2 3" xfId="5490"/>
    <cellStyle name="Accent4 2 3 2" xfId="5491"/>
    <cellStyle name="Accent4 2 3 2 2" xfId="5492"/>
    <cellStyle name="Accent4 2 3 3" xfId="5493"/>
    <cellStyle name="Accent4 2 4" xfId="5494"/>
    <cellStyle name="Accent4 2 4 2" xfId="5495"/>
    <cellStyle name="Accent4 2 5" xfId="5496"/>
    <cellStyle name="Accent4 2 6" xfId="5485"/>
    <cellStyle name="Accent4 20" xfId="8545"/>
    <cellStyle name="Accent4 21" xfId="18725"/>
    <cellStyle name="Accent4 22" xfId="18739"/>
    <cellStyle name="Accent4 3" xfId="4239"/>
    <cellStyle name="Accent4 3 2" xfId="5498"/>
    <cellStyle name="Accent4 3 2 2" xfId="5499"/>
    <cellStyle name="Accent4 3 2 2 2" xfId="5500"/>
    <cellStyle name="Accent4 3 2 3" xfId="5501"/>
    <cellStyle name="Accent4 3 3" xfId="5502"/>
    <cellStyle name="Accent4 3 3 2" xfId="5503"/>
    <cellStyle name="Accent4 3 3 2 2" xfId="5504"/>
    <cellStyle name="Accent4 3 3 3" xfId="5505"/>
    <cellStyle name="Accent4 3 4" xfId="5506"/>
    <cellStyle name="Accent4 3 5" xfId="5497"/>
    <cellStyle name="Accent4 4" xfId="4240"/>
    <cellStyle name="Accent4 4 2" xfId="5508"/>
    <cellStyle name="Accent4 4 2 2" xfId="5509"/>
    <cellStyle name="Accent4 4 2 2 2" xfId="5510"/>
    <cellStyle name="Accent4 4 2 3" xfId="5511"/>
    <cellStyle name="Accent4 4 3" xfId="5512"/>
    <cellStyle name="Accent4 4 3 2" xfId="5513"/>
    <cellStyle name="Accent4 4 3 2 2" xfId="5514"/>
    <cellStyle name="Accent4 4 3 3" xfId="5515"/>
    <cellStyle name="Accent4 4 4" xfId="5516"/>
    <cellStyle name="Accent4 4 5" xfId="5507"/>
    <cellStyle name="Accent4 5" xfId="4241"/>
    <cellStyle name="Accent4 5 2" xfId="5518"/>
    <cellStyle name="Accent4 5 2 2" xfId="5519"/>
    <cellStyle name="Accent4 5 2 2 2" xfId="5520"/>
    <cellStyle name="Accent4 5 2 3" xfId="5521"/>
    <cellStyle name="Accent4 5 3" xfId="5522"/>
    <cellStyle name="Accent4 5 3 2" xfId="5523"/>
    <cellStyle name="Accent4 5 3 2 2" xfId="5524"/>
    <cellStyle name="Accent4 5 3 3" xfId="5525"/>
    <cellStyle name="Accent4 5 4" xfId="5526"/>
    <cellStyle name="Accent4 5 5" xfId="5517"/>
    <cellStyle name="Accent4 6" xfId="4242"/>
    <cellStyle name="Accent4 6 2" xfId="5528"/>
    <cellStyle name="Accent4 6 3" xfId="5527"/>
    <cellStyle name="Accent4 7" xfId="4243"/>
    <cellStyle name="Accent4 7 2" xfId="5530"/>
    <cellStyle name="Accent4 7 3" xfId="5529"/>
    <cellStyle name="Accent4 8" xfId="4244"/>
    <cellStyle name="Accent4 8 2" xfId="5532"/>
    <cellStyle name="Accent4 8 3" xfId="5531"/>
    <cellStyle name="Accent4 9" xfId="4234"/>
    <cellStyle name="Accent4 9 2" xfId="5534"/>
    <cellStyle name="Accent4 9 3" xfId="5533"/>
    <cellStyle name="Accent5" xfId="27"/>
    <cellStyle name="Accent5 - 20%" xfId="4246"/>
    <cellStyle name="Accent5 - 20% 2" xfId="5537"/>
    <cellStyle name="Accent5 - 20% 2 2" xfId="5538"/>
    <cellStyle name="Accent5 - 20% 3" xfId="5539"/>
    <cellStyle name="Accent5 - 20% 3 2" xfId="5540"/>
    <cellStyle name="Accent5 - 20% 4" xfId="5541"/>
    <cellStyle name="Accent5 - 20% 5" xfId="5536"/>
    <cellStyle name="Accent5 - 40%" xfId="4247"/>
    <cellStyle name="Accent5 - 40% 2" xfId="5543"/>
    <cellStyle name="Accent5 - 40% 2 2" xfId="5544"/>
    <cellStyle name="Accent5 - 40% 3" xfId="5545"/>
    <cellStyle name="Accent5 - 40% 3 2" xfId="5546"/>
    <cellStyle name="Accent5 - 40% 4" xfId="5547"/>
    <cellStyle name="Accent5 - 40% 5" xfId="5542"/>
    <cellStyle name="Accent5 - 60%" xfId="4248"/>
    <cellStyle name="Accent5 - 60% 2" xfId="5549"/>
    <cellStyle name="Accent5 - 60% 2 2" xfId="5550"/>
    <cellStyle name="Accent5 - 60% 3" xfId="5551"/>
    <cellStyle name="Accent5 - 60% 4" xfId="5548"/>
    <cellStyle name="Accent5 10" xfId="4421"/>
    <cellStyle name="Accent5 10 2" xfId="5553"/>
    <cellStyle name="Accent5 10 3" xfId="5552"/>
    <cellStyle name="Accent5 11" xfId="5554"/>
    <cellStyle name="Accent5 11 2" xfId="5555"/>
    <cellStyle name="Accent5 12" xfId="5556"/>
    <cellStyle name="Accent5 13" xfId="5557"/>
    <cellStyle name="Accent5 14" xfId="5558"/>
    <cellStyle name="Accent5 15" xfId="5559"/>
    <cellStyle name="Accent5 16" xfId="5560"/>
    <cellStyle name="Accent5 17" xfId="5535"/>
    <cellStyle name="Accent5 17 2" xfId="9237"/>
    <cellStyle name="Accent5 18" xfId="8540"/>
    <cellStyle name="Accent5 19" xfId="8739"/>
    <cellStyle name="Accent5 2" xfId="4249"/>
    <cellStyle name="Accent5 2 2" xfId="5562"/>
    <cellStyle name="Accent5 2 2 2" xfId="5563"/>
    <cellStyle name="Accent5 2 2 2 2" xfId="5564"/>
    <cellStyle name="Accent5 2 2 3" xfId="5565"/>
    <cellStyle name="Accent5 2 3" xfId="5566"/>
    <cellStyle name="Accent5 2 3 2" xfId="5567"/>
    <cellStyle name="Accent5 2 3 2 2" xfId="5568"/>
    <cellStyle name="Accent5 2 3 3" xfId="5569"/>
    <cellStyle name="Accent5 2 4" xfId="5570"/>
    <cellStyle name="Accent5 2 4 2" xfId="5571"/>
    <cellStyle name="Accent5 2 5" xfId="5572"/>
    <cellStyle name="Accent5 2 6" xfId="5561"/>
    <cellStyle name="Accent5 20" xfId="8547"/>
    <cellStyle name="Accent5 21" xfId="18740"/>
    <cellStyle name="Accent5 22" xfId="18734"/>
    <cellStyle name="Accent5 3" xfId="4250"/>
    <cellStyle name="Accent5 3 2" xfId="5574"/>
    <cellStyle name="Accent5 3 2 2" xfId="5575"/>
    <cellStyle name="Accent5 3 2 2 2" xfId="5576"/>
    <cellStyle name="Accent5 3 2 3" xfId="5577"/>
    <cellStyle name="Accent5 3 3" xfId="5578"/>
    <cellStyle name="Accent5 3 3 2" xfId="5579"/>
    <cellStyle name="Accent5 3 3 2 2" xfId="5580"/>
    <cellStyle name="Accent5 3 3 3" xfId="5581"/>
    <cellStyle name="Accent5 3 4" xfId="5582"/>
    <cellStyle name="Accent5 3 5" xfId="5573"/>
    <cellStyle name="Accent5 4" xfId="4251"/>
    <cellStyle name="Accent5 4 2" xfId="5584"/>
    <cellStyle name="Accent5 4 2 2" xfId="5585"/>
    <cellStyle name="Accent5 4 2 2 2" xfId="5586"/>
    <cellStyle name="Accent5 4 2 3" xfId="5587"/>
    <cellStyle name="Accent5 4 3" xfId="5588"/>
    <cellStyle name="Accent5 4 3 2" xfId="5589"/>
    <cellStyle name="Accent5 4 3 2 2" xfId="5590"/>
    <cellStyle name="Accent5 4 3 3" xfId="5591"/>
    <cellStyle name="Accent5 4 4" xfId="5592"/>
    <cellStyle name="Accent5 4 5" xfId="5583"/>
    <cellStyle name="Accent5 5" xfId="4252"/>
    <cellStyle name="Accent5 5 2" xfId="5594"/>
    <cellStyle name="Accent5 5 2 2" xfId="5595"/>
    <cellStyle name="Accent5 5 2 2 2" xfId="5596"/>
    <cellStyle name="Accent5 5 2 3" xfId="5597"/>
    <cellStyle name="Accent5 5 3" xfId="5598"/>
    <cellStyle name="Accent5 5 3 2" xfId="5599"/>
    <cellStyle name="Accent5 5 3 2 2" xfId="5600"/>
    <cellStyle name="Accent5 5 3 3" xfId="5601"/>
    <cellStyle name="Accent5 5 4" xfId="5602"/>
    <cellStyle name="Accent5 5 5" xfId="5593"/>
    <cellStyle name="Accent5 6" xfId="4253"/>
    <cellStyle name="Accent5 6 2" xfId="5604"/>
    <cellStyle name="Accent5 6 3" xfId="5603"/>
    <cellStyle name="Accent5 7" xfId="4254"/>
    <cellStyle name="Accent5 7 2" xfId="5606"/>
    <cellStyle name="Accent5 7 3" xfId="5605"/>
    <cellStyle name="Accent5 8" xfId="4255"/>
    <cellStyle name="Accent5 8 2" xfId="5608"/>
    <cellStyle name="Accent5 8 3" xfId="5607"/>
    <cellStyle name="Accent5 9" xfId="4245"/>
    <cellStyle name="Accent5 9 2" xfId="5610"/>
    <cellStyle name="Accent5 9 3" xfId="5609"/>
    <cellStyle name="Accent6" xfId="28"/>
    <cellStyle name="Accent6 - 20%" xfId="4257"/>
    <cellStyle name="Accent6 - 20% 2" xfId="5613"/>
    <cellStyle name="Accent6 - 20% 2 2" xfId="5614"/>
    <cellStyle name="Accent6 - 20% 3" xfId="5615"/>
    <cellStyle name="Accent6 - 20% 3 2" xfId="5616"/>
    <cellStyle name="Accent6 - 20% 4" xfId="5617"/>
    <cellStyle name="Accent6 - 20% 5" xfId="5612"/>
    <cellStyle name="Accent6 - 40%" xfId="4258"/>
    <cellStyle name="Accent6 - 40% 2" xfId="5619"/>
    <cellStyle name="Accent6 - 40% 2 2" xfId="5620"/>
    <cellStyle name="Accent6 - 40% 3" xfId="5621"/>
    <cellStyle name="Accent6 - 40% 3 2" xfId="5622"/>
    <cellStyle name="Accent6 - 40% 4" xfId="5623"/>
    <cellStyle name="Accent6 - 40% 5" xfId="5618"/>
    <cellStyle name="Accent6 - 60%" xfId="4259"/>
    <cellStyle name="Accent6 - 60% 2" xfId="5625"/>
    <cellStyle name="Accent6 - 60% 2 2" xfId="5626"/>
    <cellStyle name="Accent6 - 60% 3" xfId="5627"/>
    <cellStyle name="Accent6 - 60% 4" xfId="5624"/>
    <cellStyle name="Accent6 10" xfId="4422"/>
    <cellStyle name="Accent6 10 2" xfId="5629"/>
    <cellStyle name="Accent6 10 3" xfId="5628"/>
    <cellStyle name="Accent6 11" xfId="5630"/>
    <cellStyle name="Accent6 11 2" xfId="5631"/>
    <cellStyle name="Accent6 12" xfId="5632"/>
    <cellStyle name="Accent6 13" xfId="5633"/>
    <cellStyle name="Accent6 14" xfId="5634"/>
    <cellStyle name="Accent6 15" xfId="5635"/>
    <cellStyle name="Accent6 16" xfId="5636"/>
    <cellStyle name="Accent6 17" xfId="5611"/>
    <cellStyle name="Accent6 17 2" xfId="10110"/>
    <cellStyle name="Accent6 18" xfId="8546"/>
    <cellStyle name="Accent6 19" xfId="8738"/>
    <cellStyle name="Accent6 2" xfId="4260"/>
    <cellStyle name="Accent6 2 2" xfId="5638"/>
    <cellStyle name="Accent6 2 2 2" xfId="5639"/>
    <cellStyle name="Accent6 2 2 2 2" xfId="5640"/>
    <cellStyle name="Accent6 2 2 3" xfId="5641"/>
    <cellStyle name="Accent6 2 3" xfId="5642"/>
    <cellStyle name="Accent6 2 3 2" xfId="5643"/>
    <cellStyle name="Accent6 2 3 2 2" xfId="5644"/>
    <cellStyle name="Accent6 2 3 3" xfId="5645"/>
    <cellStyle name="Accent6 2 4" xfId="5646"/>
    <cellStyle name="Accent6 2 4 2" xfId="5647"/>
    <cellStyle name="Accent6 2 5" xfId="5648"/>
    <cellStyle name="Accent6 2 6" xfId="5637"/>
    <cellStyle name="Accent6 20" xfId="8548"/>
    <cellStyle name="Accent6 21" xfId="18741"/>
    <cellStyle name="Accent6 22" xfId="8709"/>
    <cellStyle name="Accent6 3" xfId="4261"/>
    <cellStyle name="Accent6 3 2" xfId="5650"/>
    <cellStyle name="Accent6 3 2 2" xfId="5651"/>
    <cellStyle name="Accent6 3 2 2 2" xfId="5652"/>
    <cellStyle name="Accent6 3 2 3" xfId="5653"/>
    <cellStyle name="Accent6 3 3" xfId="5654"/>
    <cellStyle name="Accent6 3 3 2" xfId="5655"/>
    <cellStyle name="Accent6 3 3 2 2" xfId="5656"/>
    <cellStyle name="Accent6 3 3 3" xfId="5657"/>
    <cellStyle name="Accent6 3 4" xfId="5658"/>
    <cellStyle name="Accent6 3 5" xfId="5649"/>
    <cellStyle name="Accent6 4" xfId="4262"/>
    <cellStyle name="Accent6 4 2" xfId="5660"/>
    <cellStyle name="Accent6 4 2 2" xfId="5661"/>
    <cellStyle name="Accent6 4 2 2 2" xfId="5662"/>
    <cellStyle name="Accent6 4 2 3" xfId="5663"/>
    <cellStyle name="Accent6 4 3" xfId="5664"/>
    <cellStyle name="Accent6 4 3 2" xfId="5665"/>
    <cellStyle name="Accent6 4 3 2 2" xfId="5666"/>
    <cellStyle name="Accent6 4 3 3" xfId="5667"/>
    <cellStyle name="Accent6 4 4" xfId="5668"/>
    <cellStyle name="Accent6 4 5" xfId="5659"/>
    <cellStyle name="Accent6 5" xfId="4263"/>
    <cellStyle name="Accent6 5 2" xfId="5670"/>
    <cellStyle name="Accent6 5 2 2" xfId="5671"/>
    <cellStyle name="Accent6 5 2 2 2" xfId="5672"/>
    <cellStyle name="Accent6 5 2 3" xfId="5673"/>
    <cellStyle name="Accent6 5 3" xfId="5674"/>
    <cellStyle name="Accent6 5 3 2" xfId="5675"/>
    <cellStyle name="Accent6 5 3 2 2" xfId="5676"/>
    <cellStyle name="Accent6 5 3 3" xfId="5677"/>
    <cellStyle name="Accent6 5 4" xfId="5678"/>
    <cellStyle name="Accent6 5 5" xfId="5669"/>
    <cellStyle name="Accent6 6" xfId="4264"/>
    <cellStyle name="Accent6 6 2" xfId="5680"/>
    <cellStyle name="Accent6 6 3" xfId="5679"/>
    <cellStyle name="Accent6 7" xfId="4265"/>
    <cellStyle name="Accent6 7 2" xfId="5682"/>
    <cellStyle name="Accent6 7 3" xfId="5681"/>
    <cellStyle name="Accent6 8" xfId="4266"/>
    <cellStyle name="Accent6 8 2" xfId="5684"/>
    <cellStyle name="Accent6 8 3" xfId="5683"/>
    <cellStyle name="Accent6 9" xfId="4256"/>
    <cellStyle name="Accent6 9 2" xfId="5686"/>
    <cellStyle name="Accent6 9 3" xfId="5685"/>
    <cellStyle name="Bad" xfId="29"/>
    <cellStyle name="Bad 2" xfId="4268"/>
    <cellStyle name="Bad 2 2" xfId="5689"/>
    <cellStyle name="Bad 2 2 2" xfId="5690"/>
    <cellStyle name="Bad 2 2 2 2" xfId="5691"/>
    <cellStyle name="Bad 2 2 3" xfId="5692"/>
    <cellStyle name="Bad 2 3" xfId="5693"/>
    <cellStyle name="Bad 2 3 2" xfId="5694"/>
    <cellStyle name="Bad 2 3 2 2" xfId="5695"/>
    <cellStyle name="Bad 2 3 3" xfId="5696"/>
    <cellStyle name="Bad 2 4" xfId="5697"/>
    <cellStyle name="Bad 2 4 2" xfId="5698"/>
    <cellStyle name="Bad 2 5" xfId="5699"/>
    <cellStyle name="Bad 2 6" xfId="5688"/>
    <cellStyle name="Bad 3" xfId="4269"/>
    <cellStyle name="Bad 3 2" xfId="5701"/>
    <cellStyle name="Bad 3 2 2" xfId="5702"/>
    <cellStyle name="Bad 3 2 2 2" xfId="5703"/>
    <cellStyle name="Bad 3 2 3" xfId="5704"/>
    <cellStyle name="Bad 3 3" xfId="5705"/>
    <cellStyle name="Bad 3 3 2" xfId="5706"/>
    <cellStyle name="Bad 3 3 2 2" xfId="5707"/>
    <cellStyle name="Bad 3 3 3" xfId="5708"/>
    <cellStyle name="Bad 3 4" xfId="5700"/>
    <cellStyle name="Bad 4" xfId="4267"/>
    <cellStyle name="Bad 4 2" xfId="5709"/>
    <cellStyle name="Bad 4 2 2" xfId="5710"/>
    <cellStyle name="Bad 4 2 2 2" xfId="5711"/>
    <cellStyle name="Bad 4 2 3" xfId="5712"/>
    <cellStyle name="Bad 4 3" xfId="5713"/>
    <cellStyle name="Bad 4 3 2" xfId="5714"/>
    <cellStyle name="Bad 4 3 2 2" xfId="5715"/>
    <cellStyle name="Bad 4 3 3" xfId="5716"/>
    <cellStyle name="Bad 5" xfId="5687"/>
    <cellStyle name="Bad 5 2" xfId="5717"/>
    <cellStyle name="Bad 5 2 2" xfId="5718"/>
    <cellStyle name="Bad 5 2 2 2" xfId="5719"/>
    <cellStyle name="Bad 5 2 3" xfId="5720"/>
    <cellStyle name="Bad 5 3" xfId="5721"/>
    <cellStyle name="Bad 5 3 2" xfId="5722"/>
    <cellStyle name="Bad 5 3 2 2" xfId="5723"/>
    <cellStyle name="Bad 5 3 3" xfId="5724"/>
    <cellStyle name="Calculation" xfId="30"/>
    <cellStyle name="Calculation 2" xfId="4271"/>
    <cellStyle name="Calculation 2 2" xfId="5727"/>
    <cellStyle name="Calculation 2 2 2" xfId="5728"/>
    <cellStyle name="Calculation 2 2 2 2" xfId="5729"/>
    <cellStyle name="Calculation 2 2 3" xfId="5730"/>
    <cellStyle name="Calculation 2 3" xfId="5731"/>
    <cellStyle name="Calculation 2 3 2" xfId="5732"/>
    <cellStyle name="Calculation 2 3 2 2" xfId="5733"/>
    <cellStyle name="Calculation 2 3 3" xfId="5734"/>
    <cellStyle name="Calculation 2 4" xfId="5735"/>
    <cellStyle name="Calculation 2 4 2" xfId="5736"/>
    <cellStyle name="Calculation 2 5" xfId="5737"/>
    <cellStyle name="Calculation 2 6" xfId="5726"/>
    <cellStyle name="Calculation 3" xfId="4272"/>
    <cellStyle name="Calculation 3 2" xfId="5739"/>
    <cellStyle name="Calculation 3 2 2" xfId="5740"/>
    <cellStyle name="Calculation 3 2 2 2" xfId="5741"/>
    <cellStyle name="Calculation 3 2 3" xfId="5742"/>
    <cellStyle name="Calculation 3 3" xfId="5743"/>
    <cellStyle name="Calculation 3 3 2" xfId="5744"/>
    <cellStyle name="Calculation 3 3 2 2" xfId="5745"/>
    <cellStyle name="Calculation 3 3 3" xfId="5746"/>
    <cellStyle name="Calculation 3 4" xfId="5738"/>
    <cellStyle name="Calculation 4" xfId="4273"/>
    <cellStyle name="Calculation 4 2" xfId="5747"/>
    <cellStyle name="Calculation 4 2 2" xfId="5748"/>
    <cellStyle name="Calculation 4 2 2 2" xfId="5749"/>
    <cellStyle name="Calculation 4 2 3" xfId="5750"/>
    <cellStyle name="Calculation 4 3" xfId="5751"/>
    <cellStyle name="Calculation 4 3 2" xfId="5752"/>
    <cellStyle name="Calculation 4 3 2 2" xfId="5753"/>
    <cellStyle name="Calculation 4 3 3" xfId="5754"/>
    <cellStyle name="Calculation 5" xfId="4274"/>
    <cellStyle name="Calculation 5 2" xfId="5755"/>
    <cellStyle name="Calculation 5 2 2" xfId="5756"/>
    <cellStyle name="Calculation 5 2 2 2" xfId="5757"/>
    <cellStyle name="Calculation 5 2 3" xfId="5758"/>
    <cellStyle name="Calculation 5 3" xfId="5759"/>
    <cellStyle name="Calculation 5 3 2" xfId="5760"/>
    <cellStyle name="Calculation 5 3 2 2" xfId="5761"/>
    <cellStyle name="Calculation 5 3 3" xfId="5762"/>
    <cellStyle name="Calculation 6" xfId="4270"/>
    <cellStyle name="Calculation 7" xfId="5725"/>
    <cellStyle name="Check Cell" xfId="31"/>
    <cellStyle name="Check Cell 2" xfId="4276"/>
    <cellStyle name="Check Cell 2 2" xfId="5765"/>
    <cellStyle name="Check Cell 2 2 2" xfId="5766"/>
    <cellStyle name="Check Cell 2 2 2 2" xfId="5767"/>
    <cellStyle name="Check Cell 2 2 3" xfId="5768"/>
    <cellStyle name="Check Cell 2 3" xfId="5769"/>
    <cellStyle name="Check Cell 2 3 2" xfId="5770"/>
    <cellStyle name="Check Cell 2 3 2 2" xfId="5771"/>
    <cellStyle name="Check Cell 2 3 3" xfId="5772"/>
    <cellStyle name="Check Cell 2 4" xfId="5773"/>
    <cellStyle name="Check Cell 2 4 2" xfId="5774"/>
    <cellStyle name="Check Cell 2 5" xfId="5775"/>
    <cellStyle name="Check Cell 2 6" xfId="5764"/>
    <cellStyle name="Check Cell 3" xfId="4277"/>
    <cellStyle name="Check Cell 3 2" xfId="5777"/>
    <cellStyle name="Check Cell 3 2 2" xfId="5778"/>
    <cellStyle name="Check Cell 3 2 2 2" xfId="5779"/>
    <cellStyle name="Check Cell 3 2 3" xfId="5780"/>
    <cellStyle name="Check Cell 3 3" xfId="5781"/>
    <cellStyle name="Check Cell 3 3 2" xfId="5782"/>
    <cellStyle name="Check Cell 3 3 2 2" xfId="5783"/>
    <cellStyle name="Check Cell 3 3 3" xfId="5784"/>
    <cellStyle name="Check Cell 3 4" xfId="5785"/>
    <cellStyle name="Check Cell 3 5" xfId="5776"/>
    <cellStyle name="Check Cell 4" xfId="4275"/>
    <cellStyle name="Check Cell 4 2" xfId="5787"/>
    <cellStyle name="Check Cell 4 2 2" xfId="5788"/>
    <cellStyle name="Check Cell 4 2 2 2" xfId="5789"/>
    <cellStyle name="Check Cell 4 2 3" xfId="5790"/>
    <cellStyle name="Check Cell 4 3" xfId="5791"/>
    <cellStyle name="Check Cell 4 3 2" xfId="5792"/>
    <cellStyle name="Check Cell 4 3 2 2" xfId="5793"/>
    <cellStyle name="Check Cell 4 3 3" xfId="5794"/>
    <cellStyle name="Check Cell 4 4" xfId="5786"/>
    <cellStyle name="Check Cell 5" xfId="5763"/>
    <cellStyle name="Check Cell 5 2" xfId="5795"/>
    <cellStyle name="Check Cell 5 2 2" xfId="5796"/>
    <cellStyle name="Check Cell 5 2 2 2" xfId="5797"/>
    <cellStyle name="Check Cell 5 2 3" xfId="5798"/>
    <cellStyle name="Check Cell 5 3" xfId="5799"/>
    <cellStyle name="Check Cell 5 3 2" xfId="5800"/>
    <cellStyle name="Check Cell 5 3 2 2" xfId="5801"/>
    <cellStyle name="Check Cell 5 3 3" xfId="5802"/>
    <cellStyle name="Comma" xfId="825"/>
    <cellStyle name="Comma [0]" xfId="826"/>
    <cellStyle name="Comma [0] 2" xfId="5803"/>
    <cellStyle name="Comma [0] 2 2" xfId="5804"/>
    <cellStyle name="Comma 2" xfId="5805"/>
    <cellStyle name="Comma 2 2" xfId="5806"/>
    <cellStyle name="Comma 3" xfId="5807"/>
    <cellStyle name="Comma 3 2" xfId="5808"/>
    <cellStyle name="Comma_CNS-DP-SPECIAL" xfId="827"/>
    <cellStyle name="Comma0" xfId="32"/>
    <cellStyle name="Comma0 2" xfId="5810"/>
    <cellStyle name="Comma0 2 2" xfId="5811"/>
    <cellStyle name="Comma0 2 3" xfId="5812"/>
    <cellStyle name="Comma0 3" xfId="5813"/>
    <cellStyle name="Comma0 4" xfId="5809"/>
    <cellStyle name="Currency" xfId="828"/>
    <cellStyle name="Currency [0]" xfId="829"/>
    <cellStyle name="Currency 2" xfId="830"/>
    <cellStyle name="Currency 3" xfId="4429"/>
    <cellStyle name="Currency 4" xfId="4430"/>
    <cellStyle name="Currency_CNS-DP-SPECIAL" xfId="831"/>
    <cellStyle name="Currency0" xfId="33"/>
    <cellStyle name="Currency0 2" xfId="5816"/>
    <cellStyle name="Currency0 2 2" xfId="5817"/>
    <cellStyle name="Currency0 2 3" xfId="5818"/>
    <cellStyle name="Currency0 3" xfId="5819"/>
    <cellStyle name="Currency0 4" xfId="5815"/>
    <cellStyle name="Date" xfId="34"/>
    <cellStyle name="Date 2" xfId="5821"/>
    <cellStyle name="Date 2 2" xfId="5822"/>
    <cellStyle name="Date 2 2 2" xfId="5823"/>
    <cellStyle name="Date 2 3" xfId="5824"/>
    <cellStyle name="Date 2 3 2" xfId="5825"/>
    <cellStyle name="Date 2 4" xfId="5826"/>
    <cellStyle name="Date 3" xfId="5827"/>
    <cellStyle name="Date 3 2" xfId="5828"/>
    <cellStyle name="Date 4" xfId="5829"/>
    <cellStyle name="Date 5" xfId="5820"/>
    <cellStyle name="Denar [0]_V3 plin" xfId="4278"/>
    <cellStyle name="Denar_V3 plin" xfId="4279"/>
    <cellStyle name="Dezimal [0]_Akt.Typen" xfId="832"/>
    <cellStyle name="Dezimal_Akt.Typen" xfId="833"/>
    <cellStyle name="Dobro 2" xfId="834"/>
    <cellStyle name="Dobro 2 2" xfId="835"/>
    <cellStyle name="Dobro 2 2 2" xfId="5831"/>
    <cellStyle name="Dobro 2 2 3" xfId="5830"/>
    <cellStyle name="Dobro 2 3" xfId="836"/>
    <cellStyle name="Dobro 2 3 2" xfId="5833"/>
    <cellStyle name="Dobro 2 3 3" xfId="5832"/>
    <cellStyle name="Dobro 2 4" xfId="4280"/>
    <cellStyle name="Dobro 2 4 2" xfId="5834"/>
    <cellStyle name="Dobro 2_VODOVODNA INSTALACIJA" xfId="837"/>
    <cellStyle name="Dobro 3" xfId="838"/>
    <cellStyle name="Dobro 3 2" xfId="839"/>
    <cellStyle name="Dobro 3 3" xfId="840"/>
    <cellStyle name="Dobro 3_VODOVODNA INSTALACIJA" xfId="841"/>
    <cellStyle name="Dobro 4" xfId="842"/>
    <cellStyle name="Dobro 4 2" xfId="843"/>
    <cellStyle name="Dobro 4 3" xfId="844"/>
    <cellStyle name="Dobro 4_VODOVODNA INSTALACIJA" xfId="845"/>
    <cellStyle name="Dobro 5" xfId="846"/>
    <cellStyle name="Dobro 5 2" xfId="847"/>
    <cellStyle name="Dobro 5 3" xfId="848"/>
    <cellStyle name="Dobro 6" xfId="849"/>
    <cellStyle name="down" xfId="850"/>
    <cellStyle name="Element-delo" xfId="4131"/>
    <cellStyle name="Element-delo 2" xfId="4132"/>
    <cellStyle name="Element-delo 2 2" xfId="5835"/>
    <cellStyle name="Element-delo 2 2 2" xfId="5836"/>
    <cellStyle name="Element-delo 2 3" xfId="5837"/>
    <cellStyle name="Element-delo 3" xfId="5838"/>
    <cellStyle name="Element-delo 3 2" xfId="5839"/>
    <cellStyle name="Element-delo 3 2 2" xfId="5840"/>
    <cellStyle name="Element-delo 3 3" xfId="5841"/>
    <cellStyle name="Element-delo 4" xfId="5842"/>
    <cellStyle name="Element-delo 4 2" xfId="5843"/>
    <cellStyle name="Element-delo 4 2 2" xfId="5844"/>
    <cellStyle name="Element-delo 4 3" xfId="5845"/>
    <cellStyle name="Element-delo 5" xfId="5846"/>
    <cellStyle name="Element-delo 5 2" xfId="5847"/>
    <cellStyle name="Element-delo 5 2 2" xfId="5848"/>
    <cellStyle name="Element-delo 5 3" xfId="5849"/>
    <cellStyle name="Element-delo 6" xfId="5850"/>
    <cellStyle name="Element-delo 6 2" xfId="5851"/>
    <cellStyle name="Element-delo 7" xfId="5852"/>
    <cellStyle name="Element-delo_ARGAS_objekt pri Cerknici_požar DS 7400_321" xfId="5853"/>
    <cellStyle name="Emphasis 1" xfId="4281"/>
    <cellStyle name="Emphasis 1 2" xfId="5855"/>
    <cellStyle name="Emphasis 1 2 2" xfId="5856"/>
    <cellStyle name="Emphasis 1 3" xfId="5857"/>
    <cellStyle name="Emphasis 1 4" xfId="5854"/>
    <cellStyle name="Emphasis 2" xfId="4282"/>
    <cellStyle name="Emphasis 2 2" xfId="5859"/>
    <cellStyle name="Emphasis 2 2 2" xfId="5860"/>
    <cellStyle name="Emphasis 2 3" xfId="5861"/>
    <cellStyle name="Emphasis 2 4" xfId="5858"/>
    <cellStyle name="Emphasis 3" xfId="4283"/>
    <cellStyle name="Emphasis 3 2" xfId="5863"/>
    <cellStyle name="Emphasis 3 2 2" xfId="5864"/>
    <cellStyle name="Emphasis 3 3" xfId="5865"/>
    <cellStyle name="Emphasis 3 4" xfId="5862"/>
    <cellStyle name="Euro" xfId="851"/>
    <cellStyle name="Euro 2" xfId="4285"/>
    <cellStyle name="Euro 2 2" xfId="4286"/>
    <cellStyle name="Euro 2 2 2" xfId="5868"/>
    <cellStyle name="Euro 2 3" xfId="4287"/>
    <cellStyle name="Euro 2 3 2" xfId="5870"/>
    <cellStyle name="Euro 2 3 3" xfId="5869"/>
    <cellStyle name="Euro 2 4" xfId="5871"/>
    <cellStyle name="Euro 2 5" xfId="5867"/>
    <cellStyle name="Euro 3" xfId="4288"/>
    <cellStyle name="Euro 3 2" xfId="5873"/>
    <cellStyle name="Euro 3 2 2" xfId="5874"/>
    <cellStyle name="Euro 3 3" xfId="5875"/>
    <cellStyle name="Euro 3 4" xfId="5872"/>
    <cellStyle name="Euro 4" xfId="4289"/>
    <cellStyle name="Euro 4 2" xfId="5876"/>
    <cellStyle name="Euro 5" xfId="4290"/>
    <cellStyle name="Euro 5 2" xfId="5877"/>
    <cellStyle name="Euro 6" xfId="4284"/>
    <cellStyle name="Euro 6 2" xfId="5879"/>
    <cellStyle name="Euro 6 3" xfId="5878"/>
    <cellStyle name="Euro 7" xfId="5880"/>
    <cellStyle name="Euro 8" xfId="5866"/>
    <cellStyle name="Euro_Kalk_MCB domžale" xfId="5881"/>
    <cellStyle name="Excel Built-in Normal" xfId="5882"/>
    <cellStyle name="Excel Built-in Normal 2" xfId="5883"/>
    <cellStyle name="Explanatory Text" xfId="35"/>
    <cellStyle name="Explanatory Text 2" xfId="4291"/>
    <cellStyle name="Explanatory Text 2 2" xfId="5885"/>
    <cellStyle name="Explanatory Text 2 2 2" xfId="5886"/>
    <cellStyle name="Explanatory Text 2 3" xfId="5887"/>
    <cellStyle name="Explanatory Text 2 3 2" xfId="5888"/>
    <cellStyle name="Explanatory Text 2 4" xfId="5889"/>
    <cellStyle name="Explanatory Text 2 5" xfId="5884"/>
    <cellStyle name="Explanatory Text 3" xfId="5890"/>
    <cellStyle name="Explanatory Text 3 2" xfId="5891"/>
    <cellStyle name="Explanatory Text 3 2 2" xfId="5892"/>
    <cellStyle name="Explanatory Text 3 3" xfId="5893"/>
    <cellStyle name="Explanatory Text 3 3 2" xfId="5894"/>
    <cellStyle name="Explanatory Text 4 2" xfId="5895"/>
    <cellStyle name="Explanatory Text 4 2 2" xfId="5896"/>
    <cellStyle name="Explanatory Text 4 3" xfId="5897"/>
    <cellStyle name="Explanatory Text 4 3 2" xfId="5898"/>
    <cellStyle name="Explanatory Text 5 2" xfId="5899"/>
    <cellStyle name="Explanatory Text 5 2 2" xfId="5900"/>
    <cellStyle name="Explanatory Text 5 3" xfId="5901"/>
    <cellStyle name="Explanatory Text 5 3 2" xfId="5902"/>
    <cellStyle name="Fixed" xfId="36"/>
    <cellStyle name="Fixed 2" xfId="5904"/>
    <cellStyle name="Fixed 2 2" xfId="5905"/>
    <cellStyle name="Fixed 2 3" xfId="5906"/>
    <cellStyle name="Fixed 3" xfId="5907"/>
    <cellStyle name="Fixed 4" xfId="5903"/>
    <cellStyle name="Followed Hyperlink" xfId="37"/>
    <cellStyle name="general" xfId="38"/>
    <cellStyle name="Good" xfId="39"/>
    <cellStyle name="Good 2" xfId="4292"/>
    <cellStyle name="Good 2 2" xfId="5910"/>
    <cellStyle name="Good 2 2 2" xfId="5911"/>
    <cellStyle name="Good 2 2 2 2" xfId="5912"/>
    <cellStyle name="Good 2 2 3" xfId="5913"/>
    <cellStyle name="Good 2 3" xfId="5914"/>
    <cellStyle name="Good 2 3 2" xfId="5915"/>
    <cellStyle name="Good 2 3 2 2" xfId="5916"/>
    <cellStyle name="Good 2 3 3" xfId="5917"/>
    <cellStyle name="Good 2 4" xfId="5918"/>
    <cellStyle name="Good 2 5" xfId="5909"/>
    <cellStyle name="Good 3" xfId="4293"/>
    <cellStyle name="Good 3 2" xfId="5920"/>
    <cellStyle name="Good 3 2 2" xfId="5921"/>
    <cellStyle name="Good 3 2 2 2" xfId="5922"/>
    <cellStyle name="Good 3 2 3" xfId="5923"/>
    <cellStyle name="Good 3 3" xfId="5924"/>
    <cellStyle name="Good 3 3 2" xfId="5925"/>
    <cellStyle name="Good 3 3 2 2" xfId="5926"/>
    <cellStyle name="Good 3 3 3" xfId="5927"/>
    <cellStyle name="Good 3 4" xfId="5919"/>
    <cellStyle name="Good 4" xfId="5908"/>
    <cellStyle name="Good 4 2" xfId="5928"/>
    <cellStyle name="Good 4 2 2" xfId="5929"/>
    <cellStyle name="Good 4 2 2 2" xfId="5930"/>
    <cellStyle name="Good 4 2 3" xfId="5931"/>
    <cellStyle name="Good 4 3" xfId="5932"/>
    <cellStyle name="Good 4 3 2" xfId="5933"/>
    <cellStyle name="Good 4 3 2 2" xfId="5934"/>
    <cellStyle name="Good 4 3 3" xfId="5935"/>
    <cellStyle name="Good 5 2" xfId="5936"/>
    <cellStyle name="Good 5 2 2" xfId="5937"/>
    <cellStyle name="Good 5 2 2 2" xfId="5938"/>
    <cellStyle name="Good 5 2 3" xfId="5939"/>
    <cellStyle name="Good 5 3" xfId="5940"/>
    <cellStyle name="Good 5 3 2" xfId="5941"/>
    <cellStyle name="Good 5 3 2 2" xfId="5942"/>
    <cellStyle name="Good 5 3 3" xfId="5943"/>
    <cellStyle name="Heading 1" xfId="40"/>
    <cellStyle name="Heading 1 10 2" xfId="5945"/>
    <cellStyle name="Heading 1 10 2 2" xfId="5946"/>
    <cellStyle name="Heading 1 10 3" xfId="5947"/>
    <cellStyle name="Heading 1 10 3 2" xfId="5948"/>
    <cellStyle name="Heading 1 2" xfId="4295"/>
    <cellStyle name="Heading 1 2 2" xfId="5950"/>
    <cellStyle name="Heading 1 2 2 2" xfId="5951"/>
    <cellStyle name="Heading 1 2 3" xfId="5952"/>
    <cellStyle name="Heading 1 2 3 2" xfId="5953"/>
    <cellStyle name="Heading 1 2 4" xfId="5954"/>
    <cellStyle name="Heading 1 2 4 2" xfId="5955"/>
    <cellStyle name="Heading 1 2 5" xfId="5956"/>
    <cellStyle name="Heading 1 2 6" xfId="5949"/>
    <cellStyle name="Heading 1 3" xfId="4296"/>
    <cellStyle name="Heading 1 3 2" xfId="5958"/>
    <cellStyle name="Heading 1 3 2 2" xfId="5959"/>
    <cellStyle name="Heading 1 3 3" xfId="5960"/>
    <cellStyle name="Heading 1 3 3 2" xfId="5961"/>
    <cellStyle name="Heading 1 3 4" xfId="5962"/>
    <cellStyle name="Heading 1 3 5" xfId="5957"/>
    <cellStyle name="Heading 1 4" xfId="4294"/>
    <cellStyle name="Heading 1 4 2" xfId="5964"/>
    <cellStyle name="Heading 1 4 2 2" xfId="5965"/>
    <cellStyle name="Heading 1 4 2 2 2" xfId="5966"/>
    <cellStyle name="Heading 1 4 2 3" xfId="5967"/>
    <cellStyle name="Heading 1 4 3" xfId="5968"/>
    <cellStyle name="Heading 1 4 3 2" xfId="5969"/>
    <cellStyle name="Heading 1 4 4" xfId="5970"/>
    <cellStyle name="Heading 1 4 5" xfId="5963"/>
    <cellStyle name="Heading 1 5" xfId="5971"/>
    <cellStyle name="Heading 1 5 2" xfId="5972"/>
    <cellStyle name="Heading 1 5 2 2" xfId="5973"/>
    <cellStyle name="Heading 1 5 3" xfId="5974"/>
    <cellStyle name="Heading 1 5 3 2" xfId="5975"/>
    <cellStyle name="Heading 1 6 2" xfId="5976"/>
    <cellStyle name="Heading 1 6 2 2" xfId="5977"/>
    <cellStyle name="Heading 1 6 3" xfId="5978"/>
    <cellStyle name="Heading 1 6 3 2" xfId="5979"/>
    <cellStyle name="Heading 1 7 2" xfId="5980"/>
    <cellStyle name="Heading 1 7 2 2" xfId="5981"/>
    <cellStyle name="Heading 1 7 3" xfId="5982"/>
    <cellStyle name="Heading 1 7 3 2" xfId="5983"/>
    <cellStyle name="Heading 1 8 2" xfId="5984"/>
    <cellStyle name="Heading 1 8 2 2" xfId="5985"/>
    <cellStyle name="Heading 1 8 3" xfId="5986"/>
    <cellStyle name="Heading 1 8 3 2" xfId="5987"/>
    <cellStyle name="Heading 1 9 2" xfId="5988"/>
    <cellStyle name="Heading 1 9 2 2" xfId="5989"/>
    <cellStyle name="Heading 1 9 3" xfId="5990"/>
    <cellStyle name="Heading 1 9 3 2" xfId="5991"/>
    <cellStyle name="Heading 2" xfId="41"/>
    <cellStyle name="Heading 2 10 2" xfId="5993"/>
    <cellStyle name="Heading 2 10 2 2" xfId="5994"/>
    <cellStyle name="Heading 2 10 3" xfId="5995"/>
    <cellStyle name="Heading 2 10 3 2" xfId="5996"/>
    <cellStyle name="Heading 2 2" xfId="4298"/>
    <cellStyle name="Heading 2 2 2" xfId="5998"/>
    <cellStyle name="Heading 2 2 2 2" xfId="5999"/>
    <cellStyle name="Heading 2 2 3" xfId="6000"/>
    <cellStyle name="Heading 2 2 3 2" xfId="6001"/>
    <cellStyle name="Heading 2 2 4" xfId="6002"/>
    <cellStyle name="Heading 2 2 4 2" xfId="6003"/>
    <cellStyle name="Heading 2 2 5" xfId="6004"/>
    <cellStyle name="Heading 2 2 5 2" xfId="6005"/>
    <cellStyle name="Heading 2 2 6" xfId="6006"/>
    <cellStyle name="Heading 2 2 7" xfId="5997"/>
    <cellStyle name="Heading 2 3" xfId="4299"/>
    <cellStyle name="Heading 2 3 2" xfId="6008"/>
    <cellStyle name="Heading 2 3 2 2" xfId="6009"/>
    <cellStyle name="Heading 2 3 3" xfId="6010"/>
    <cellStyle name="Heading 2 3 3 2" xfId="6011"/>
    <cellStyle name="Heading 2 3 4" xfId="6012"/>
    <cellStyle name="Heading 2 3 4 2" xfId="6013"/>
    <cellStyle name="Heading 2 3 5" xfId="6014"/>
    <cellStyle name="Heading 2 3 6" xfId="6007"/>
    <cellStyle name="Heading 2 4" xfId="4297"/>
    <cellStyle name="Heading 2 4 2" xfId="6016"/>
    <cellStyle name="Heading 2 4 2 2" xfId="6017"/>
    <cellStyle name="Heading 2 4 2 2 2" xfId="6018"/>
    <cellStyle name="Heading 2 4 2 3" xfId="6019"/>
    <cellStyle name="Heading 2 4 3" xfId="6020"/>
    <cellStyle name="Heading 2 4 3 2" xfId="6021"/>
    <cellStyle name="Heading 2 4 4" xfId="6022"/>
    <cellStyle name="Heading 2 4 5" xfId="6015"/>
    <cellStyle name="Heading 2 5" xfId="6023"/>
    <cellStyle name="Heading 2 5 2" xfId="6024"/>
    <cellStyle name="Heading 2 5 2 2" xfId="6025"/>
    <cellStyle name="Heading 2 5 3" xfId="6026"/>
    <cellStyle name="Heading 2 5 3 2" xfId="6027"/>
    <cellStyle name="Heading 2 6 2" xfId="6028"/>
    <cellStyle name="Heading 2 6 2 2" xfId="6029"/>
    <cellStyle name="Heading 2 6 3" xfId="6030"/>
    <cellStyle name="Heading 2 6 3 2" xfId="6031"/>
    <cellStyle name="Heading 2 7 2" xfId="6032"/>
    <cellStyle name="Heading 2 7 2 2" xfId="6033"/>
    <cellStyle name="Heading 2 7 3" xfId="6034"/>
    <cellStyle name="Heading 2 7 3 2" xfId="6035"/>
    <cellStyle name="Heading 2 8 2" xfId="6036"/>
    <cellStyle name="Heading 2 8 2 2" xfId="6037"/>
    <cellStyle name="Heading 2 8 3" xfId="6038"/>
    <cellStyle name="Heading 2 8 3 2" xfId="6039"/>
    <cellStyle name="Heading 2 9 2" xfId="6040"/>
    <cellStyle name="Heading 2 9 2 2" xfId="6041"/>
    <cellStyle name="Heading 2 9 3" xfId="6042"/>
    <cellStyle name="Heading 2 9 3 2" xfId="6043"/>
    <cellStyle name="Heading 3" xfId="42"/>
    <cellStyle name="Heading 3 2" xfId="4301"/>
    <cellStyle name="Heading 3 2 2" xfId="6045"/>
    <cellStyle name="Heading 3 2 2 2" xfId="6046"/>
    <cellStyle name="Heading 3 2 3" xfId="6047"/>
    <cellStyle name="Heading 3 2 3 2" xfId="6048"/>
    <cellStyle name="Heading 3 2 4" xfId="6049"/>
    <cellStyle name="Heading 3 2 4 2" xfId="6050"/>
    <cellStyle name="Heading 3 2 5" xfId="6051"/>
    <cellStyle name="Heading 3 2 6" xfId="6044"/>
    <cellStyle name="Heading 3 3" xfId="4302"/>
    <cellStyle name="Heading 3 3 2" xfId="6053"/>
    <cellStyle name="Heading 3 3 2 2" xfId="6054"/>
    <cellStyle name="Heading 3 3 3" xfId="6055"/>
    <cellStyle name="Heading 3 3 3 2" xfId="6056"/>
    <cellStyle name="Heading 3 3 4" xfId="6052"/>
    <cellStyle name="Heading 3 4" xfId="4300"/>
    <cellStyle name="Heading 3 4 2" xfId="6057"/>
    <cellStyle name="Heading 3 4 2 2" xfId="6058"/>
    <cellStyle name="Heading 3 4 3" xfId="6059"/>
    <cellStyle name="Heading 3 4 3 2" xfId="6060"/>
    <cellStyle name="Heading 3 5 2" xfId="6061"/>
    <cellStyle name="Heading 3 5 2 2" xfId="6062"/>
    <cellStyle name="Heading 3 5 3" xfId="6063"/>
    <cellStyle name="Heading 3 5 3 2" xfId="6064"/>
    <cellStyle name="Heading 4" xfId="43"/>
    <cellStyle name="Heading 4 2" xfId="4303"/>
    <cellStyle name="Heading 4 2 2" xfId="6066"/>
    <cellStyle name="Heading 4 2 2 2" xfId="6067"/>
    <cellStyle name="Heading 4 2 3" xfId="6068"/>
    <cellStyle name="Heading 4 2 3 2" xfId="6069"/>
    <cellStyle name="Heading 4 2 4" xfId="6070"/>
    <cellStyle name="Heading 4 2 4 2" xfId="6071"/>
    <cellStyle name="Heading 4 2 5" xfId="6072"/>
    <cellStyle name="Heading 4 2 6" xfId="6065"/>
    <cellStyle name="Heading 4 3" xfId="6073"/>
    <cellStyle name="Heading 4 3 2" xfId="6074"/>
    <cellStyle name="Heading 4 3 2 2" xfId="6075"/>
    <cellStyle name="Heading 4 3 3" xfId="6076"/>
    <cellStyle name="Heading 4 3 3 2" xfId="6077"/>
    <cellStyle name="Heading 4 4 2" xfId="6078"/>
    <cellStyle name="Heading 4 4 2 2" xfId="6079"/>
    <cellStyle name="Heading 4 4 3" xfId="6080"/>
    <cellStyle name="Heading 4 4 3 2" xfId="6081"/>
    <cellStyle name="Heading 4 5 2" xfId="6082"/>
    <cellStyle name="Heading 4 5 2 2" xfId="6083"/>
    <cellStyle name="Heading 4 5 3" xfId="6084"/>
    <cellStyle name="Heading 4 5 3 2" xfId="6085"/>
    <cellStyle name="Heading1" xfId="44"/>
    <cellStyle name="HEADING1 2" xfId="6087"/>
    <cellStyle name="HEADING1 2 2" xfId="6088"/>
    <cellStyle name="HEADING1 2 2 2" xfId="6089"/>
    <cellStyle name="HEADING1 2 3" xfId="6090"/>
    <cellStyle name="HEADING1 3" xfId="6091"/>
    <cellStyle name="HEADING1 4" xfId="6086"/>
    <cellStyle name="Heading2" xfId="45"/>
    <cellStyle name="HEADING2 2" xfId="6093"/>
    <cellStyle name="HEADING2 2 2" xfId="6094"/>
    <cellStyle name="HEADING2 2 2 2" xfId="6095"/>
    <cellStyle name="HEADING2 2 3" xfId="6096"/>
    <cellStyle name="HEADING2 3" xfId="6097"/>
    <cellStyle name="HEADING2 4" xfId="6092"/>
    <cellStyle name="Hiperpovezava 2" xfId="852"/>
    <cellStyle name="Hiperpovezava 2 2" xfId="6099"/>
    <cellStyle name="Hiperpovezava 2 2 2" xfId="6100"/>
    <cellStyle name="Hiperpovezava 2 3" xfId="6101"/>
    <cellStyle name="Hiperpovezava 2 4" xfId="6098"/>
    <cellStyle name="Hyperlink" xfId="46"/>
    <cellStyle name="Hyperlink 10" xfId="6102"/>
    <cellStyle name="Hyperlink 10 2" xfId="6103"/>
    <cellStyle name="Hyperlink 10 2 2" xfId="6104"/>
    <cellStyle name="Hyperlink 10 3" xfId="6105"/>
    <cellStyle name="Hyperlink 2" xfId="6106"/>
    <cellStyle name="Hyperlink 2 10" xfId="6107"/>
    <cellStyle name="Hyperlink 2 10 2" xfId="6108"/>
    <cellStyle name="Hyperlink 2 10 2 2" xfId="6109"/>
    <cellStyle name="Hyperlink 2 10 3" xfId="6110"/>
    <cellStyle name="Hyperlink 2 11" xfId="6111"/>
    <cellStyle name="Hyperlink 2 2" xfId="6112"/>
    <cellStyle name="Hyperlink 2 2 2" xfId="6113"/>
    <cellStyle name="Hyperlink 2 2 2 2" xfId="6114"/>
    <cellStyle name="Hyperlink 2 2 2 2 2" xfId="6115"/>
    <cellStyle name="Hyperlink 2 2 2 3" xfId="6116"/>
    <cellStyle name="Hyperlink 2 2 3" xfId="6117"/>
    <cellStyle name="Hyperlink 2 2 3 2" xfId="6118"/>
    <cellStyle name="Hyperlink 2 2 4" xfId="6119"/>
    <cellStyle name="Hyperlink 2 3" xfId="6120"/>
    <cellStyle name="Hyperlink 2 3 2" xfId="6121"/>
    <cellStyle name="Hyperlink 2 3 2 2" xfId="6122"/>
    <cellStyle name="Hyperlink 2 3 3" xfId="6123"/>
    <cellStyle name="Hyperlink 2 4" xfId="6124"/>
    <cellStyle name="Hyperlink 2 4 2" xfId="6125"/>
    <cellStyle name="Hyperlink 2 4 2 2" xfId="6126"/>
    <cellStyle name="Hyperlink 2 4 3" xfId="6127"/>
    <cellStyle name="Hyperlink 2 5" xfId="6128"/>
    <cellStyle name="Hyperlink 2 5 2" xfId="6129"/>
    <cellStyle name="Hyperlink 2 5 2 2" xfId="6130"/>
    <cellStyle name="Hyperlink 2 5 3" xfId="6131"/>
    <cellStyle name="Hyperlink 2 6" xfId="6132"/>
    <cellStyle name="Hyperlink 2 6 2" xfId="6133"/>
    <cellStyle name="Hyperlink 2 6 2 2" xfId="6134"/>
    <cellStyle name="Hyperlink 2 6 3" xfId="6135"/>
    <cellStyle name="Hyperlink 2 7" xfId="6136"/>
    <cellStyle name="Hyperlink 2 7 2" xfId="6137"/>
    <cellStyle name="Hyperlink 2 7 2 2" xfId="6138"/>
    <cellStyle name="Hyperlink 2 7 3" xfId="6139"/>
    <cellStyle name="Hyperlink 2 8" xfId="6140"/>
    <cellStyle name="Hyperlink 2 8 2" xfId="6141"/>
    <cellStyle name="Hyperlink 2 8 2 2" xfId="6142"/>
    <cellStyle name="Hyperlink 2 8 3" xfId="6143"/>
    <cellStyle name="Hyperlink 2 9" xfId="6144"/>
    <cellStyle name="Hyperlink 2 9 2" xfId="6145"/>
    <cellStyle name="Hyperlink 2 9 2 2" xfId="6146"/>
    <cellStyle name="Hyperlink 2 9 3" xfId="6147"/>
    <cellStyle name="Hyperlink 3" xfId="6148"/>
    <cellStyle name="Hyperlink 3 2" xfId="6149"/>
    <cellStyle name="Hyperlink 3 2 2" xfId="6150"/>
    <cellStyle name="Hyperlink 3 3" xfId="6151"/>
    <cellStyle name="Hyperlink 4" xfId="6152"/>
    <cellStyle name="Hyperlink 4 2" xfId="6153"/>
    <cellStyle name="Hyperlink 4 2 2" xfId="6154"/>
    <cellStyle name="Hyperlink 4 3" xfId="6155"/>
    <cellStyle name="Hyperlink 5" xfId="6156"/>
    <cellStyle name="Hyperlink 5 2" xfId="6157"/>
    <cellStyle name="Hyperlink 5 2 2" xfId="6158"/>
    <cellStyle name="Hyperlink 5 3" xfId="6159"/>
    <cellStyle name="Hyperlink 6" xfId="6160"/>
    <cellStyle name="Hyperlink 6 2" xfId="6161"/>
    <cellStyle name="Hyperlink 6 2 2" xfId="6162"/>
    <cellStyle name="Hyperlink 6 3" xfId="6163"/>
    <cellStyle name="Hyperlink 7" xfId="6164"/>
    <cellStyle name="Hyperlink 7 2" xfId="6165"/>
    <cellStyle name="Hyperlink 7 2 2" xfId="6166"/>
    <cellStyle name="Hyperlink 7 3" xfId="6167"/>
    <cellStyle name="Hyperlink 8" xfId="6168"/>
    <cellStyle name="Hyperlink 8 2" xfId="6169"/>
    <cellStyle name="Hyperlink 8 2 2" xfId="6170"/>
    <cellStyle name="Hyperlink 8 3" xfId="6171"/>
    <cellStyle name="Hyperlink 9" xfId="6172"/>
    <cellStyle name="Hyperlink 9 2" xfId="6173"/>
    <cellStyle name="Hyperlink 9 2 2" xfId="6174"/>
    <cellStyle name="Hyperlink 9 3" xfId="6175"/>
    <cellStyle name="Input" xfId="47"/>
    <cellStyle name="Input 2" xfId="4305"/>
    <cellStyle name="Input 2 2" xfId="6178"/>
    <cellStyle name="Input 2 2 2" xfId="6179"/>
    <cellStyle name="Input 2 2 2 2" xfId="6180"/>
    <cellStyle name="Input 2 2 3" xfId="6181"/>
    <cellStyle name="Input 2 3" xfId="6182"/>
    <cellStyle name="Input 2 3 2" xfId="6183"/>
    <cellStyle name="Input 2 3 2 2" xfId="6184"/>
    <cellStyle name="Input 2 3 3" xfId="6185"/>
    <cellStyle name="Input 2 4" xfId="6186"/>
    <cellStyle name="Input 2 4 2" xfId="6187"/>
    <cellStyle name="Input 2 5" xfId="6188"/>
    <cellStyle name="Input 2 6" xfId="6177"/>
    <cellStyle name="Input 3" xfId="4306"/>
    <cellStyle name="Input 3 2" xfId="6190"/>
    <cellStyle name="Input 3 2 2" xfId="6191"/>
    <cellStyle name="Input 3 2 2 2" xfId="6192"/>
    <cellStyle name="Input 3 2 3" xfId="6193"/>
    <cellStyle name="Input 3 3" xfId="6194"/>
    <cellStyle name="Input 3 3 2" xfId="6195"/>
    <cellStyle name="Input 3 3 2 2" xfId="6196"/>
    <cellStyle name="Input 3 3 3" xfId="6197"/>
    <cellStyle name="Input 3 4" xfId="6189"/>
    <cellStyle name="Input 4" xfId="4307"/>
    <cellStyle name="Input 4 2" xfId="6198"/>
    <cellStyle name="Input 4 2 2" xfId="6199"/>
    <cellStyle name="Input 4 2 2 2" xfId="6200"/>
    <cellStyle name="Input 4 2 3" xfId="6201"/>
    <cellStyle name="Input 4 3" xfId="6202"/>
    <cellStyle name="Input 4 3 2" xfId="6203"/>
    <cellStyle name="Input 4 3 2 2" xfId="6204"/>
    <cellStyle name="Input 4 3 3" xfId="6205"/>
    <cellStyle name="Input 5" xfId="4308"/>
    <cellStyle name="Input 5 2" xfId="6206"/>
    <cellStyle name="Input 5 2 2" xfId="6207"/>
    <cellStyle name="Input 5 2 2 2" xfId="6208"/>
    <cellStyle name="Input 5 2 3" xfId="6209"/>
    <cellStyle name="Input 5 3" xfId="6210"/>
    <cellStyle name="Input 5 3 2" xfId="6211"/>
    <cellStyle name="Input 5 3 2 2" xfId="6212"/>
    <cellStyle name="Input 5 3 3" xfId="6213"/>
    <cellStyle name="Input 6" xfId="4304"/>
    <cellStyle name="Input 7" xfId="6176"/>
    <cellStyle name="Izhod 2" xfId="853"/>
    <cellStyle name="Izhod 2 2" xfId="854"/>
    <cellStyle name="Izhod 2 2 2" xfId="4310"/>
    <cellStyle name="Izhod 2 2 2 2" xfId="6216"/>
    <cellStyle name="Izhod 2 2 3" xfId="6215"/>
    <cellStyle name="Izhod 2 3" xfId="855"/>
    <cellStyle name="Izhod 2 3 2" xfId="4311"/>
    <cellStyle name="Izhod 2 3 2 2" xfId="6218"/>
    <cellStyle name="Izhod 2 3 3" xfId="6217"/>
    <cellStyle name="Izhod 2 4" xfId="4309"/>
    <cellStyle name="Izhod 2 4 2" xfId="6219"/>
    <cellStyle name="Izhod 2_VODOVODNA INSTALACIJA" xfId="856"/>
    <cellStyle name="Izhod 3" xfId="857"/>
    <cellStyle name="Izhod 3 2" xfId="858"/>
    <cellStyle name="Izhod 3 3" xfId="859"/>
    <cellStyle name="Izhod 3_VODOVODNA INSTALACIJA" xfId="860"/>
    <cellStyle name="Izhod 4" xfId="861"/>
    <cellStyle name="Izhod 4 2" xfId="862"/>
    <cellStyle name="Izhod 4 3" xfId="863"/>
    <cellStyle name="Izhod 4_VODOVODNA INSTALACIJA" xfId="864"/>
    <cellStyle name="Izhod 5" xfId="865"/>
    <cellStyle name="Izhod 5 2" xfId="866"/>
    <cellStyle name="Izhod 5 3" xfId="867"/>
    <cellStyle name="Izhod 6" xfId="868"/>
    <cellStyle name="Keš" xfId="4133"/>
    <cellStyle name="Keš 2" xfId="6221"/>
    <cellStyle name="Keš 3" xfId="6220"/>
    <cellStyle name="Komma0" xfId="6222"/>
    <cellStyle name="Kos" xfId="6223"/>
    <cellStyle name="Kos 2" xfId="6224"/>
    <cellStyle name="Linked Cell" xfId="48"/>
    <cellStyle name="Linked Cell 2" xfId="4313"/>
    <cellStyle name="Linked Cell 2 2" xfId="6227"/>
    <cellStyle name="Linked Cell 2 2 2" xfId="6228"/>
    <cellStyle name="Linked Cell 2 3" xfId="6229"/>
    <cellStyle name="Linked Cell 2 3 2" xfId="6230"/>
    <cellStyle name="Linked Cell 2 4" xfId="6231"/>
    <cellStyle name="Linked Cell 2 4 2" xfId="6232"/>
    <cellStyle name="Linked Cell 2 5" xfId="6233"/>
    <cellStyle name="Linked Cell 2 6" xfId="6226"/>
    <cellStyle name="Linked Cell 3" xfId="4314"/>
    <cellStyle name="Linked Cell 3 2" xfId="6235"/>
    <cellStyle name="Linked Cell 3 2 2" xfId="6236"/>
    <cellStyle name="Linked Cell 3 3" xfId="6237"/>
    <cellStyle name="Linked Cell 3 3 2" xfId="6238"/>
    <cellStyle name="Linked Cell 3 4" xfId="6234"/>
    <cellStyle name="Linked Cell 4" xfId="4312"/>
    <cellStyle name="Linked Cell 4 2" xfId="6239"/>
    <cellStyle name="Linked Cell 4 2 2" xfId="6240"/>
    <cellStyle name="Linked Cell 4 3" xfId="6241"/>
    <cellStyle name="Linked Cell 4 3 2" xfId="6242"/>
    <cellStyle name="Linked Cell 5 2" xfId="6243"/>
    <cellStyle name="Linked Cell 5 2 2" xfId="6244"/>
    <cellStyle name="Linked Cell 5 3" xfId="6245"/>
    <cellStyle name="Linked Cell 5 3 2" xfId="6246"/>
    <cellStyle name="Metri" xfId="6247"/>
    <cellStyle name="Metri 2" xfId="6248"/>
    <cellStyle name="Naslov 1 1" xfId="4134"/>
    <cellStyle name="Naslov 1 1 1" xfId="4135"/>
    <cellStyle name="Naslov 1 2" xfId="869"/>
    <cellStyle name="Naslov 1 2 2" xfId="870"/>
    <cellStyle name="Naslov 1 2 2 2" xfId="6250"/>
    <cellStyle name="Naslov 1 2 2 3" xfId="6249"/>
    <cellStyle name="Naslov 1 2 3" xfId="871"/>
    <cellStyle name="Naslov 1 2 3 2" xfId="6252"/>
    <cellStyle name="Naslov 1 2 3 3" xfId="6251"/>
    <cellStyle name="Naslov 1 2 4" xfId="6253"/>
    <cellStyle name="Naslov 1 2_VODOVODNA INSTALACIJA" xfId="872"/>
    <cellStyle name="Naslov 1 3" xfId="873"/>
    <cellStyle name="Naslov 1 3 2" xfId="874"/>
    <cellStyle name="Naslov 1 3 2 2" xfId="6255"/>
    <cellStyle name="Naslov 1 3 3" xfId="875"/>
    <cellStyle name="Naslov 1 3 4" xfId="6254"/>
    <cellStyle name="Naslov 1 3_VODOVODNA INSTALACIJA" xfId="876"/>
    <cellStyle name="Naslov 1 4" xfId="877"/>
    <cellStyle name="Naslov 1 4 2" xfId="878"/>
    <cellStyle name="Naslov 1 4 3" xfId="879"/>
    <cellStyle name="Naslov 1 4_VODOVODNA INSTALACIJA" xfId="880"/>
    <cellStyle name="Naslov 1 5" xfId="881"/>
    <cellStyle name="Naslov 1 5 2" xfId="882"/>
    <cellStyle name="Naslov 1 5 3" xfId="883"/>
    <cellStyle name="Naslov 1 6" xfId="884"/>
    <cellStyle name="Naslov 10" xfId="885"/>
    <cellStyle name="Naslov 2 2" xfId="886"/>
    <cellStyle name="Naslov 2 2 2" xfId="887"/>
    <cellStyle name="Naslov 2 2 2 2" xfId="6257"/>
    <cellStyle name="Naslov 2 2 2 3" xfId="6256"/>
    <cellStyle name="Naslov 2 2 3" xfId="888"/>
    <cellStyle name="Naslov 2 2 3 2" xfId="6259"/>
    <cellStyle name="Naslov 2 2 3 3" xfId="6258"/>
    <cellStyle name="Naslov 2 2 4" xfId="6260"/>
    <cellStyle name="Naslov 2 2_VODOVODNA INSTALACIJA" xfId="889"/>
    <cellStyle name="Naslov 2 3" xfId="890"/>
    <cellStyle name="Naslov 2 3 2" xfId="891"/>
    <cellStyle name="Naslov 2 3 2 2" xfId="6262"/>
    <cellStyle name="Naslov 2 3 3" xfId="892"/>
    <cellStyle name="Naslov 2 3 4" xfId="6261"/>
    <cellStyle name="Naslov 2 3_VODOVODNA INSTALACIJA" xfId="893"/>
    <cellStyle name="Naslov 2 4" xfId="894"/>
    <cellStyle name="Naslov 2 4 2" xfId="895"/>
    <cellStyle name="Naslov 2 4 2 2" xfId="6265"/>
    <cellStyle name="Naslov 2 4 2 3" xfId="6264"/>
    <cellStyle name="Naslov 2 4 3" xfId="896"/>
    <cellStyle name="Naslov 2 4 3 2" xfId="6266"/>
    <cellStyle name="Naslov 2 4 4" xfId="6263"/>
    <cellStyle name="Naslov 2 4_VODOVODNA INSTALACIJA" xfId="897"/>
    <cellStyle name="Naslov 2 5" xfId="898"/>
    <cellStyle name="Naslov 2 5 2" xfId="899"/>
    <cellStyle name="Naslov 2 5 2 2" xfId="6268"/>
    <cellStyle name="Naslov 2 5 3" xfId="900"/>
    <cellStyle name="Naslov 2 5 4" xfId="6267"/>
    <cellStyle name="Naslov 2 6" xfId="901"/>
    <cellStyle name="Naslov 3 2" xfId="902"/>
    <cellStyle name="Naslov 3 2 2" xfId="903"/>
    <cellStyle name="Naslov 3 2 2 2" xfId="6271"/>
    <cellStyle name="Naslov 3 2 2 3" xfId="6270"/>
    <cellStyle name="Naslov 3 2 3" xfId="904"/>
    <cellStyle name="Naslov 3 2 3 2" xfId="6273"/>
    <cellStyle name="Naslov 3 2 3 3" xfId="6272"/>
    <cellStyle name="Naslov 3 2 4" xfId="6274"/>
    <cellStyle name="Naslov 3 2_VODOVODNA INSTALACIJA" xfId="905"/>
    <cellStyle name="Naslov 3 3" xfId="906"/>
    <cellStyle name="Naslov 3 3 2" xfId="907"/>
    <cellStyle name="Naslov 3 3 3" xfId="908"/>
    <cellStyle name="Naslov 3 3_VODOVODNA INSTALACIJA" xfId="909"/>
    <cellStyle name="Naslov 3 4" xfId="910"/>
    <cellStyle name="Naslov 3 4 2" xfId="911"/>
    <cellStyle name="Naslov 3 4 3" xfId="912"/>
    <cellStyle name="Naslov 3 4_VODOVODNA INSTALACIJA" xfId="913"/>
    <cellStyle name="Naslov 3 5" xfId="914"/>
    <cellStyle name="Naslov 3 5 2" xfId="915"/>
    <cellStyle name="Naslov 3 5 3" xfId="916"/>
    <cellStyle name="Naslov 3 6" xfId="917"/>
    <cellStyle name="Naslov 4 2" xfId="918"/>
    <cellStyle name="Naslov 4 2 2" xfId="919"/>
    <cellStyle name="Naslov 4 2 2 2" xfId="6277"/>
    <cellStyle name="Naslov 4 2 2 3" xfId="6276"/>
    <cellStyle name="Naslov 4 2 3" xfId="920"/>
    <cellStyle name="Naslov 4 2_VODOVODNA INSTALACIJA" xfId="921"/>
    <cellStyle name="Naslov 4 3" xfId="922"/>
    <cellStyle name="Naslov 4 3 2" xfId="923"/>
    <cellStyle name="Naslov 4 3 3" xfId="924"/>
    <cellStyle name="Naslov 4 3_VODOVODNA INSTALACIJA" xfId="925"/>
    <cellStyle name="Naslov 4 4" xfId="926"/>
    <cellStyle name="Naslov 4 4 2" xfId="927"/>
    <cellStyle name="Naslov 4 4 3" xfId="928"/>
    <cellStyle name="Naslov 4 4_VODOVODNA INSTALACIJA" xfId="929"/>
    <cellStyle name="Naslov 4 5" xfId="930"/>
    <cellStyle name="Naslov 4 5 2" xfId="931"/>
    <cellStyle name="Naslov 4 5 3" xfId="932"/>
    <cellStyle name="Naslov 4 6" xfId="933"/>
    <cellStyle name="Naslov 5" xfId="934"/>
    <cellStyle name="Naslov 5 2" xfId="935"/>
    <cellStyle name="Naslov 5 2 2" xfId="6278"/>
    <cellStyle name="Naslov 5 3" xfId="936"/>
    <cellStyle name="Naslov 5 3 2" xfId="6280"/>
    <cellStyle name="Naslov 5 3 3" xfId="6279"/>
    <cellStyle name="Naslov 5 4" xfId="6281"/>
    <cellStyle name="Naslov 5_VODOVODNA INSTALACIJA" xfId="937"/>
    <cellStyle name="Naslov 6" xfId="938"/>
    <cellStyle name="Naslov 6 2" xfId="939"/>
    <cellStyle name="Naslov 6 2 2" xfId="6283"/>
    <cellStyle name="Naslov 6 3" xfId="940"/>
    <cellStyle name="Naslov 6 4" xfId="6282"/>
    <cellStyle name="Naslov 6_VODOVODNA INSTALACIJA" xfId="941"/>
    <cellStyle name="Naslov 7" xfId="942"/>
    <cellStyle name="Naslov 7 2" xfId="943"/>
    <cellStyle name="Naslov 7 3" xfId="944"/>
    <cellStyle name="Naslov 7_VODOVODNA INSTALACIJA" xfId="945"/>
    <cellStyle name="Naslov 8" xfId="946"/>
    <cellStyle name="Naslov 8 2" xfId="947"/>
    <cellStyle name="Naslov 8 3" xfId="948"/>
    <cellStyle name="Naslov 9" xfId="949"/>
    <cellStyle name="Navadno" xfId="0" builtinId="0"/>
    <cellStyle name="Navadno 10" xfId="49"/>
    <cellStyle name="Navadno 10 10" xfId="950"/>
    <cellStyle name="Navadno 10 10 10" xfId="951"/>
    <cellStyle name="Navadno 10 10 10 2 2" xfId="952"/>
    <cellStyle name="Navadno 10 10 10 5" xfId="953"/>
    <cellStyle name="Navadno 10 10 2" xfId="954"/>
    <cellStyle name="Navadno 10 10 3" xfId="955"/>
    <cellStyle name="Navadno 10 10 4" xfId="956"/>
    <cellStyle name="Navadno 10 10 5" xfId="957"/>
    <cellStyle name="Navadno 10 10_2008-145 BRINJE- POPIS VODA" xfId="958"/>
    <cellStyle name="Navadno 10 100" xfId="959"/>
    <cellStyle name="Navadno 10 100 2" xfId="960"/>
    <cellStyle name="Navadno 10 101" xfId="961"/>
    <cellStyle name="Navadno 10 101 2" xfId="962"/>
    <cellStyle name="Navadno 10 102" xfId="963"/>
    <cellStyle name="Navadno 10 102 2" xfId="964"/>
    <cellStyle name="Navadno 10 103" xfId="965"/>
    <cellStyle name="Navadno 10 103 2" xfId="966"/>
    <cellStyle name="Navadno 10 104" xfId="967"/>
    <cellStyle name="Navadno 10 104 2" xfId="968"/>
    <cellStyle name="Navadno 10 105" xfId="969"/>
    <cellStyle name="Navadno 10 105 2" xfId="970"/>
    <cellStyle name="Navadno 10 106" xfId="971"/>
    <cellStyle name="Navadno 10 106 2" xfId="972"/>
    <cellStyle name="Navadno 10 107" xfId="973"/>
    <cellStyle name="Navadno 10 107 2" xfId="974"/>
    <cellStyle name="Navadno 10 108" xfId="975"/>
    <cellStyle name="Navadno 10 108 2" xfId="976"/>
    <cellStyle name="Navadno 10 109" xfId="977"/>
    <cellStyle name="Navadno 10 109 2" xfId="978"/>
    <cellStyle name="Navadno 10 11" xfId="979"/>
    <cellStyle name="Navadno 10 11 2" xfId="980"/>
    <cellStyle name="Navadno 10 11 3" xfId="981"/>
    <cellStyle name="Navadno 10 11 4" xfId="982"/>
    <cellStyle name="Navadno 10 11_2008-145 BRINJE- POPIS VODA" xfId="983"/>
    <cellStyle name="Navadno 10 110" xfId="984"/>
    <cellStyle name="Navadno 10 110 2" xfId="985"/>
    <cellStyle name="Navadno 10 111" xfId="986"/>
    <cellStyle name="Navadno 10 111 2" xfId="987"/>
    <cellStyle name="Navadno 10 112" xfId="988"/>
    <cellStyle name="Navadno 10 112 2" xfId="989"/>
    <cellStyle name="Navadno 10 113" xfId="990"/>
    <cellStyle name="Navadno 10 113 2" xfId="991"/>
    <cellStyle name="Navadno 10 114" xfId="992"/>
    <cellStyle name="Navadno 10 114 2" xfId="993"/>
    <cellStyle name="Navadno 10 115" xfId="994"/>
    <cellStyle name="Navadno 10 115 2" xfId="995"/>
    <cellStyle name="Navadno 10 116" xfId="996"/>
    <cellStyle name="Navadno 10 116 2" xfId="997"/>
    <cellStyle name="Navadno 10 117" xfId="998"/>
    <cellStyle name="Navadno 10 117 2" xfId="999"/>
    <cellStyle name="Navadno 10 118" xfId="1000"/>
    <cellStyle name="Navadno 10 119" xfId="1001"/>
    <cellStyle name="Navadno 10 12" xfId="1002"/>
    <cellStyle name="Navadno 10 12 2" xfId="1003"/>
    <cellStyle name="Navadno 10 12 3" xfId="1004"/>
    <cellStyle name="Navadno 10 12 4" xfId="1005"/>
    <cellStyle name="Navadno 10 12_2008-145 BRINJE- POPIS VODA" xfId="1006"/>
    <cellStyle name="Navadno 10 120" xfId="1007"/>
    <cellStyle name="Navadno 10 121" xfId="1008"/>
    <cellStyle name="Navadno 10 122" xfId="1009"/>
    <cellStyle name="Navadno 10 123" xfId="1010"/>
    <cellStyle name="Navadno 10 124" xfId="1011"/>
    <cellStyle name="Navadno 10 125" xfId="1012"/>
    <cellStyle name="Navadno 10 126" xfId="1013"/>
    <cellStyle name="Navadno 10 127" xfId="1014"/>
    <cellStyle name="Navadno 10 128" xfId="1015"/>
    <cellStyle name="Navadno 10 129" xfId="1016"/>
    <cellStyle name="Navadno 10 13" xfId="1017"/>
    <cellStyle name="Navadno 10 13 2" xfId="1018"/>
    <cellStyle name="Navadno 10 13 3" xfId="1019"/>
    <cellStyle name="Navadno 10 13 4" xfId="1020"/>
    <cellStyle name="Navadno 10 13_2008-145 BRINJE- POPIS VODA" xfId="1021"/>
    <cellStyle name="Navadno 10 130" xfId="1022"/>
    <cellStyle name="Navadno 10 131" xfId="1023"/>
    <cellStyle name="Navadno 10 132" xfId="1024"/>
    <cellStyle name="Navadno 10 133" xfId="1025"/>
    <cellStyle name="Navadno 10 134" xfId="1026"/>
    <cellStyle name="Navadno 10 14" xfId="1027"/>
    <cellStyle name="Navadno 10 14 2" xfId="1028"/>
    <cellStyle name="Navadno 10 14 3" xfId="1029"/>
    <cellStyle name="Navadno 10 14 4" xfId="1030"/>
    <cellStyle name="Navadno 10 14_2008-145 BRINJE- POPIS VODA" xfId="1031"/>
    <cellStyle name="Navadno 10 15" xfId="1032"/>
    <cellStyle name="Navadno 10 15 2" xfId="1033"/>
    <cellStyle name="Navadno 10 15 3" xfId="1034"/>
    <cellStyle name="Navadno 10 15 4" xfId="1035"/>
    <cellStyle name="Navadno 10 15_2008-145 BRINJE- POPIS VODA" xfId="1036"/>
    <cellStyle name="Navadno 10 16" xfId="1037"/>
    <cellStyle name="Navadno 10 16 2" xfId="1038"/>
    <cellStyle name="Navadno 10 16 3" xfId="1039"/>
    <cellStyle name="Navadno 10 16 4" xfId="1040"/>
    <cellStyle name="Navadno 10 16_2008-145 BRINJE- POPIS VODA" xfId="1041"/>
    <cellStyle name="Navadno 10 17" xfId="1042"/>
    <cellStyle name="Navadno 10 17 2" xfId="1043"/>
    <cellStyle name="Navadno 10 17 3" xfId="1044"/>
    <cellStyle name="Navadno 10 17 4" xfId="1045"/>
    <cellStyle name="Navadno 10 17_2008-145 BRINJE- POPIS VODA" xfId="1046"/>
    <cellStyle name="Navadno 10 18" xfId="1047"/>
    <cellStyle name="Navadno 10 18 2" xfId="1048"/>
    <cellStyle name="Navadno 10 18 3" xfId="1049"/>
    <cellStyle name="Navadno 10 18 4" xfId="1050"/>
    <cellStyle name="Navadno 10 18_2008-145 BRINJE- POPIS VODA" xfId="1051"/>
    <cellStyle name="Navadno 10 19" xfId="1052"/>
    <cellStyle name="Navadno 10 19 2" xfId="1053"/>
    <cellStyle name="Navadno 10 19 3" xfId="1054"/>
    <cellStyle name="Navadno 10 19 4" xfId="1055"/>
    <cellStyle name="Navadno 10 19_2008-145 BRINJE- POPIS VODA" xfId="1056"/>
    <cellStyle name="Navadno 10 2" xfId="50"/>
    <cellStyle name="Navadno 10 2 2" xfId="51"/>
    <cellStyle name="Navadno 10 2 2 2" xfId="6286"/>
    <cellStyle name="Navadno 10 2 3" xfId="1057"/>
    <cellStyle name="Navadno 10 2 3 2" xfId="6287"/>
    <cellStyle name="Navadno 10 2 4" xfId="1058"/>
    <cellStyle name="Navadno 10 2 5" xfId="542"/>
    <cellStyle name="Navadno 10 2_2008-145 BRINJE- POPIS VODA" xfId="1059"/>
    <cellStyle name="Navadno 10 20" xfId="1060"/>
    <cellStyle name="Navadno 10 20 2" xfId="1061"/>
    <cellStyle name="Navadno 10 20 3" xfId="1062"/>
    <cellStyle name="Navadno 10 20 4" xfId="1063"/>
    <cellStyle name="Navadno 10 20_2008-145 BRINJE- POPIS VODA" xfId="1064"/>
    <cellStyle name="Navadno 10 21" xfId="1065"/>
    <cellStyle name="Navadno 10 21 2" xfId="1066"/>
    <cellStyle name="Navadno 10 21 3" xfId="1067"/>
    <cellStyle name="Navadno 10 21 4" xfId="1068"/>
    <cellStyle name="Navadno 10 21_2008-145 BRINJE- POPIS VODA" xfId="1069"/>
    <cellStyle name="Navadno 10 22" xfId="1070"/>
    <cellStyle name="Navadno 10 22 2" xfId="1071"/>
    <cellStyle name="Navadno 10 22 3" xfId="1072"/>
    <cellStyle name="Navadno 10 22 4" xfId="1073"/>
    <cellStyle name="Navadno 10 22_2008-145 BRINJE- POPIS VODA" xfId="1074"/>
    <cellStyle name="Navadno 10 23" xfId="1075"/>
    <cellStyle name="Navadno 10 23 2" xfId="1076"/>
    <cellStyle name="Navadno 10 23 3" xfId="1077"/>
    <cellStyle name="Navadno 10 23 4" xfId="1078"/>
    <cellStyle name="Navadno 10 23_2008-145 BRINJE- POPIS VODA" xfId="1079"/>
    <cellStyle name="Navadno 10 24" xfId="1080"/>
    <cellStyle name="Navadno 10 24 2" xfId="1081"/>
    <cellStyle name="Navadno 10 24 3" xfId="1082"/>
    <cellStyle name="Navadno 10 24 4" xfId="1083"/>
    <cellStyle name="Navadno 10 24_2008-145 BRINJE- POPIS VODA" xfId="1084"/>
    <cellStyle name="Navadno 10 25" xfId="1085"/>
    <cellStyle name="Navadno 10 25 2" xfId="1086"/>
    <cellStyle name="Navadno 10 25 3" xfId="1087"/>
    <cellStyle name="Navadno 10 25 4" xfId="1088"/>
    <cellStyle name="Navadno 10 25_2008-145 BRINJE- POPIS VODA" xfId="1089"/>
    <cellStyle name="Navadno 10 26" xfId="1090"/>
    <cellStyle name="Navadno 10 26 2" xfId="1091"/>
    <cellStyle name="Navadno 10 26 3" xfId="1092"/>
    <cellStyle name="Navadno 10 26 4" xfId="1093"/>
    <cellStyle name="Navadno 10 26_2008-145 BRINJE- POPIS VODA" xfId="1094"/>
    <cellStyle name="Navadno 10 27" xfId="1095"/>
    <cellStyle name="Navadno 10 27 2" xfId="1096"/>
    <cellStyle name="Navadno 10 27 3" xfId="1097"/>
    <cellStyle name="Navadno 10 27 4" xfId="1098"/>
    <cellStyle name="Navadno 10 27_2008-145 BRINJE- POPIS VODA" xfId="1099"/>
    <cellStyle name="Navadno 10 28" xfId="1100"/>
    <cellStyle name="Navadno 10 28 2" xfId="1101"/>
    <cellStyle name="Navadno 10 28 3" xfId="1102"/>
    <cellStyle name="Navadno 10 28 4" xfId="1103"/>
    <cellStyle name="Navadno 10 28_2008-145 BRINJE- POPIS VODA" xfId="1104"/>
    <cellStyle name="Navadno 10 29" xfId="1105"/>
    <cellStyle name="Navadno 10 29 2" xfId="1106"/>
    <cellStyle name="Navadno 10 29 3" xfId="1107"/>
    <cellStyle name="Navadno 10 29 4" xfId="1108"/>
    <cellStyle name="Navadno 10 29_2008-145 BRINJE- POPIS VODA" xfId="1109"/>
    <cellStyle name="Navadno 10 3" xfId="52"/>
    <cellStyle name="Navadno 10 3 2" xfId="1110"/>
    <cellStyle name="Navadno 10 3 2 2" xfId="6289"/>
    <cellStyle name="Navadno 10 3 3" xfId="1111"/>
    <cellStyle name="Navadno 10 3 4" xfId="1112"/>
    <cellStyle name="Navadno 10 3 5" xfId="6288"/>
    <cellStyle name="Navadno 10 3_2008-145 BRINJE- POPIS VODA" xfId="1113"/>
    <cellStyle name="Navadno 10 30" xfId="1114"/>
    <cellStyle name="Navadno 10 30 2" xfId="1115"/>
    <cellStyle name="Navadno 10 30 3" xfId="1116"/>
    <cellStyle name="Navadno 10 30 4" xfId="1117"/>
    <cellStyle name="Navadno 10 30_2008-145 BRINJE- POPIS VODA" xfId="1118"/>
    <cellStyle name="Navadno 10 31" xfId="1119"/>
    <cellStyle name="Navadno 10 31 2" xfId="1120"/>
    <cellStyle name="Navadno 10 31 3" xfId="1121"/>
    <cellStyle name="Navadno 10 31 4" xfId="1122"/>
    <cellStyle name="Navadno 10 31_2008-145 BRINJE- POPIS VODA" xfId="1123"/>
    <cellStyle name="Navadno 10 32" xfId="1124"/>
    <cellStyle name="Navadno 10 32 2" xfId="1125"/>
    <cellStyle name="Navadno 10 32 3" xfId="1126"/>
    <cellStyle name="Navadno 10 32 4" xfId="1127"/>
    <cellStyle name="Navadno 10 32_2008-145 BRINJE- POPIS VODA" xfId="1128"/>
    <cellStyle name="Navadno 10 33" xfId="1129"/>
    <cellStyle name="Navadno 10 33 2" xfId="1130"/>
    <cellStyle name="Navadno 10 34" xfId="1131"/>
    <cellStyle name="Navadno 10 34 2" xfId="1132"/>
    <cellStyle name="Navadno 10 35" xfId="1133"/>
    <cellStyle name="Navadno 10 35 2" xfId="1134"/>
    <cellStyle name="Navadno 10 36" xfId="1135"/>
    <cellStyle name="Navadno 10 36 2" xfId="1136"/>
    <cellStyle name="Navadno 10 37" xfId="1137"/>
    <cellStyle name="Navadno 10 37 2" xfId="1138"/>
    <cellStyle name="Navadno 10 38" xfId="1139"/>
    <cellStyle name="Navadno 10 38 2" xfId="1140"/>
    <cellStyle name="Navadno 10 39" xfId="1141"/>
    <cellStyle name="Navadno 10 39 2" xfId="1142"/>
    <cellStyle name="Navadno 10 4" xfId="53"/>
    <cellStyle name="Navadno 10 4 2" xfId="1143"/>
    <cellStyle name="Navadno 10 4 3" xfId="1144"/>
    <cellStyle name="Navadno 10 4 4" xfId="1145"/>
    <cellStyle name="Navadno 10 4 5" xfId="6290"/>
    <cellStyle name="Navadno 10 4_2008-145 BRINJE- POPIS VODA" xfId="1146"/>
    <cellStyle name="Navadno 10 40" xfId="1147"/>
    <cellStyle name="Navadno 10 40 2" xfId="1148"/>
    <cellStyle name="Navadno 10 41" xfId="1149"/>
    <cellStyle name="Navadno 10 41 2" xfId="1150"/>
    <cellStyle name="Navadno 10 42" xfId="1151"/>
    <cellStyle name="Navadno 10 42 2" xfId="1152"/>
    <cellStyle name="Navadno 10 43" xfId="1153"/>
    <cellStyle name="Navadno 10 43 2" xfId="1154"/>
    <cellStyle name="Navadno 10 44" xfId="1155"/>
    <cellStyle name="Navadno 10 44 2" xfId="1156"/>
    <cellStyle name="Navadno 10 45" xfId="1157"/>
    <cellStyle name="Navadno 10 45 2" xfId="1158"/>
    <cellStyle name="Navadno 10 46" xfId="1159"/>
    <cellStyle name="Navadno 10 46 2" xfId="1160"/>
    <cellStyle name="Navadno 10 47" xfId="1161"/>
    <cellStyle name="Navadno 10 47 2" xfId="1162"/>
    <cellStyle name="Navadno 10 48" xfId="1163"/>
    <cellStyle name="Navadno 10 48 2" xfId="1164"/>
    <cellStyle name="Navadno 10 49" xfId="1165"/>
    <cellStyle name="Navadno 10 49 2" xfId="1166"/>
    <cellStyle name="Navadno 10 5" xfId="1167"/>
    <cellStyle name="Navadno 10 5 2" xfId="1168"/>
    <cellStyle name="Navadno 10 5 3" xfId="1169"/>
    <cellStyle name="Navadno 10 5 4" xfId="1170"/>
    <cellStyle name="Navadno 10 5_2008-145 BRINJE- POPIS VODA" xfId="1171"/>
    <cellStyle name="Navadno 10 50" xfId="1172"/>
    <cellStyle name="Navadno 10 50 2" xfId="1173"/>
    <cellStyle name="Navadno 10 51" xfId="1174"/>
    <cellStyle name="Navadno 10 51 2" xfId="1175"/>
    <cellStyle name="Navadno 10 52" xfId="1176"/>
    <cellStyle name="Navadno 10 52 2" xfId="1177"/>
    <cellStyle name="Navadno 10 53" xfId="1178"/>
    <cellStyle name="Navadno 10 53 2" xfId="1179"/>
    <cellStyle name="Navadno 10 54" xfId="1180"/>
    <cellStyle name="Navadno 10 54 2" xfId="1181"/>
    <cellStyle name="Navadno 10 55" xfId="1182"/>
    <cellStyle name="Navadno 10 55 2" xfId="1183"/>
    <cellStyle name="Navadno 10 56" xfId="1184"/>
    <cellStyle name="Navadno 10 56 2" xfId="1185"/>
    <cellStyle name="Navadno 10 57" xfId="1186"/>
    <cellStyle name="Navadno 10 57 2" xfId="1187"/>
    <cellStyle name="Navadno 10 58" xfId="1188"/>
    <cellStyle name="Navadno 10 58 2" xfId="1189"/>
    <cellStyle name="Navadno 10 59" xfId="1190"/>
    <cellStyle name="Navadno 10 59 2" xfId="1191"/>
    <cellStyle name="Navadno 10 6" xfId="1192"/>
    <cellStyle name="Navadno 10 6 2" xfId="1193"/>
    <cellStyle name="Navadno 10 6 3" xfId="1194"/>
    <cellStyle name="Navadno 10 6 4" xfId="1195"/>
    <cellStyle name="Navadno 10 6_2008-145 BRINJE- POPIS VODA" xfId="1196"/>
    <cellStyle name="Navadno 10 60" xfId="1197"/>
    <cellStyle name="Navadno 10 60 2" xfId="1198"/>
    <cellStyle name="Navadno 10 61" xfId="1199"/>
    <cellStyle name="Navadno 10 61 2" xfId="1200"/>
    <cellStyle name="Navadno 10 62" xfId="1201"/>
    <cellStyle name="Navadno 10 62 2" xfId="1202"/>
    <cellStyle name="Navadno 10 63" xfId="1203"/>
    <cellStyle name="Navadno 10 63 2" xfId="1204"/>
    <cellStyle name="Navadno 10 64" xfId="1205"/>
    <cellStyle name="Navadno 10 64 2" xfId="1206"/>
    <cellStyle name="Navadno 10 65" xfId="1207"/>
    <cellStyle name="Navadno 10 65 2" xfId="1208"/>
    <cellStyle name="Navadno 10 66" xfId="1209"/>
    <cellStyle name="Navadno 10 66 2" xfId="1210"/>
    <cellStyle name="Navadno 10 67" xfId="1211"/>
    <cellStyle name="Navadno 10 67 2" xfId="1212"/>
    <cellStyle name="Navadno 10 68" xfId="1213"/>
    <cellStyle name="Navadno 10 68 2" xfId="1214"/>
    <cellStyle name="Navadno 10 69" xfId="1215"/>
    <cellStyle name="Navadno 10 69 2" xfId="1216"/>
    <cellStyle name="Navadno 10 7" xfId="1217"/>
    <cellStyle name="Navadno 10 7 2" xfId="1218"/>
    <cellStyle name="Navadno 10 7 3" xfId="1219"/>
    <cellStyle name="Navadno 10 7 4" xfId="1220"/>
    <cellStyle name="Navadno 10 7_2008-145 BRINJE- POPIS VODA" xfId="1221"/>
    <cellStyle name="Navadno 10 70" xfId="1222"/>
    <cellStyle name="Navadno 10 70 2" xfId="1223"/>
    <cellStyle name="Navadno 10 71" xfId="1224"/>
    <cellStyle name="Navadno 10 71 2" xfId="1225"/>
    <cellStyle name="Navadno 10 72" xfId="1226"/>
    <cellStyle name="Navadno 10 72 2" xfId="1227"/>
    <cellStyle name="Navadno 10 73" xfId="1228"/>
    <cellStyle name="Navadno 10 73 2" xfId="1229"/>
    <cellStyle name="Navadno 10 74" xfId="1230"/>
    <cellStyle name="Navadno 10 74 2" xfId="1231"/>
    <cellStyle name="Navadno 10 75" xfId="1232"/>
    <cellStyle name="Navadno 10 75 2" xfId="1233"/>
    <cellStyle name="Navadno 10 76" xfId="1234"/>
    <cellStyle name="Navadno 10 76 2" xfId="1235"/>
    <cellStyle name="Navadno 10 77" xfId="1236"/>
    <cellStyle name="Navadno 10 77 2" xfId="1237"/>
    <cellStyle name="Navadno 10 78" xfId="1238"/>
    <cellStyle name="Navadno 10 78 2" xfId="1239"/>
    <cellStyle name="Navadno 10 79" xfId="1240"/>
    <cellStyle name="Navadno 10 79 2" xfId="1241"/>
    <cellStyle name="Navadno 10 8" xfId="1242"/>
    <cellStyle name="Navadno 10 8 2" xfId="1243"/>
    <cellStyle name="Navadno 10 8 3" xfId="1244"/>
    <cellStyle name="Navadno 10 8 4" xfId="1245"/>
    <cellStyle name="Navadno 10 8_2008-145 BRINJE- POPIS VODA" xfId="1246"/>
    <cellStyle name="Navadno 10 80" xfId="1247"/>
    <cellStyle name="Navadno 10 80 2" xfId="1248"/>
    <cellStyle name="Navadno 10 81" xfId="1249"/>
    <cellStyle name="Navadno 10 81 2" xfId="1250"/>
    <cellStyle name="Navadno 10 82" xfId="1251"/>
    <cellStyle name="Navadno 10 82 2" xfId="1252"/>
    <cellStyle name="Navadno 10 83" xfId="1253"/>
    <cellStyle name="Navadno 10 83 2" xfId="1254"/>
    <cellStyle name="Navadno 10 84" xfId="1255"/>
    <cellStyle name="Navadno 10 84 2" xfId="1256"/>
    <cellStyle name="Navadno 10 85" xfId="1257"/>
    <cellStyle name="Navadno 10 85 2" xfId="1258"/>
    <cellStyle name="Navadno 10 86" xfId="1259"/>
    <cellStyle name="Navadno 10 86 2" xfId="1260"/>
    <cellStyle name="Navadno 10 87" xfId="1261"/>
    <cellStyle name="Navadno 10 87 2" xfId="1262"/>
    <cellStyle name="Navadno 10 88" xfId="1263"/>
    <cellStyle name="Navadno 10 88 2" xfId="1264"/>
    <cellStyle name="Navadno 10 89" xfId="1265"/>
    <cellStyle name="Navadno 10 89 2" xfId="1266"/>
    <cellStyle name="Navadno 10 9" xfId="1267"/>
    <cellStyle name="Navadno 10 9 2" xfId="1268"/>
    <cellStyle name="Navadno 10 9 3" xfId="1269"/>
    <cellStyle name="Navadno 10 9 4" xfId="1270"/>
    <cellStyle name="Navadno 10 9_2008-145 BRINJE- POPIS VODA" xfId="1271"/>
    <cellStyle name="Navadno 10 90" xfId="1272"/>
    <cellStyle name="Navadno 10 90 2" xfId="1273"/>
    <cellStyle name="Navadno 10 91" xfId="1274"/>
    <cellStyle name="Navadno 10 91 2" xfId="1275"/>
    <cellStyle name="Navadno 10 92" xfId="1276"/>
    <cellStyle name="Navadno 10 92 2" xfId="1277"/>
    <cellStyle name="Navadno 10 93" xfId="1278"/>
    <cellStyle name="Navadno 10 93 2" xfId="1279"/>
    <cellStyle name="Navadno 10 94" xfId="1280"/>
    <cellStyle name="Navadno 10 94 2" xfId="1281"/>
    <cellStyle name="Navadno 10 95" xfId="1282"/>
    <cellStyle name="Navadno 10 95 2" xfId="1283"/>
    <cellStyle name="Navadno 10 96" xfId="1284"/>
    <cellStyle name="Navadno 10 96 2" xfId="1285"/>
    <cellStyle name="Navadno 10 97" xfId="1286"/>
    <cellStyle name="Navadno 10 97 2" xfId="1287"/>
    <cellStyle name="Navadno 10 98" xfId="1288"/>
    <cellStyle name="Navadno 10 98 2" xfId="1289"/>
    <cellStyle name="Navadno 10 99" xfId="1290"/>
    <cellStyle name="Navadno 10 99 2" xfId="1291"/>
    <cellStyle name="Navadno 10_2008-145 BRINJE- POPIS VODA" xfId="1292"/>
    <cellStyle name="Navadno 100" xfId="1293"/>
    <cellStyle name="Navadno 100 2" xfId="6291"/>
    <cellStyle name="Navadno 100 2 2" xfId="6292"/>
    <cellStyle name="Navadno 100 2 2 2" xfId="8737"/>
    <cellStyle name="Navadno 100 2 3" xfId="8736"/>
    <cellStyle name="Navadno 101" xfId="1294"/>
    <cellStyle name="Navadno 101 2" xfId="6293"/>
    <cellStyle name="Navadno 101 2 2" xfId="6294"/>
    <cellStyle name="Navadno 101 2 2 2" xfId="8735"/>
    <cellStyle name="Navadno 101 2 3" xfId="8734"/>
    <cellStyle name="Navadno 102" xfId="1295"/>
    <cellStyle name="Navadno 103" xfId="1296"/>
    <cellStyle name="Navadno 104" xfId="1297"/>
    <cellStyle name="Navadno 104 2" xfId="6295"/>
    <cellStyle name="Navadno 104 2 2" xfId="6296"/>
    <cellStyle name="Navadno 104 2 2 2" xfId="8733"/>
    <cellStyle name="Navadno 104 2 3" xfId="8732"/>
    <cellStyle name="Navadno 105" xfId="1298"/>
    <cellStyle name="Navadno 105 2" xfId="6297"/>
    <cellStyle name="Navadno 105 2 2" xfId="6298"/>
    <cellStyle name="Navadno 105 2 2 2" xfId="8731"/>
    <cellStyle name="Navadno 105 2 3" xfId="8730"/>
    <cellStyle name="Navadno 106" xfId="1299"/>
    <cellStyle name="Navadno 106 2" xfId="6299"/>
    <cellStyle name="Navadno 106 2 2" xfId="6300"/>
    <cellStyle name="Navadno 106 2 2 2" xfId="8729"/>
    <cellStyle name="Navadno 106 2 3" xfId="8728"/>
    <cellStyle name="Navadno 107" xfId="1300"/>
    <cellStyle name="Navadno 107 2" xfId="6301"/>
    <cellStyle name="Navadno 107 2 2" xfId="6302"/>
    <cellStyle name="Navadno 107 2 2 2" xfId="8727"/>
    <cellStyle name="Navadno 107 2 3" xfId="8726"/>
    <cellStyle name="Navadno 108" xfId="1301"/>
    <cellStyle name="Navadno 108 2" xfId="6303"/>
    <cellStyle name="Navadno 108 2 2" xfId="6304"/>
    <cellStyle name="Navadno 108 2 2 2" xfId="8725"/>
    <cellStyle name="Navadno 108 2 3" xfId="8724"/>
    <cellStyle name="Navadno 109" xfId="1302"/>
    <cellStyle name="Navadno 109 2" xfId="6305"/>
    <cellStyle name="Navadno 109 2 2" xfId="6306"/>
    <cellStyle name="Navadno 109 2 2 2" xfId="8723"/>
    <cellStyle name="Navadno 109 2 3" xfId="8722"/>
    <cellStyle name="Navadno 11" xfId="54"/>
    <cellStyle name="Navadno 11 10" xfId="1303"/>
    <cellStyle name="Navadno 11 10 2" xfId="1304"/>
    <cellStyle name="Navadno 11 11" xfId="1305"/>
    <cellStyle name="Navadno 11 11 2" xfId="1306"/>
    <cellStyle name="Navadno 11 12" xfId="1307"/>
    <cellStyle name="Navadno 11 12 2" xfId="1308"/>
    <cellStyle name="Navadno 11 13" xfId="1309"/>
    <cellStyle name="Navadno 11 13 2" xfId="1310"/>
    <cellStyle name="Navadno 11 14" xfId="1311"/>
    <cellStyle name="Navadno 11 14 2" xfId="1312"/>
    <cellStyle name="Navadno 11 15" xfId="1313"/>
    <cellStyle name="Navadno 11 15 2" xfId="1314"/>
    <cellStyle name="Navadno 11 16" xfId="1315"/>
    <cellStyle name="Navadno 11 16 2" xfId="1316"/>
    <cellStyle name="Navadno 11 17" xfId="1317"/>
    <cellStyle name="Navadno 11 17 2" xfId="1318"/>
    <cellStyle name="Navadno 11 18" xfId="1319"/>
    <cellStyle name="Navadno 11 18 2" xfId="1320"/>
    <cellStyle name="Navadno 11 19" xfId="1321"/>
    <cellStyle name="Navadno 11 19 2" xfId="1322"/>
    <cellStyle name="Navadno 11 2" xfId="55"/>
    <cellStyle name="Navadno 11 2 10" xfId="1323"/>
    <cellStyle name="Navadno 11 2 11" xfId="1324"/>
    <cellStyle name="Navadno 11 2 12" xfId="1325"/>
    <cellStyle name="Navadno 11 2 13" xfId="1326"/>
    <cellStyle name="Navadno 11 2 14" xfId="1327"/>
    <cellStyle name="Navadno 11 2 15" xfId="1328"/>
    <cellStyle name="Navadno 11 2 16" xfId="1329"/>
    <cellStyle name="Navadno 11 2 17" xfId="1330"/>
    <cellStyle name="Navadno 11 2 18" xfId="1331"/>
    <cellStyle name="Navadno 11 2 19" xfId="1332"/>
    <cellStyle name="Navadno 11 2 2" xfId="56"/>
    <cellStyle name="Navadno 11 2 2 2" xfId="6310"/>
    <cellStyle name="Navadno 11 2 2 3" xfId="6309"/>
    <cellStyle name="Navadno 11 2 20" xfId="1333"/>
    <cellStyle name="Navadno 11 2 21" xfId="1334"/>
    <cellStyle name="Navadno 11 2 22" xfId="1335"/>
    <cellStyle name="Navadno 11 2 23" xfId="1336"/>
    <cellStyle name="Navadno 11 2 24" xfId="6308"/>
    <cellStyle name="Navadno 11 2 3" xfId="1337"/>
    <cellStyle name="Navadno 11 2 3 2" xfId="6311"/>
    <cellStyle name="Navadno 11 2 4" xfId="1338"/>
    <cellStyle name="Navadno 11 2 5" xfId="1339"/>
    <cellStyle name="Navadno 11 2 6" xfId="1340"/>
    <cellStyle name="Navadno 11 2 7" xfId="1341"/>
    <cellStyle name="Navadno 11 2 8" xfId="1342"/>
    <cellStyle name="Navadno 11 2 9" xfId="1343"/>
    <cellStyle name="Navadno 11 20" xfId="1344"/>
    <cellStyle name="Navadno 11 20 2" xfId="1345"/>
    <cellStyle name="Navadno 11 21" xfId="1346"/>
    <cellStyle name="Navadno 11 21 2" xfId="1347"/>
    <cellStyle name="Navadno 11 22" xfId="1348"/>
    <cellStyle name="Navadno 11 22 2" xfId="1349"/>
    <cellStyle name="Navadno 11 23" xfId="1350"/>
    <cellStyle name="Navadno 11 23 2" xfId="1351"/>
    <cellStyle name="Navadno 11 24" xfId="1352"/>
    <cellStyle name="Navadno 11 24 2" xfId="1353"/>
    <cellStyle name="Navadno 11 25" xfId="1354"/>
    <cellStyle name="Navadno 11 25 2" xfId="1355"/>
    <cellStyle name="Navadno 11 26" xfId="1356"/>
    <cellStyle name="Navadno 11 26 2" xfId="1357"/>
    <cellStyle name="Navadno 11 27" xfId="1358"/>
    <cellStyle name="Navadno 11 27 2" xfId="1359"/>
    <cellStyle name="Navadno 11 28" xfId="1360"/>
    <cellStyle name="Navadno 11 28 2" xfId="1361"/>
    <cellStyle name="Navadno 11 29" xfId="1362"/>
    <cellStyle name="Navadno 11 29 2" xfId="1363"/>
    <cellStyle name="Navadno 11 3" xfId="57"/>
    <cellStyle name="Navadno 11 3 2" xfId="1364"/>
    <cellStyle name="Navadno 11 3 2 2" xfId="6313"/>
    <cellStyle name="Navadno 11 3 3" xfId="1365"/>
    <cellStyle name="Navadno 11 3 4" xfId="1366"/>
    <cellStyle name="Navadno 11 3 5" xfId="1367"/>
    <cellStyle name="Navadno 11 3 6" xfId="1368"/>
    <cellStyle name="Navadno 11 3 7" xfId="1369"/>
    <cellStyle name="Navadno 11 3 8" xfId="1370"/>
    <cellStyle name="Navadno 11 3 9" xfId="6312"/>
    <cellStyle name="Navadno 11 30" xfId="1371"/>
    <cellStyle name="Navadno 11 30 2" xfId="1372"/>
    <cellStyle name="Navadno 11 31" xfId="1373"/>
    <cellStyle name="Navadno 11 31 2" xfId="1374"/>
    <cellStyle name="Navadno 11 32" xfId="1375"/>
    <cellStyle name="Navadno 11 32 2" xfId="1376"/>
    <cellStyle name="Navadno 11 33" xfId="1377"/>
    <cellStyle name="Navadno 11 33 2" xfId="1378"/>
    <cellStyle name="Navadno 11 34" xfId="1379"/>
    <cellStyle name="Navadno 11 34 2" xfId="1380"/>
    <cellStyle name="Navadno 11 35" xfId="1381"/>
    <cellStyle name="Navadno 11 35 2" xfId="1382"/>
    <cellStyle name="Navadno 11 36" xfId="1383"/>
    <cellStyle name="Navadno 11 36 2" xfId="1384"/>
    <cellStyle name="Navadno 11 37" xfId="1385"/>
    <cellStyle name="Navadno 11 37 2" xfId="1386"/>
    <cellStyle name="Navadno 11 38" xfId="1387"/>
    <cellStyle name="Navadno 11 38 2" xfId="1388"/>
    <cellStyle name="Navadno 11 39" xfId="1389"/>
    <cellStyle name="Navadno 11 39 2" xfId="1390"/>
    <cellStyle name="Navadno 11 4" xfId="1391"/>
    <cellStyle name="Navadno 11 4 2" xfId="1392"/>
    <cellStyle name="Navadno 11 4 3" xfId="1393"/>
    <cellStyle name="Navadno 11 4 4" xfId="1394"/>
    <cellStyle name="Navadno 11 4 5" xfId="1395"/>
    <cellStyle name="Navadno 11 4 6" xfId="1396"/>
    <cellStyle name="Navadno 11 4 7" xfId="6314"/>
    <cellStyle name="Navadno 11 40" xfId="1397"/>
    <cellStyle name="Navadno 11 40 2" xfId="1398"/>
    <cellStyle name="Navadno 11 41" xfId="1399"/>
    <cellStyle name="Navadno 11 41 2" xfId="1400"/>
    <cellStyle name="Navadno 11 42" xfId="1401"/>
    <cellStyle name="Navadno 11 42 2" xfId="1402"/>
    <cellStyle name="Navadno 11 43" xfId="1403"/>
    <cellStyle name="Navadno 11 43 2" xfId="1404"/>
    <cellStyle name="Navadno 11 44" xfId="1405"/>
    <cellStyle name="Navadno 11 44 2" xfId="1406"/>
    <cellStyle name="Navadno 11 45" xfId="6307"/>
    <cellStyle name="Navadno 11 5" xfId="1407"/>
    <cellStyle name="Navadno 11 5 2" xfId="1408"/>
    <cellStyle name="Navadno 11 5 3" xfId="1409"/>
    <cellStyle name="Navadno 11 5 4" xfId="1410"/>
    <cellStyle name="Navadno 11 5 5" xfId="1411"/>
    <cellStyle name="Navadno 11 5 6" xfId="1412"/>
    <cellStyle name="Navadno 11 6" xfId="1413"/>
    <cellStyle name="Navadno 11 6 2" xfId="1414"/>
    <cellStyle name="Navadno 11 6 3" xfId="1415"/>
    <cellStyle name="Navadno 11 6 4" xfId="1416"/>
    <cellStyle name="Navadno 11 6 5" xfId="1417"/>
    <cellStyle name="Navadno 11 6 6" xfId="1418"/>
    <cellStyle name="Navadno 11 7" xfId="1419"/>
    <cellStyle name="Navadno 11 7 2" xfId="1420"/>
    <cellStyle name="Navadno 11 8" xfId="1421"/>
    <cellStyle name="Navadno 11 8 2" xfId="1422"/>
    <cellStyle name="Navadno 11 9" xfId="1423"/>
    <cellStyle name="Navadno 11 9 2" xfId="1424"/>
    <cellStyle name="Navadno 110" xfId="1425"/>
    <cellStyle name="Navadno 110 2" xfId="6315"/>
    <cellStyle name="Navadno 110 2 2" xfId="6316"/>
    <cellStyle name="Navadno 110 2 2 2" xfId="8721"/>
    <cellStyle name="Navadno 110 2 3" xfId="8720"/>
    <cellStyle name="Navadno 111" xfId="1426"/>
    <cellStyle name="Navadno 111 2" xfId="6317"/>
    <cellStyle name="Navadno 111 2 2" xfId="6318"/>
    <cellStyle name="Navadno 111 2 2 2" xfId="8719"/>
    <cellStyle name="Navadno 111 2 3" xfId="8718"/>
    <cellStyle name="Navadno 112" xfId="1427"/>
    <cellStyle name="Navadno 112 2" xfId="6319"/>
    <cellStyle name="Navadno 112 2 2" xfId="6320"/>
    <cellStyle name="Navadno 112 2 2 2" xfId="8717"/>
    <cellStyle name="Navadno 112 2 3" xfId="8716"/>
    <cellStyle name="Navadno 113" xfId="1428"/>
    <cellStyle name="Navadno 113 2" xfId="6321"/>
    <cellStyle name="Navadno 113 2 2" xfId="6322"/>
    <cellStyle name="Navadno 113 2 2 2" xfId="8715"/>
    <cellStyle name="Navadno 113 2 3" xfId="8714"/>
    <cellStyle name="Navadno 114" xfId="1429"/>
    <cellStyle name="Navadno 114 2" xfId="6323"/>
    <cellStyle name="Navadno 114 2 2" xfId="6324"/>
    <cellStyle name="Navadno 114 2 2 2" xfId="8713"/>
    <cellStyle name="Navadno 114 2 3" xfId="8712"/>
    <cellStyle name="Navadno 115" xfId="1430"/>
    <cellStyle name="Navadno 115 2" xfId="6325"/>
    <cellStyle name="Navadno 115 2 2" xfId="6326"/>
    <cellStyle name="Navadno 115 2 2 2" xfId="8711"/>
    <cellStyle name="Navadno 115 2 3" xfId="8710"/>
    <cellStyle name="Navadno 116" xfId="1431"/>
    <cellStyle name="Navadno 116 2" xfId="6327"/>
    <cellStyle name="Navadno 116 2 2" xfId="6328"/>
    <cellStyle name="Navadno 116 2 2 2" xfId="8708"/>
    <cellStyle name="Navadno 116 2 3" xfId="8707"/>
    <cellStyle name="Navadno 117" xfId="1432"/>
    <cellStyle name="Navadno 117 2" xfId="6329"/>
    <cellStyle name="Navadno 117 2 2" xfId="6330"/>
    <cellStyle name="Navadno 117 2 2 2" xfId="8706"/>
    <cellStyle name="Navadno 117 2 3" xfId="8705"/>
    <cellStyle name="Navadno 118" xfId="1433"/>
    <cellStyle name="Navadno 118 2" xfId="6331"/>
    <cellStyle name="Navadno 118 2 2" xfId="6332"/>
    <cellStyle name="Navadno 118 2 2 2" xfId="8704"/>
    <cellStyle name="Navadno 118 2 3" xfId="8703"/>
    <cellStyle name="Navadno 119" xfId="1434"/>
    <cellStyle name="Navadno 119 2" xfId="6333"/>
    <cellStyle name="Navadno 119 2 2" xfId="6334"/>
    <cellStyle name="Navadno 119 2 2 2" xfId="8702"/>
    <cellStyle name="Navadno 119 2 3" xfId="8701"/>
    <cellStyle name="Navadno 12" xfId="58"/>
    <cellStyle name="Navadno 12 10" xfId="6335"/>
    <cellStyle name="Navadno 12 10 2" xfId="9258"/>
    <cellStyle name="Navadno 12 10 2 2" xfId="9936"/>
    <cellStyle name="Navadno 12 10 2 2 2" xfId="11326"/>
    <cellStyle name="Navadno 12 10 2 2 2 2" xfId="17813"/>
    <cellStyle name="Navadno 12 10 2 2 2 3" xfId="15375"/>
    <cellStyle name="Navadno 12 10 2 2 3" xfId="12280"/>
    <cellStyle name="Navadno 12 10 2 2 3 2" xfId="18597"/>
    <cellStyle name="Navadno 12 10 2 2 3 3" xfId="14150"/>
    <cellStyle name="Navadno 12 10 2 2 4" xfId="16425"/>
    <cellStyle name="Navadno 12 10 2 2 5" xfId="13267"/>
    <cellStyle name="Navadno 12 10 2 3" xfId="9535"/>
    <cellStyle name="Navadno 12 10 2 3 2" xfId="10975"/>
    <cellStyle name="Navadno 12 10 2 3 2 2" xfId="17462"/>
    <cellStyle name="Navadno 12 10 2 3 2 3" xfId="15024"/>
    <cellStyle name="Navadno 12 10 2 3 3" xfId="12037"/>
    <cellStyle name="Navadno 12 10 2 3 3 2" xfId="18354"/>
    <cellStyle name="Navadno 12 10 2 3 3 3" xfId="14324"/>
    <cellStyle name="Navadno 12 10 2 3 4" xfId="16026"/>
    <cellStyle name="Navadno 12 10 2 3 5" xfId="12916"/>
    <cellStyle name="Navadno 12 10 2 4" xfId="10622"/>
    <cellStyle name="Navadno 12 10 2 4 2" xfId="17109"/>
    <cellStyle name="Navadno 12 10 2 4 3" xfId="14675"/>
    <cellStyle name="Navadno 12 10 2 5" xfId="10612"/>
    <cellStyle name="Navadno 12 10 2 5 2" xfId="17099"/>
    <cellStyle name="Navadno 12 10 2 5 3" xfId="13624"/>
    <cellStyle name="Navadno 12 10 2 6" xfId="15725"/>
    <cellStyle name="Navadno 12 10 2 7" xfId="12567"/>
    <cellStyle name="Navadno 12 10 3" xfId="9763"/>
    <cellStyle name="Navadno 12 10 3 2" xfId="11151"/>
    <cellStyle name="Navadno 12 10 3 2 2" xfId="17638"/>
    <cellStyle name="Navadno 12 10 3 2 3" xfId="15200"/>
    <cellStyle name="Navadno 12 10 3 3" xfId="11864"/>
    <cellStyle name="Navadno 12 10 3 3 2" xfId="18181"/>
    <cellStyle name="Navadno 12 10 3 3 3" xfId="13975"/>
    <cellStyle name="Navadno 12 10 3 4" xfId="16250"/>
    <cellStyle name="Navadno 12 10 3 5" xfId="13092"/>
    <cellStyle name="Navadno 12 10 4" xfId="9360"/>
    <cellStyle name="Navadno 12 10 4 2" xfId="10797"/>
    <cellStyle name="Navadno 12 10 4 2 2" xfId="17284"/>
    <cellStyle name="Navadno 12 10 4 2 3" xfId="14850"/>
    <cellStyle name="Navadno 12 10 4 3" xfId="12225"/>
    <cellStyle name="Navadno 12 10 4 3 2" xfId="18542"/>
    <cellStyle name="Navadno 12 10 4 3 3" xfId="13972"/>
    <cellStyle name="Navadno 12 10 4 4" xfId="15852"/>
    <cellStyle name="Navadno 12 10 4 5" xfId="12742"/>
    <cellStyle name="Navadno 12 10 5" xfId="10135"/>
    <cellStyle name="Navadno 12 10 5 2" xfId="16621"/>
    <cellStyle name="Navadno 12 10 5 3" xfId="14500"/>
    <cellStyle name="Navadno 12 10 6" xfId="10610"/>
    <cellStyle name="Navadno 12 10 6 2" xfId="17097"/>
    <cellStyle name="Navadno 12 10 6 3" xfId="13534"/>
    <cellStyle name="Navadno 12 10 7" xfId="15551"/>
    <cellStyle name="Navadno 12 10 8" xfId="12392"/>
    <cellStyle name="Navadno 12 11" xfId="9257"/>
    <cellStyle name="Navadno 12 11 2" xfId="9935"/>
    <cellStyle name="Navadno 12 11 2 2" xfId="11325"/>
    <cellStyle name="Navadno 12 11 2 2 2" xfId="17812"/>
    <cellStyle name="Navadno 12 11 2 2 3" xfId="15374"/>
    <cellStyle name="Navadno 12 11 2 3" xfId="11852"/>
    <cellStyle name="Navadno 12 11 2 3 2" xfId="18169"/>
    <cellStyle name="Navadno 12 11 2 3 3" xfId="14149"/>
    <cellStyle name="Navadno 12 11 2 4" xfId="16424"/>
    <cellStyle name="Navadno 12 11 2 5" xfId="13266"/>
    <cellStyle name="Navadno 12 11 3" xfId="9534"/>
    <cellStyle name="Navadno 12 11 3 2" xfId="10974"/>
    <cellStyle name="Navadno 12 11 3 2 2" xfId="17461"/>
    <cellStyle name="Navadno 12 11 3 2 3" xfId="15023"/>
    <cellStyle name="Navadno 12 11 3 3" xfId="12093"/>
    <cellStyle name="Navadno 12 11 3 3 2" xfId="18410"/>
    <cellStyle name="Navadno 12 11 3 3 3" xfId="13799"/>
    <cellStyle name="Navadno 12 11 3 4" xfId="16025"/>
    <cellStyle name="Navadno 12 11 3 5" xfId="12915"/>
    <cellStyle name="Navadno 12 11 4" xfId="10621"/>
    <cellStyle name="Navadno 12 11 4 2" xfId="17108"/>
    <cellStyle name="Navadno 12 11 4 3" xfId="14674"/>
    <cellStyle name="Navadno 12 11 5" xfId="10200"/>
    <cellStyle name="Navadno 12 11 5 2" xfId="16686"/>
    <cellStyle name="Navadno 12 11 5 3" xfId="13623"/>
    <cellStyle name="Navadno 12 11 6" xfId="15724"/>
    <cellStyle name="Navadno 12 11 7" xfId="12566"/>
    <cellStyle name="Navadno 12 12" xfId="9762"/>
    <cellStyle name="Navadno 12 12 2" xfId="11150"/>
    <cellStyle name="Navadno 12 12 2 2" xfId="17637"/>
    <cellStyle name="Navadno 12 12 2 3" xfId="15199"/>
    <cellStyle name="Navadno 12 12 3" xfId="12222"/>
    <cellStyle name="Navadno 12 12 3 2" xfId="18539"/>
    <cellStyle name="Navadno 12 12 3 3" xfId="13974"/>
    <cellStyle name="Navadno 12 12 4" xfId="16249"/>
    <cellStyle name="Navadno 12 12 5" xfId="13091"/>
    <cellStyle name="Navadno 12 13" xfId="9359"/>
    <cellStyle name="Navadno 12 13 2" xfId="10796"/>
    <cellStyle name="Navadno 12 13 2 2" xfId="17283"/>
    <cellStyle name="Navadno 12 13 2 3" xfId="14849"/>
    <cellStyle name="Navadno 12 13 3" xfId="12056"/>
    <cellStyle name="Navadno 12 13 3 2" xfId="18373"/>
    <cellStyle name="Navadno 12 13 3 3" xfId="13973"/>
    <cellStyle name="Navadno 12 13 4" xfId="15851"/>
    <cellStyle name="Navadno 12 13 5" xfId="12741"/>
    <cellStyle name="Navadno 12 14" xfId="11502"/>
    <cellStyle name="Navadno 12 14 2" xfId="17988"/>
    <cellStyle name="Navadno 12 14 3" xfId="13442"/>
    <cellStyle name="Navadno 12 15" xfId="10134"/>
    <cellStyle name="Navadno 12 15 2" xfId="16620"/>
    <cellStyle name="Navadno 12 15 3" xfId="14499"/>
    <cellStyle name="Navadno 12 16" xfId="15550"/>
    <cellStyle name="Navadno 12 17" xfId="12391"/>
    <cellStyle name="Navadno 12 2" xfId="59"/>
    <cellStyle name="Navadno 12 2 10" xfId="1435"/>
    <cellStyle name="Navadno 12 2 10 2" xfId="10798"/>
    <cellStyle name="Navadno 12 2 10 2 2" xfId="17285"/>
    <cellStyle name="Navadno 12 2 10 2 3" xfId="14851"/>
    <cellStyle name="Navadno 12 2 10 3" xfId="10277"/>
    <cellStyle name="Navadno 12 2 10 3 2" xfId="16763"/>
    <cellStyle name="Navadno 12 2 10 3 3" xfId="13971"/>
    <cellStyle name="Navadno 12 2 10 4" xfId="15853"/>
    <cellStyle name="Navadno 12 2 10 5" xfId="12743"/>
    <cellStyle name="Navadno 12 2 10 6" xfId="9361"/>
    <cellStyle name="Navadno 12 2 11" xfId="1436"/>
    <cellStyle name="Navadno 12 2 11 2" xfId="17989"/>
    <cellStyle name="Navadno 12 2 11 3" xfId="13443"/>
    <cellStyle name="Navadno 12 2 11 4" xfId="11503"/>
    <cellStyle name="Navadno 12 2 12" xfId="1437"/>
    <cellStyle name="Navadno 12 2 12 2" xfId="16622"/>
    <cellStyle name="Navadno 12 2 12 3" xfId="14501"/>
    <cellStyle name="Navadno 12 2 12 4" xfId="10136"/>
    <cellStyle name="Navadno 12 2 13" xfId="1438"/>
    <cellStyle name="Navadno 12 2 13 2" xfId="15552"/>
    <cellStyle name="Navadno 12 2 14" xfId="1439"/>
    <cellStyle name="Navadno 12 2 14 2" xfId="12393"/>
    <cellStyle name="Navadno 12 2 15" xfId="1440"/>
    <cellStyle name="Navadno 12 2 16" xfId="1441"/>
    <cellStyle name="Navadno 12 2 17" xfId="1442"/>
    <cellStyle name="Navadno 12 2 18" xfId="1443"/>
    <cellStyle name="Navadno 12 2 19" xfId="1444"/>
    <cellStyle name="Navadno 12 2 2" xfId="1445"/>
    <cellStyle name="Navadno 12 2 2 10" xfId="10137"/>
    <cellStyle name="Navadno 12 2 2 10 2" xfId="16623"/>
    <cellStyle name="Navadno 12 2 2 10 3" xfId="14502"/>
    <cellStyle name="Navadno 12 2 2 11" xfId="15553"/>
    <cellStyle name="Navadno 12 2 2 12" xfId="12394"/>
    <cellStyle name="Navadno 12 2 2 2" xfId="6337"/>
    <cellStyle name="Navadno 12 2 2 2 10" xfId="12395"/>
    <cellStyle name="Navadno 12 2 2 2 2" xfId="6338"/>
    <cellStyle name="Navadno 12 2 2 2 2 2" xfId="6339"/>
    <cellStyle name="Navadno 12 2 2 2 2 2 2" xfId="9262"/>
    <cellStyle name="Navadno 12 2 2 2 2 2 2 2" xfId="9941"/>
    <cellStyle name="Navadno 12 2 2 2 2 2 2 2 2" xfId="11331"/>
    <cellStyle name="Navadno 12 2 2 2 2 2 2 2 2 2" xfId="17818"/>
    <cellStyle name="Navadno 12 2 2 2 2 2 2 2 2 3" xfId="15380"/>
    <cellStyle name="Navadno 12 2 2 2 2 2 2 2 3" xfId="11798"/>
    <cellStyle name="Navadno 12 2 2 2 2 2 2 2 3 2" xfId="18115"/>
    <cellStyle name="Navadno 12 2 2 2 2 2 2 2 3 3" xfId="14155"/>
    <cellStyle name="Navadno 12 2 2 2 2 2 2 2 4" xfId="16430"/>
    <cellStyle name="Navadno 12 2 2 2 2 2 2 2 5" xfId="13272"/>
    <cellStyle name="Navadno 12 2 2 2 2 2 2 3" xfId="9540"/>
    <cellStyle name="Navadno 12 2 2 2 2 2 2 3 2" xfId="10980"/>
    <cellStyle name="Navadno 12 2 2 2 2 2 2 3 2 2" xfId="17467"/>
    <cellStyle name="Navadno 12 2 2 2 2 2 2 3 2 3" xfId="15029"/>
    <cellStyle name="Navadno 12 2 2 2 2 2 2 3 3" xfId="11879"/>
    <cellStyle name="Navadno 12 2 2 2 2 2 2 3 3 2" xfId="18196"/>
    <cellStyle name="Navadno 12 2 2 2 2 2 2 3 3 3" xfId="14329"/>
    <cellStyle name="Navadno 12 2 2 2 2 2 2 3 4" xfId="16031"/>
    <cellStyle name="Navadno 12 2 2 2 2 2 2 3 5" xfId="12921"/>
    <cellStyle name="Navadno 12 2 2 2 2 2 2 4" xfId="10627"/>
    <cellStyle name="Navadno 12 2 2 2 2 2 2 4 2" xfId="17114"/>
    <cellStyle name="Navadno 12 2 2 2 2 2 2 4 3" xfId="14680"/>
    <cellStyle name="Navadno 12 2 2 2 2 2 2 5" xfId="10460"/>
    <cellStyle name="Navadno 12 2 2 2 2 2 2 5 2" xfId="16947"/>
    <cellStyle name="Navadno 12 2 2 2 2 2 2 5 3" xfId="13629"/>
    <cellStyle name="Navadno 12 2 2 2 2 2 2 6" xfId="15730"/>
    <cellStyle name="Navadno 12 2 2 2 2 2 2 7" xfId="12572"/>
    <cellStyle name="Navadno 12 2 2 2 2 2 3" xfId="9768"/>
    <cellStyle name="Navadno 12 2 2 2 2 2 3 2" xfId="11156"/>
    <cellStyle name="Navadno 12 2 2 2 2 2 3 2 2" xfId="17643"/>
    <cellStyle name="Navadno 12 2 2 2 2 2 3 2 3" xfId="15205"/>
    <cellStyle name="Navadno 12 2 2 2 2 2 3 3" xfId="11810"/>
    <cellStyle name="Navadno 12 2 2 2 2 2 3 3 2" xfId="18127"/>
    <cellStyle name="Navadno 12 2 2 2 2 2 3 3 3" xfId="13980"/>
    <cellStyle name="Navadno 12 2 2 2 2 2 3 4" xfId="16255"/>
    <cellStyle name="Navadno 12 2 2 2 2 2 3 5" xfId="13097"/>
    <cellStyle name="Navadno 12 2 2 2 2 2 4" xfId="9365"/>
    <cellStyle name="Navadno 12 2 2 2 2 2 4 2" xfId="10802"/>
    <cellStyle name="Navadno 12 2 2 2 2 2 4 2 2" xfId="17289"/>
    <cellStyle name="Navadno 12 2 2 2 2 2 4 2 3" xfId="14855"/>
    <cellStyle name="Navadno 12 2 2 2 2 2 4 3" xfId="12029"/>
    <cellStyle name="Navadno 12 2 2 2 2 2 4 3 2" xfId="18346"/>
    <cellStyle name="Navadno 12 2 2 2 2 2 4 3 3" xfId="13967"/>
    <cellStyle name="Navadno 12 2 2 2 2 2 4 4" xfId="15857"/>
    <cellStyle name="Navadno 12 2 2 2 2 2 4 5" xfId="12747"/>
    <cellStyle name="Navadno 12 2 2 2 2 2 5" xfId="10140"/>
    <cellStyle name="Navadno 12 2 2 2 2 2 5 2" xfId="16626"/>
    <cellStyle name="Navadno 12 2 2 2 2 2 5 3" xfId="14505"/>
    <cellStyle name="Navadno 12 2 2 2 2 2 6" xfId="10393"/>
    <cellStyle name="Navadno 12 2 2 2 2 2 6 2" xfId="16879"/>
    <cellStyle name="Navadno 12 2 2 2 2 2 6 3" xfId="13535"/>
    <cellStyle name="Navadno 12 2 2 2 2 2 7" xfId="15556"/>
    <cellStyle name="Navadno 12 2 2 2 2 2 8" xfId="12397"/>
    <cellStyle name="Navadno 12 2 2 2 2 3" xfId="9261"/>
    <cellStyle name="Navadno 12 2 2 2 2 3 2" xfId="9940"/>
    <cellStyle name="Navadno 12 2 2 2 2 3 2 2" xfId="11330"/>
    <cellStyle name="Navadno 12 2 2 2 2 3 2 2 2" xfId="17817"/>
    <cellStyle name="Navadno 12 2 2 2 2 3 2 2 3" xfId="15379"/>
    <cellStyle name="Navadno 12 2 2 2 2 3 2 3" xfId="12012"/>
    <cellStyle name="Navadno 12 2 2 2 2 3 2 3 2" xfId="18329"/>
    <cellStyle name="Navadno 12 2 2 2 2 3 2 3 3" xfId="14154"/>
    <cellStyle name="Navadno 12 2 2 2 2 3 2 4" xfId="16429"/>
    <cellStyle name="Navadno 12 2 2 2 2 3 2 5" xfId="13271"/>
    <cellStyle name="Navadno 12 2 2 2 2 3 3" xfId="9539"/>
    <cellStyle name="Navadno 12 2 2 2 2 3 3 2" xfId="10979"/>
    <cellStyle name="Navadno 12 2 2 2 2 3 3 2 2" xfId="17466"/>
    <cellStyle name="Navadno 12 2 2 2 2 3 3 2 3" xfId="15028"/>
    <cellStyle name="Navadno 12 2 2 2 2 3 3 3" xfId="12334"/>
    <cellStyle name="Navadno 12 2 2 2 2 3 3 3 2" xfId="18651"/>
    <cellStyle name="Navadno 12 2 2 2 2 3 3 3 3" xfId="14328"/>
    <cellStyle name="Navadno 12 2 2 2 2 3 3 4" xfId="16030"/>
    <cellStyle name="Navadno 12 2 2 2 2 3 3 5" xfId="12920"/>
    <cellStyle name="Navadno 12 2 2 2 2 3 4" xfId="10626"/>
    <cellStyle name="Navadno 12 2 2 2 2 3 4 2" xfId="17113"/>
    <cellStyle name="Navadno 12 2 2 2 2 3 4 3" xfId="14679"/>
    <cellStyle name="Navadno 12 2 2 2 2 3 5" xfId="10403"/>
    <cellStyle name="Navadno 12 2 2 2 2 3 5 2" xfId="16889"/>
    <cellStyle name="Navadno 12 2 2 2 2 3 5 3" xfId="13628"/>
    <cellStyle name="Navadno 12 2 2 2 2 3 6" xfId="15729"/>
    <cellStyle name="Navadno 12 2 2 2 2 3 7" xfId="12571"/>
    <cellStyle name="Navadno 12 2 2 2 2 4" xfId="9767"/>
    <cellStyle name="Navadno 12 2 2 2 2 4 2" xfId="11155"/>
    <cellStyle name="Navadno 12 2 2 2 2 4 2 2" xfId="17642"/>
    <cellStyle name="Navadno 12 2 2 2 2 4 2 3" xfId="15204"/>
    <cellStyle name="Navadno 12 2 2 2 2 4 3" xfId="12228"/>
    <cellStyle name="Navadno 12 2 2 2 2 4 3 2" xfId="18545"/>
    <cellStyle name="Navadno 12 2 2 2 2 4 3 3" xfId="13979"/>
    <cellStyle name="Navadno 12 2 2 2 2 4 4" xfId="16254"/>
    <cellStyle name="Navadno 12 2 2 2 2 4 5" xfId="13096"/>
    <cellStyle name="Navadno 12 2 2 2 2 5" xfId="9364"/>
    <cellStyle name="Navadno 12 2 2 2 2 5 2" xfId="10801"/>
    <cellStyle name="Navadno 12 2 2 2 2 5 2 2" xfId="17288"/>
    <cellStyle name="Navadno 12 2 2 2 2 5 2 3" xfId="14854"/>
    <cellStyle name="Navadno 12 2 2 2 2 5 3" xfId="11815"/>
    <cellStyle name="Navadno 12 2 2 2 2 5 3 2" xfId="18132"/>
    <cellStyle name="Navadno 12 2 2 2 2 5 3 3" xfId="13968"/>
    <cellStyle name="Navadno 12 2 2 2 2 5 4" xfId="15856"/>
    <cellStyle name="Navadno 12 2 2 2 2 5 5" xfId="12746"/>
    <cellStyle name="Navadno 12 2 2 2 2 6" xfId="11506"/>
    <cellStyle name="Navadno 12 2 2 2 2 6 2" xfId="17992"/>
    <cellStyle name="Navadno 12 2 2 2 2 6 3" xfId="13446"/>
    <cellStyle name="Navadno 12 2 2 2 2 7" xfId="10139"/>
    <cellStyle name="Navadno 12 2 2 2 2 7 2" xfId="16625"/>
    <cellStyle name="Navadno 12 2 2 2 2 7 3" xfId="14504"/>
    <cellStyle name="Navadno 12 2 2 2 2 8" xfId="15555"/>
    <cellStyle name="Navadno 12 2 2 2 2 9" xfId="12396"/>
    <cellStyle name="Navadno 12 2 2 2 3" xfId="6340"/>
    <cellStyle name="Navadno 12 2 2 2 3 2" xfId="9263"/>
    <cellStyle name="Navadno 12 2 2 2 3 2 2" xfId="9942"/>
    <cellStyle name="Navadno 12 2 2 2 3 2 2 2" xfId="11332"/>
    <cellStyle name="Navadno 12 2 2 2 3 2 2 2 2" xfId="17819"/>
    <cellStyle name="Navadno 12 2 2 2 3 2 2 2 3" xfId="15381"/>
    <cellStyle name="Navadno 12 2 2 2 3 2 2 3" xfId="12282"/>
    <cellStyle name="Navadno 12 2 2 2 3 2 2 3 2" xfId="18599"/>
    <cellStyle name="Navadno 12 2 2 2 3 2 2 3 3" xfId="14156"/>
    <cellStyle name="Navadno 12 2 2 2 3 2 2 4" xfId="16431"/>
    <cellStyle name="Navadno 12 2 2 2 3 2 2 5" xfId="13273"/>
    <cellStyle name="Navadno 12 2 2 2 3 2 3" xfId="9541"/>
    <cellStyle name="Navadno 12 2 2 2 3 2 3 2" xfId="10981"/>
    <cellStyle name="Navadno 12 2 2 2 3 2 3 2 2" xfId="17468"/>
    <cellStyle name="Navadno 12 2 2 2 3 2 3 2 3" xfId="15030"/>
    <cellStyle name="Navadno 12 2 2 2 3 2 3 3" xfId="12331"/>
    <cellStyle name="Navadno 12 2 2 2 3 2 3 3 2" xfId="18648"/>
    <cellStyle name="Navadno 12 2 2 2 3 2 3 3 3" xfId="14330"/>
    <cellStyle name="Navadno 12 2 2 2 3 2 3 4" xfId="16032"/>
    <cellStyle name="Navadno 12 2 2 2 3 2 3 5" xfId="12922"/>
    <cellStyle name="Navadno 12 2 2 2 3 2 4" xfId="10628"/>
    <cellStyle name="Navadno 12 2 2 2 3 2 4 2" xfId="17115"/>
    <cellStyle name="Navadno 12 2 2 2 3 2 4 3" xfId="14681"/>
    <cellStyle name="Navadno 12 2 2 2 3 2 5" xfId="12160"/>
    <cellStyle name="Navadno 12 2 2 2 3 2 5 2" xfId="18477"/>
    <cellStyle name="Navadno 12 2 2 2 3 2 5 3" xfId="13630"/>
    <cellStyle name="Navadno 12 2 2 2 3 2 6" xfId="15731"/>
    <cellStyle name="Navadno 12 2 2 2 3 2 7" xfId="12573"/>
    <cellStyle name="Navadno 12 2 2 2 3 3" xfId="9769"/>
    <cellStyle name="Navadno 12 2 2 2 3 3 2" xfId="11157"/>
    <cellStyle name="Navadno 12 2 2 2 3 3 2 2" xfId="17644"/>
    <cellStyle name="Navadno 12 2 2 2 3 3 2 3" xfId="15206"/>
    <cellStyle name="Navadno 12 2 2 2 3 3 3" xfId="12227"/>
    <cellStyle name="Navadno 12 2 2 2 3 3 3 2" xfId="18544"/>
    <cellStyle name="Navadno 12 2 2 2 3 3 3 3" xfId="13981"/>
    <cellStyle name="Navadno 12 2 2 2 3 3 4" xfId="16256"/>
    <cellStyle name="Navadno 12 2 2 2 3 3 5" xfId="13098"/>
    <cellStyle name="Navadno 12 2 2 2 3 4" xfId="9366"/>
    <cellStyle name="Navadno 12 2 2 2 3 4 2" xfId="10803"/>
    <cellStyle name="Navadno 12 2 2 2 3 4 2 2" xfId="17290"/>
    <cellStyle name="Navadno 12 2 2 2 3 4 2 3" xfId="14856"/>
    <cellStyle name="Navadno 12 2 2 2 3 4 3" xfId="12223"/>
    <cellStyle name="Navadno 12 2 2 2 3 4 3 2" xfId="18540"/>
    <cellStyle name="Navadno 12 2 2 2 3 4 3 3" xfId="13966"/>
    <cellStyle name="Navadno 12 2 2 2 3 4 4" xfId="15858"/>
    <cellStyle name="Navadno 12 2 2 2 3 4 5" xfId="12748"/>
    <cellStyle name="Navadno 12 2 2 2 3 5" xfId="10141"/>
    <cellStyle name="Navadno 12 2 2 2 3 5 2" xfId="16627"/>
    <cellStyle name="Navadno 12 2 2 2 3 5 3" xfId="14506"/>
    <cellStyle name="Navadno 12 2 2 2 3 6" xfId="12033"/>
    <cellStyle name="Navadno 12 2 2 2 3 6 2" xfId="18350"/>
    <cellStyle name="Navadno 12 2 2 2 3 6 3" xfId="13536"/>
    <cellStyle name="Navadno 12 2 2 2 3 7" xfId="15557"/>
    <cellStyle name="Navadno 12 2 2 2 3 8" xfId="12398"/>
    <cellStyle name="Navadno 12 2 2 2 4" xfId="9260"/>
    <cellStyle name="Navadno 12 2 2 2 4 2" xfId="9939"/>
    <cellStyle name="Navadno 12 2 2 2 4 2 2" xfId="11329"/>
    <cellStyle name="Navadno 12 2 2 2 4 2 2 2" xfId="17816"/>
    <cellStyle name="Navadno 12 2 2 2 4 2 2 3" xfId="15378"/>
    <cellStyle name="Navadno 12 2 2 2 4 2 3" xfId="11906"/>
    <cellStyle name="Navadno 12 2 2 2 4 2 3 2" xfId="18223"/>
    <cellStyle name="Navadno 12 2 2 2 4 2 3 3" xfId="14153"/>
    <cellStyle name="Navadno 12 2 2 2 4 2 4" xfId="16428"/>
    <cellStyle name="Navadno 12 2 2 2 4 2 5" xfId="13270"/>
    <cellStyle name="Navadno 12 2 2 2 4 3" xfId="9538"/>
    <cellStyle name="Navadno 12 2 2 2 4 3 2" xfId="10978"/>
    <cellStyle name="Navadno 12 2 2 2 4 3 2 2" xfId="17465"/>
    <cellStyle name="Navadno 12 2 2 2 4 3 2 3" xfId="15027"/>
    <cellStyle name="Navadno 12 2 2 2 4 3 3" xfId="11932"/>
    <cellStyle name="Navadno 12 2 2 2 4 3 3 2" xfId="18249"/>
    <cellStyle name="Navadno 12 2 2 2 4 3 3 3" xfId="14327"/>
    <cellStyle name="Navadno 12 2 2 2 4 3 4" xfId="16029"/>
    <cellStyle name="Navadno 12 2 2 2 4 3 5" xfId="12919"/>
    <cellStyle name="Navadno 12 2 2 2 4 4" xfId="10625"/>
    <cellStyle name="Navadno 12 2 2 2 4 4 2" xfId="17112"/>
    <cellStyle name="Navadno 12 2 2 2 4 4 3" xfId="14678"/>
    <cellStyle name="Navadno 12 2 2 2 4 5" xfId="10203"/>
    <cellStyle name="Navadno 12 2 2 2 4 5 2" xfId="16689"/>
    <cellStyle name="Navadno 12 2 2 2 4 5 3" xfId="13627"/>
    <cellStyle name="Navadno 12 2 2 2 4 6" xfId="15728"/>
    <cellStyle name="Navadno 12 2 2 2 4 7" xfId="12570"/>
    <cellStyle name="Navadno 12 2 2 2 5" xfId="9766"/>
    <cellStyle name="Navadno 12 2 2 2 5 2" xfId="11154"/>
    <cellStyle name="Navadno 12 2 2 2 5 2 2" xfId="17641"/>
    <cellStyle name="Navadno 12 2 2 2 5 2 3" xfId="15203"/>
    <cellStyle name="Navadno 12 2 2 2 5 3" xfId="12024"/>
    <cellStyle name="Navadno 12 2 2 2 5 3 2" xfId="18341"/>
    <cellStyle name="Navadno 12 2 2 2 5 3 3" xfId="13978"/>
    <cellStyle name="Navadno 12 2 2 2 5 4" xfId="16253"/>
    <cellStyle name="Navadno 12 2 2 2 5 5" xfId="13095"/>
    <cellStyle name="Navadno 12 2 2 2 6" xfId="9363"/>
    <cellStyle name="Navadno 12 2 2 2 6 2" xfId="10800"/>
    <cellStyle name="Navadno 12 2 2 2 6 2 2" xfId="17287"/>
    <cellStyle name="Navadno 12 2 2 2 6 2 3" xfId="14853"/>
    <cellStyle name="Navadno 12 2 2 2 6 3" xfId="10276"/>
    <cellStyle name="Navadno 12 2 2 2 6 3 2" xfId="16762"/>
    <cellStyle name="Navadno 12 2 2 2 6 3 3" xfId="13969"/>
    <cellStyle name="Navadno 12 2 2 2 6 4" xfId="15855"/>
    <cellStyle name="Navadno 12 2 2 2 6 5" xfId="12745"/>
    <cellStyle name="Navadno 12 2 2 2 7" xfId="11505"/>
    <cellStyle name="Navadno 12 2 2 2 7 2" xfId="17991"/>
    <cellStyle name="Navadno 12 2 2 2 7 3" xfId="13445"/>
    <cellStyle name="Navadno 12 2 2 2 8" xfId="10138"/>
    <cellStyle name="Navadno 12 2 2 2 8 2" xfId="16624"/>
    <cellStyle name="Navadno 12 2 2 2 8 3" xfId="14503"/>
    <cellStyle name="Navadno 12 2 2 2 9" xfId="15554"/>
    <cellStyle name="Navadno 12 2 2 3" xfId="6341"/>
    <cellStyle name="Navadno 12 2 2 3 2" xfId="6342"/>
    <cellStyle name="Navadno 12 2 2 3 2 2" xfId="9265"/>
    <cellStyle name="Navadno 12 2 2 3 2 2 2" xfId="9944"/>
    <cellStyle name="Navadno 12 2 2 3 2 2 2 2" xfId="11334"/>
    <cellStyle name="Navadno 12 2 2 3 2 2 2 2 2" xfId="17821"/>
    <cellStyle name="Navadno 12 2 2 3 2 2 2 2 3" xfId="15383"/>
    <cellStyle name="Navadno 12 2 2 3 2 2 2 3" xfId="10324"/>
    <cellStyle name="Navadno 12 2 2 3 2 2 2 3 2" xfId="16810"/>
    <cellStyle name="Navadno 12 2 2 3 2 2 2 3 3" xfId="14158"/>
    <cellStyle name="Navadno 12 2 2 3 2 2 2 4" xfId="16433"/>
    <cellStyle name="Navadno 12 2 2 3 2 2 2 5" xfId="13275"/>
    <cellStyle name="Navadno 12 2 2 3 2 2 3" xfId="9543"/>
    <cellStyle name="Navadno 12 2 2 3 2 2 3 2" xfId="10983"/>
    <cellStyle name="Navadno 12 2 2 3 2 2 3 2 2" xfId="17470"/>
    <cellStyle name="Navadno 12 2 2 3 2 2 3 2 3" xfId="15032"/>
    <cellStyle name="Navadno 12 2 2 3 2 2 3 3" xfId="11771"/>
    <cellStyle name="Navadno 12 2 2 3 2 2 3 3 2" xfId="18088"/>
    <cellStyle name="Navadno 12 2 2 3 2 2 3 3 3" xfId="14332"/>
    <cellStyle name="Navadno 12 2 2 3 2 2 3 4" xfId="16034"/>
    <cellStyle name="Navadno 12 2 2 3 2 2 3 5" xfId="12924"/>
    <cellStyle name="Navadno 12 2 2 3 2 2 4" xfId="10630"/>
    <cellStyle name="Navadno 12 2 2 3 2 2 4 2" xfId="17117"/>
    <cellStyle name="Navadno 12 2 2 3 2 2 4 3" xfId="14683"/>
    <cellStyle name="Navadno 12 2 2 3 2 2 5" xfId="12110"/>
    <cellStyle name="Navadno 12 2 2 3 2 2 5 2" xfId="18427"/>
    <cellStyle name="Navadno 12 2 2 3 2 2 5 3" xfId="13632"/>
    <cellStyle name="Navadno 12 2 2 3 2 2 6" xfId="15733"/>
    <cellStyle name="Navadno 12 2 2 3 2 2 7" xfId="12575"/>
    <cellStyle name="Navadno 12 2 2 3 2 3" xfId="9771"/>
    <cellStyle name="Navadno 12 2 2 3 2 3 2" xfId="11159"/>
    <cellStyle name="Navadno 12 2 2 3 2 3 2 2" xfId="17646"/>
    <cellStyle name="Navadno 12 2 2 3 2 3 2 3" xfId="15208"/>
    <cellStyle name="Navadno 12 2 2 3 2 3 3" xfId="11974"/>
    <cellStyle name="Navadno 12 2 2 3 2 3 3 2" xfId="18291"/>
    <cellStyle name="Navadno 12 2 2 3 2 3 3 3" xfId="13983"/>
    <cellStyle name="Navadno 12 2 2 3 2 3 4" xfId="16258"/>
    <cellStyle name="Navadno 12 2 2 3 2 3 5" xfId="13100"/>
    <cellStyle name="Navadno 12 2 2 3 2 4" xfId="9368"/>
    <cellStyle name="Navadno 12 2 2 3 2 4 2" xfId="10805"/>
    <cellStyle name="Navadno 12 2 2 3 2 4 2 2" xfId="17292"/>
    <cellStyle name="Navadno 12 2 2 3 2 4 2 3" xfId="14858"/>
    <cellStyle name="Navadno 12 2 2 3 2 4 3" xfId="12224"/>
    <cellStyle name="Navadno 12 2 2 3 2 4 3 2" xfId="18541"/>
    <cellStyle name="Navadno 12 2 2 3 2 4 3 3" xfId="13964"/>
    <cellStyle name="Navadno 12 2 2 3 2 4 4" xfId="15860"/>
    <cellStyle name="Navadno 12 2 2 3 2 4 5" xfId="12750"/>
    <cellStyle name="Navadno 12 2 2 3 2 5" xfId="10143"/>
    <cellStyle name="Navadno 12 2 2 3 2 5 2" xfId="16629"/>
    <cellStyle name="Navadno 12 2 2 3 2 5 3" xfId="14508"/>
    <cellStyle name="Navadno 12 2 2 3 2 6" xfId="12150"/>
    <cellStyle name="Navadno 12 2 2 3 2 6 2" xfId="18467"/>
    <cellStyle name="Navadno 12 2 2 3 2 6 3" xfId="13537"/>
    <cellStyle name="Navadno 12 2 2 3 2 7" xfId="15559"/>
    <cellStyle name="Navadno 12 2 2 3 2 8" xfId="12400"/>
    <cellStyle name="Navadno 12 2 2 3 3" xfId="9264"/>
    <cellStyle name="Navadno 12 2 2 3 3 2" xfId="9943"/>
    <cellStyle name="Navadno 12 2 2 3 3 2 2" xfId="11333"/>
    <cellStyle name="Navadno 12 2 2 3 3 2 2 2" xfId="17820"/>
    <cellStyle name="Navadno 12 2 2 3 3 2 2 3" xfId="15382"/>
    <cellStyle name="Navadno 12 2 2 3 3 2 3" xfId="10323"/>
    <cellStyle name="Navadno 12 2 2 3 3 2 3 2" xfId="16809"/>
    <cellStyle name="Navadno 12 2 2 3 3 2 3 3" xfId="14157"/>
    <cellStyle name="Navadno 12 2 2 3 3 2 4" xfId="16432"/>
    <cellStyle name="Navadno 12 2 2 3 3 2 5" xfId="13274"/>
    <cellStyle name="Navadno 12 2 2 3 3 3" xfId="9542"/>
    <cellStyle name="Navadno 12 2 2 3 3 3 2" xfId="10982"/>
    <cellStyle name="Navadno 12 2 2 3 3 3 2 2" xfId="17469"/>
    <cellStyle name="Navadno 12 2 2 3 3 3 2 3" xfId="15031"/>
    <cellStyle name="Navadno 12 2 2 3 3 3 3" xfId="11985"/>
    <cellStyle name="Navadno 12 2 2 3 3 3 3 2" xfId="18302"/>
    <cellStyle name="Navadno 12 2 2 3 3 3 3 3" xfId="14331"/>
    <cellStyle name="Navadno 12 2 2 3 3 3 4" xfId="16033"/>
    <cellStyle name="Navadno 12 2 2 3 3 3 5" xfId="12923"/>
    <cellStyle name="Navadno 12 2 2 3 3 4" xfId="10629"/>
    <cellStyle name="Navadno 12 2 2 3 3 4 2" xfId="17116"/>
    <cellStyle name="Navadno 12 2 2 3 3 4 3" xfId="14682"/>
    <cellStyle name="Navadno 12 2 2 3 3 5" xfId="10474"/>
    <cellStyle name="Navadno 12 2 2 3 3 5 2" xfId="16961"/>
    <cellStyle name="Navadno 12 2 2 3 3 5 3" xfId="13631"/>
    <cellStyle name="Navadno 12 2 2 3 3 6" xfId="15732"/>
    <cellStyle name="Navadno 12 2 2 3 3 7" xfId="12574"/>
    <cellStyle name="Navadno 12 2 2 3 4" xfId="9770"/>
    <cellStyle name="Navadno 12 2 2 3 4 2" xfId="11158"/>
    <cellStyle name="Navadno 12 2 2 3 4 2 2" xfId="17645"/>
    <cellStyle name="Navadno 12 2 2 3 4 2 3" xfId="15207"/>
    <cellStyle name="Navadno 12 2 2 3 4 3" xfId="11867"/>
    <cellStyle name="Navadno 12 2 2 3 4 3 2" xfId="18184"/>
    <cellStyle name="Navadno 12 2 2 3 4 3 3" xfId="13982"/>
    <cellStyle name="Navadno 12 2 2 3 4 4" xfId="16257"/>
    <cellStyle name="Navadno 12 2 2 3 4 5" xfId="13099"/>
    <cellStyle name="Navadno 12 2 2 3 5" xfId="9367"/>
    <cellStyle name="Navadno 12 2 2 3 5 2" xfId="10804"/>
    <cellStyle name="Navadno 12 2 2 3 5 2 2" xfId="17291"/>
    <cellStyle name="Navadno 12 2 2 3 5 2 3" xfId="14857"/>
    <cellStyle name="Navadno 12 2 2 3 5 3" xfId="11923"/>
    <cellStyle name="Navadno 12 2 2 3 5 3 2" xfId="18240"/>
    <cellStyle name="Navadno 12 2 2 3 5 3 3" xfId="13965"/>
    <cellStyle name="Navadno 12 2 2 3 5 4" xfId="15859"/>
    <cellStyle name="Navadno 12 2 2 3 5 5" xfId="12749"/>
    <cellStyle name="Navadno 12 2 2 3 6" xfId="11507"/>
    <cellStyle name="Navadno 12 2 2 3 6 2" xfId="17993"/>
    <cellStyle name="Navadno 12 2 2 3 6 3" xfId="13447"/>
    <cellStyle name="Navadno 12 2 2 3 7" xfId="10142"/>
    <cellStyle name="Navadno 12 2 2 3 7 2" xfId="16628"/>
    <cellStyle name="Navadno 12 2 2 3 7 3" xfId="14507"/>
    <cellStyle name="Navadno 12 2 2 3 8" xfId="15558"/>
    <cellStyle name="Navadno 12 2 2 3 9" xfId="12399"/>
    <cellStyle name="Navadno 12 2 2 4" xfId="6343"/>
    <cellStyle name="Navadno 12 2 2 4 2" xfId="6344"/>
    <cellStyle name="Navadno 12 2 2 4 2 2" xfId="9267"/>
    <cellStyle name="Navadno 12 2 2 4 2 2 2" xfId="9946"/>
    <cellStyle name="Navadno 12 2 2 4 2 2 2 2" xfId="11336"/>
    <cellStyle name="Navadno 12 2 2 4 2 2 2 2 2" xfId="17823"/>
    <cellStyle name="Navadno 12 2 2 4 2 2 2 2 3" xfId="15385"/>
    <cellStyle name="Navadno 12 2 2 4 2 2 2 3" xfId="12049"/>
    <cellStyle name="Navadno 12 2 2 4 2 2 2 3 2" xfId="18366"/>
    <cellStyle name="Navadno 12 2 2 4 2 2 2 3 3" xfId="14160"/>
    <cellStyle name="Navadno 12 2 2 4 2 2 2 4" xfId="16435"/>
    <cellStyle name="Navadno 12 2 2 4 2 2 2 5" xfId="13277"/>
    <cellStyle name="Navadno 12 2 2 4 2 2 3" xfId="9545"/>
    <cellStyle name="Navadno 12 2 2 4 2 2 3 2" xfId="10985"/>
    <cellStyle name="Navadno 12 2 2 4 2 2 3 2 2" xfId="17472"/>
    <cellStyle name="Navadno 12 2 2 4 2 2 3 2 3" xfId="15034"/>
    <cellStyle name="Navadno 12 2 2 4 2 2 3 3" xfId="11941"/>
    <cellStyle name="Navadno 12 2 2 4 2 2 3 3 2" xfId="18258"/>
    <cellStyle name="Navadno 12 2 2 4 2 2 3 3 3" xfId="14334"/>
    <cellStyle name="Navadno 12 2 2 4 2 2 3 4" xfId="16036"/>
    <cellStyle name="Navadno 12 2 2 4 2 2 3 5" xfId="12926"/>
    <cellStyle name="Navadno 12 2 2 4 2 2 4" xfId="10632"/>
    <cellStyle name="Navadno 12 2 2 4 2 2 4 2" xfId="17119"/>
    <cellStyle name="Navadno 12 2 2 4 2 2 4 3" xfId="14685"/>
    <cellStyle name="Navadno 12 2 2 4 2 2 5" xfId="10441"/>
    <cellStyle name="Navadno 12 2 2 4 2 2 5 2" xfId="16928"/>
    <cellStyle name="Navadno 12 2 2 4 2 2 5 3" xfId="13634"/>
    <cellStyle name="Navadno 12 2 2 4 2 2 6" xfId="15735"/>
    <cellStyle name="Navadno 12 2 2 4 2 2 7" xfId="12577"/>
    <cellStyle name="Navadno 12 2 2 4 2 3" xfId="9773"/>
    <cellStyle name="Navadno 12 2 2 4 2 3 2" xfId="11161"/>
    <cellStyle name="Navadno 12 2 2 4 2 3 2 2" xfId="17648"/>
    <cellStyle name="Navadno 12 2 2 4 2 3 2 3" xfId="15210"/>
    <cellStyle name="Navadno 12 2 2 4 2 3 3" xfId="12230"/>
    <cellStyle name="Navadno 12 2 2 4 2 3 3 2" xfId="18547"/>
    <cellStyle name="Navadno 12 2 2 4 2 3 3 3" xfId="13985"/>
    <cellStyle name="Navadno 12 2 2 4 2 3 4" xfId="16260"/>
    <cellStyle name="Navadno 12 2 2 4 2 3 5" xfId="13102"/>
    <cellStyle name="Navadno 12 2 2 4 2 4" xfId="9370"/>
    <cellStyle name="Navadno 12 2 2 4 2 4 2" xfId="10807"/>
    <cellStyle name="Navadno 12 2 2 4 2 4 2 2" xfId="17294"/>
    <cellStyle name="Navadno 12 2 2 4 2 4 2 3" xfId="14860"/>
    <cellStyle name="Navadno 12 2 2 4 2 4 3" xfId="11869"/>
    <cellStyle name="Navadno 12 2 2 4 2 4 3 2" xfId="18186"/>
    <cellStyle name="Navadno 12 2 2 4 2 4 3 3" xfId="13962"/>
    <cellStyle name="Navadno 12 2 2 4 2 4 4" xfId="15862"/>
    <cellStyle name="Navadno 12 2 2 4 2 4 5" xfId="12752"/>
    <cellStyle name="Navadno 12 2 2 4 2 5" xfId="10145"/>
    <cellStyle name="Navadno 12 2 2 4 2 5 2" xfId="16631"/>
    <cellStyle name="Navadno 12 2 2 4 2 5 3" xfId="14510"/>
    <cellStyle name="Navadno 12 2 2 4 2 6" xfId="10598"/>
    <cellStyle name="Navadno 12 2 2 4 2 6 2" xfId="17085"/>
    <cellStyle name="Navadno 12 2 2 4 2 6 3" xfId="13538"/>
    <cellStyle name="Navadno 12 2 2 4 2 7" xfId="15561"/>
    <cellStyle name="Navadno 12 2 2 4 2 8" xfId="12402"/>
    <cellStyle name="Navadno 12 2 2 4 3" xfId="9266"/>
    <cellStyle name="Navadno 12 2 2 4 3 2" xfId="9945"/>
    <cellStyle name="Navadno 12 2 2 4 3 2 2" xfId="11335"/>
    <cellStyle name="Navadno 12 2 2 4 3 2 2 2" xfId="17822"/>
    <cellStyle name="Navadno 12 2 2 4 3 2 2 3" xfId="15384"/>
    <cellStyle name="Navadno 12 2 2 4 3 2 3" xfId="12281"/>
    <cellStyle name="Navadno 12 2 2 4 3 2 3 2" xfId="18598"/>
    <cellStyle name="Navadno 12 2 2 4 3 2 3 3" xfId="14159"/>
    <cellStyle name="Navadno 12 2 2 4 3 2 4" xfId="16434"/>
    <cellStyle name="Navadno 12 2 2 4 3 2 5" xfId="13276"/>
    <cellStyle name="Navadno 12 2 2 4 3 3" xfId="9544"/>
    <cellStyle name="Navadno 12 2 2 4 3 3 2" xfId="10984"/>
    <cellStyle name="Navadno 12 2 2 4 3 3 2 2" xfId="17471"/>
    <cellStyle name="Navadno 12 2 2 4 3 3 2 3" xfId="15033"/>
    <cellStyle name="Navadno 12 2 2 4 3 3 3" xfId="11834"/>
    <cellStyle name="Navadno 12 2 2 4 3 3 3 2" xfId="18151"/>
    <cellStyle name="Navadno 12 2 2 4 3 3 3 3" xfId="14333"/>
    <cellStyle name="Navadno 12 2 2 4 3 3 4" xfId="16035"/>
    <cellStyle name="Navadno 12 2 2 4 3 3 5" xfId="12925"/>
    <cellStyle name="Navadno 12 2 2 4 3 4" xfId="10631"/>
    <cellStyle name="Navadno 12 2 2 4 3 4 2" xfId="17118"/>
    <cellStyle name="Navadno 12 2 2 4 3 4 3" xfId="14684"/>
    <cellStyle name="Navadno 12 2 2 4 3 5" xfId="10508"/>
    <cellStyle name="Navadno 12 2 2 4 3 5 2" xfId="16995"/>
    <cellStyle name="Navadno 12 2 2 4 3 5 3" xfId="13633"/>
    <cellStyle name="Navadno 12 2 2 4 3 6" xfId="15734"/>
    <cellStyle name="Navadno 12 2 2 4 3 7" xfId="12576"/>
    <cellStyle name="Navadno 12 2 2 4 4" xfId="9772"/>
    <cellStyle name="Navadno 12 2 2 4 4 2" xfId="11160"/>
    <cellStyle name="Navadno 12 2 2 4 4 2 2" xfId="17647"/>
    <cellStyle name="Navadno 12 2 2 4 4 2 3" xfId="15209"/>
    <cellStyle name="Navadno 12 2 2 4 4 3" xfId="11921"/>
    <cellStyle name="Navadno 12 2 2 4 4 3 2" xfId="18238"/>
    <cellStyle name="Navadno 12 2 2 4 4 3 3" xfId="13984"/>
    <cellStyle name="Navadno 12 2 2 4 4 4" xfId="16259"/>
    <cellStyle name="Navadno 12 2 2 4 4 5" xfId="13101"/>
    <cellStyle name="Navadno 12 2 2 4 5" xfId="9369"/>
    <cellStyle name="Navadno 12 2 2 4 5 2" xfId="10806"/>
    <cellStyle name="Navadno 12 2 2 4 5 2 2" xfId="17293"/>
    <cellStyle name="Navadno 12 2 2 4 5 2 3" xfId="14859"/>
    <cellStyle name="Navadno 12 2 2 4 5 3" xfId="11976"/>
    <cellStyle name="Navadno 12 2 2 4 5 3 2" xfId="18293"/>
    <cellStyle name="Navadno 12 2 2 4 5 3 3" xfId="13963"/>
    <cellStyle name="Navadno 12 2 2 4 5 4" xfId="15861"/>
    <cellStyle name="Navadno 12 2 2 4 5 5" xfId="12751"/>
    <cellStyle name="Navadno 12 2 2 4 6" xfId="11508"/>
    <cellStyle name="Navadno 12 2 2 4 6 2" xfId="17994"/>
    <cellStyle name="Navadno 12 2 2 4 6 3" xfId="13448"/>
    <cellStyle name="Navadno 12 2 2 4 7" xfId="10144"/>
    <cellStyle name="Navadno 12 2 2 4 7 2" xfId="16630"/>
    <cellStyle name="Navadno 12 2 2 4 7 3" xfId="14509"/>
    <cellStyle name="Navadno 12 2 2 4 8" xfId="15560"/>
    <cellStyle name="Navadno 12 2 2 4 9" xfId="12401"/>
    <cellStyle name="Navadno 12 2 2 5" xfId="6345"/>
    <cellStyle name="Navadno 12 2 2 5 2" xfId="9268"/>
    <cellStyle name="Navadno 12 2 2 5 2 2" xfId="9947"/>
    <cellStyle name="Navadno 12 2 2 5 2 2 2" xfId="11337"/>
    <cellStyle name="Navadno 12 2 2 5 2 2 2 2" xfId="17824"/>
    <cellStyle name="Navadno 12 2 2 5 2 2 2 3" xfId="15386"/>
    <cellStyle name="Navadno 12 2 2 5 2 2 3" xfId="10586"/>
    <cellStyle name="Navadno 12 2 2 5 2 2 3 2" xfId="17073"/>
    <cellStyle name="Navadno 12 2 2 5 2 2 3 3" xfId="14161"/>
    <cellStyle name="Navadno 12 2 2 5 2 2 4" xfId="16436"/>
    <cellStyle name="Navadno 12 2 2 5 2 2 5" xfId="13278"/>
    <cellStyle name="Navadno 12 2 2 5 2 3" xfId="9546"/>
    <cellStyle name="Navadno 12 2 2 5 2 3 2" xfId="10986"/>
    <cellStyle name="Navadno 12 2 2 5 2 3 2 2" xfId="17473"/>
    <cellStyle name="Navadno 12 2 2 5 2 3 2 3" xfId="15035"/>
    <cellStyle name="Navadno 12 2 2 5 2 3 3" xfId="12337"/>
    <cellStyle name="Navadno 12 2 2 5 2 3 3 2" xfId="18654"/>
    <cellStyle name="Navadno 12 2 2 5 2 3 3 3" xfId="14335"/>
    <cellStyle name="Navadno 12 2 2 5 2 3 4" xfId="16037"/>
    <cellStyle name="Navadno 12 2 2 5 2 3 5" xfId="12927"/>
    <cellStyle name="Navadno 12 2 2 5 2 4" xfId="10633"/>
    <cellStyle name="Navadno 12 2 2 5 2 4 2" xfId="17120"/>
    <cellStyle name="Navadno 12 2 2 5 2 4 3" xfId="14686"/>
    <cellStyle name="Navadno 12 2 2 5 2 5" xfId="12135"/>
    <cellStyle name="Navadno 12 2 2 5 2 5 2" xfId="18452"/>
    <cellStyle name="Navadno 12 2 2 5 2 5 3" xfId="13635"/>
    <cellStyle name="Navadno 12 2 2 5 2 6" xfId="15736"/>
    <cellStyle name="Navadno 12 2 2 5 2 7" xfId="12578"/>
    <cellStyle name="Navadno 12 2 2 5 3" xfId="9774"/>
    <cellStyle name="Navadno 12 2 2 5 3 2" xfId="11162"/>
    <cellStyle name="Navadno 12 2 2 5 3 2 2" xfId="17649"/>
    <cellStyle name="Navadno 12 2 2 5 3 2 3" xfId="15211"/>
    <cellStyle name="Navadno 12 2 2 5 3 3" xfId="12027"/>
    <cellStyle name="Navadno 12 2 2 5 3 3 2" xfId="18344"/>
    <cellStyle name="Navadno 12 2 2 5 3 3 3" xfId="13986"/>
    <cellStyle name="Navadno 12 2 2 5 3 4" xfId="16261"/>
    <cellStyle name="Navadno 12 2 2 5 3 5" xfId="13103"/>
    <cellStyle name="Navadno 12 2 2 5 4" xfId="9371"/>
    <cellStyle name="Navadno 12 2 2 5 4 2" xfId="10808"/>
    <cellStyle name="Navadno 12 2 2 5 4 2 2" xfId="17295"/>
    <cellStyle name="Navadno 12 2 2 5 4 2 3" xfId="14861"/>
    <cellStyle name="Navadno 12 2 2 5 4 3" xfId="11814"/>
    <cellStyle name="Navadno 12 2 2 5 4 3 2" xfId="18131"/>
    <cellStyle name="Navadno 12 2 2 5 4 3 3" xfId="13961"/>
    <cellStyle name="Navadno 12 2 2 5 4 4" xfId="15863"/>
    <cellStyle name="Navadno 12 2 2 5 4 5" xfId="12753"/>
    <cellStyle name="Navadno 12 2 2 5 5" xfId="10146"/>
    <cellStyle name="Navadno 12 2 2 5 5 2" xfId="16632"/>
    <cellStyle name="Navadno 12 2 2 5 5 3" xfId="14511"/>
    <cellStyle name="Navadno 12 2 2 5 6" xfId="12100"/>
    <cellStyle name="Navadno 12 2 2 5 6 2" xfId="18417"/>
    <cellStyle name="Navadno 12 2 2 5 6 3" xfId="13539"/>
    <cellStyle name="Navadno 12 2 2 5 7" xfId="15562"/>
    <cellStyle name="Navadno 12 2 2 5 8" xfId="12403"/>
    <cellStyle name="Navadno 12 2 2 6" xfId="6336"/>
    <cellStyle name="Navadno 12 2 2 6 2" xfId="9938"/>
    <cellStyle name="Navadno 12 2 2 6 2 2" xfId="11328"/>
    <cellStyle name="Navadno 12 2 2 6 2 2 2" xfId="17815"/>
    <cellStyle name="Navadno 12 2 2 6 2 2 3" xfId="15377"/>
    <cellStyle name="Navadno 12 2 2 6 2 3" xfId="10525"/>
    <cellStyle name="Navadno 12 2 2 6 2 3 2" xfId="17012"/>
    <cellStyle name="Navadno 12 2 2 6 2 3 3" xfId="14152"/>
    <cellStyle name="Navadno 12 2 2 6 2 4" xfId="16427"/>
    <cellStyle name="Navadno 12 2 2 6 2 5" xfId="13269"/>
    <cellStyle name="Navadno 12 2 2 6 3" xfId="9537"/>
    <cellStyle name="Navadno 12 2 2 6 3 2" xfId="10977"/>
    <cellStyle name="Navadno 12 2 2 6 3 2 2" xfId="17464"/>
    <cellStyle name="Navadno 12 2 2 6 3 2 3" xfId="15026"/>
    <cellStyle name="Navadno 12 2 2 6 3 3" xfId="11825"/>
    <cellStyle name="Navadno 12 2 2 6 3 3 2" xfId="18142"/>
    <cellStyle name="Navadno 12 2 2 6 3 3 3" xfId="14326"/>
    <cellStyle name="Navadno 12 2 2 6 3 4" xfId="16028"/>
    <cellStyle name="Navadno 12 2 2 6 3 5" xfId="12918"/>
    <cellStyle name="Navadno 12 2 2 6 4" xfId="10624"/>
    <cellStyle name="Navadno 12 2 2 6 4 2" xfId="17111"/>
    <cellStyle name="Navadno 12 2 2 6 4 3" xfId="14677"/>
    <cellStyle name="Navadno 12 2 2 6 5" xfId="10202"/>
    <cellStyle name="Navadno 12 2 2 6 5 2" xfId="16688"/>
    <cellStyle name="Navadno 12 2 2 6 5 3" xfId="13626"/>
    <cellStyle name="Navadno 12 2 2 6 6" xfId="15727"/>
    <cellStyle name="Navadno 12 2 2 6 7" xfId="12569"/>
    <cellStyle name="Navadno 12 2 2 7" xfId="9765"/>
    <cellStyle name="Navadno 12 2 2 7 2" xfId="11153"/>
    <cellStyle name="Navadno 12 2 2 7 2 2" xfId="17640"/>
    <cellStyle name="Navadno 12 2 2 7 2 3" xfId="15202"/>
    <cellStyle name="Navadno 12 2 2 7 3" xfId="11918"/>
    <cellStyle name="Navadno 12 2 2 7 3 2" xfId="18235"/>
    <cellStyle name="Navadno 12 2 2 7 3 3" xfId="13977"/>
    <cellStyle name="Navadno 12 2 2 7 4" xfId="16252"/>
    <cellStyle name="Navadno 12 2 2 7 5" xfId="13094"/>
    <cellStyle name="Navadno 12 2 2 8" xfId="9362"/>
    <cellStyle name="Navadno 12 2 2 8 2" xfId="10799"/>
    <cellStyle name="Navadno 12 2 2 8 2 2" xfId="17286"/>
    <cellStyle name="Navadno 12 2 2 8 2 3" xfId="14852"/>
    <cellStyle name="Navadno 12 2 2 8 3" xfId="12226"/>
    <cellStyle name="Navadno 12 2 2 8 3 2" xfId="18543"/>
    <cellStyle name="Navadno 12 2 2 8 3 3" xfId="13970"/>
    <cellStyle name="Navadno 12 2 2 8 4" xfId="15854"/>
    <cellStyle name="Navadno 12 2 2 8 5" xfId="12744"/>
    <cellStyle name="Navadno 12 2 2 9" xfId="11504"/>
    <cellStyle name="Navadno 12 2 2 9 2" xfId="17990"/>
    <cellStyle name="Navadno 12 2 2 9 3" xfId="13444"/>
    <cellStyle name="Navadno 12 2 20" xfId="1446"/>
    <cellStyle name="Navadno 12 2 21" xfId="1447"/>
    <cellStyle name="Navadno 12 2 22" xfId="1448"/>
    <cellStyle name="Navadno 12 2 23" xfId="1449"/>
    <cellStyle name="Navadno 12 2 3" xfId="1450"/>
    <cellStyle name="Navadno 12 2 3 10" xfId="10147"/>
    <cellStyle name="Navadno 12 2 3 10 2" xfId="16633"/>
    <cellStyle name="Navadno 12 2 3 10 3" xfId="14512"/>
    <cellStyle name="Navadno 12 2 3 11" xfId="15563"/>
    <cellStyle name="Navadno 12 2 3 12" xfId="12404"/>
    <cellStyle name="Navadno 12 2 3 2" xfId="6347"/>
    <cellStyle name="Navadno 12 2 3 2 10" xfId="12405"/>
    <cellStyle name="Navadno 12 2 3 2 2" xfId="6348"/>
    <cellStyle name="Navadno 12 2 3 2 2 2" xfId="6349"/>
    <cellStyle name="Navadno 12 2 3 2 2 2 2" xfId="9271"/>
    <cellStyle name="Navadno 12 2 3 2 2 2 2 2" xfId="9951"/>
    <cellStyle name="Navadno 12 2 3 2 2 2 2 2 2" xfId="11341"/>
    <cellStyle name="Navadno 12 2 3 2 2 2 2 2 2 2" xfId="17828"/>
    <cellStyle name="Navadno 12 2 3 2 2 2 2 2 2 3" xfId="15390"/>
    <cellStyle name="Navadno 12 2 3 2 2 2 2 2 3" xfId="12284"/>
    <cellStyle name="Navadno 12 2 3 2 2 2 2 2 3 2" xfId="18601"/>
    <cellStyle name="Navadno 12 2 3 2 2 2 2 2 3 3" xfId="14165"/>
    <cellStyle name="Navadno 12 2 3 2 2 2 2 2 4" xfId="16440"/>
    <cellStyle name="Navadno 12 2 3 2 2 2 2 2 5" xfId="13282"/>
    <cellStyle name="Navadno 12 2 3 2 2 2 2 3" xfId="9550"/>
    <cellStyle name="Navadno 12 2 3 2 2 2 2 3 2" xfId="10990"/>
    <cellStyle name="Navadno 12 2 3 2 2 2 2 3 2 2" xfId="17477"/>
    <cellStyle name="Navadno 12 2 3 2 2 2 2 3 2 3" xfId="15039"/>
    <cellStyle name="Navadno 12 2 3 2 2 2 2 3 3" xfId="11994"/>
    <cellStyle name="Navadno 12 2 3 2 2 2 2 3 3 2" xfId="18311"/>
    <cellStyle name="Navadno 12 2 3 2 2 2 2 3 3 3" xfId="14339"/>
    <cellStyle name="Navadno 12 2 3 2 2 2 2 3 4" xfId="16041"/>
    <cellStyle name="Navadno 12 2 3 2 2 2 2 3 5" xfId="12931"/>
    <cellStyle name="Navadno 12 2 3 2 2 2 2 4" xfId="10637"/>
    <cellStyle name="Navadno 12 2 3 2 2 2 2 4 2" xfId="17124"/>
    <cellStyle name="Navadno 12 2 3 2 2 2 2 4 3" xfId="14690"/>
    <cellStyle name="Navadno 12 2 3 2 2 2 2 5" xfId="10402"/>
    <cellStyle name="Navadno 12 2 3 2 2 2 2 5 2" xfId="16888"/>
    <cellStyle name="Navadno 12 2 3 2 2 2 2 5 3" xfId="13639"/>
    <cellStyle name="Navadno 12 2 3 2 2 2 2 6" xfId="15740"/>
    <cellStyle name="Navadno 12 2 3 2 2 2 2 7" xfId="12582"/>
    <cellStyle name="Navadno 12 2 3 2 2 2 3" xfId="9778"/>
    <cellStyle name="Navadno 12 2 3 2 2 2 3 2" xfId="11166"/>
    <cellStyle name="Navadno 12 2 3 2 2 2 3 2 2" xfId="17653"/>
    <cellStyle name="Navadno 12 2 3 2 2 2 3 2 3" xfId="15215"/>
    <cellStyle name="Navadno 12 2 3 2 2 2 3 3" xfId="11813"/>
    <cellStyle name="Navadno 12 2 3 2 2 2 3 3 2" xfId="18130"/>
    <cellStyle name="Navadno 12 2 3 2 2 2 3 3 3" xfId="13990"/>
    <cellStyle name="Navadno 12 2 3 2 2 2 3 4" xfId="16265"/>
    <cellStyle name="Navadno 12 2 3 2 2 2 3 5" xfId="13107"/>
    <cellStyle name="Navadno 12 2 3 2 2 2 4" xfId="9375"/>
    <cellStyle name="Navadno 12 2 3 2 2 2 4 2" xfId="10812"/>
    <cellStyle name="Navadno 12 2 3 2 2 2 4 2 2" xfId="17299"/>
    <cellStyle name="Navadno 12 2 3 2 2 2 4 2 3" xfId="14865"/>
    <cellStyle name="Navadno 12 2 3 2 2 2 4 3" xfId="12221"/>
    <cellStyle name="Navadno 12 2 3 2 2 2 4 3 2" xfId="18538"/>
    <cellStyle name="Navadno 12 2 3 2 2 2 4 3 3" xfId="13957"/>
    <cellStyle name="Navadno 12 2 3 2 2 2 4 4" xfId="15867"/>
    <cellStyle name="Navadno 12 2 3 2 2 2 4 5" xfId="12757"/>
    <cellStyle name="Navadno 12 2 3 2 2 2 5" xfId="10150"/>
    <cellStyle name="Navadno 12 2 3 2 2 2 5 2" xfId="16636"/>
    <cellStyle name="Navadno 12 2 3 2 2 2 5 3" xfId="14515"/>
    <cellStyle name="Navadno 12 2 3 2 2 2 6" xfId="10617"/>
    <cellStyle name="Navadno 12 2 3 2 2 2 6 2" xfId="17104"/>
    <cellStyle name="Navadno 12 2 3 2 2 2 6 3" xfId="13540"/>
    <cellStyle name="Navadno 12 2 3 2 2 2 7" xfId="15566"/>
    <cellStyle name="Navadno 12 2 3 2 2 2 8" xfId="12407"/>
    <cellStyle name="Navadno 12 2 3 2 2 3" xfId="9270"/>
    <cellStyle name="Navadno 12 2 3 2 2 3 2" xfId="9950"/>
    <cellStyle name="Navadno 12 2 3 2 2 3 2 2" xfId="11340"/>
    <cellStyle name="Navadno 12 2 3 2 2 3 2 2 2" xfId="17827"/>
    <cellStyle name="Navadno 12 2 3 2 2 3 2 2 3" xfId="15389"/>
    <cellStyle name="Navadno 12 2 3 2 2 3 2 3" xfId="11903"/>
    <cellStyle name="Navadno 12 2 3 2 2 3 2 3 2" xfId="18220"/>
    <cellStyle name="Navadno 12 2 3 2 2 3 2 3 3" xfId="14164"/>
    <cellStyle name="Navadno 12 2 3 2 2 3 2 4" xfId="16439"/>
    <cellStyle name="Navadno 12 2 3 2 2 3 2 5" xfId="13281"/>
    <cellStyle name="Navadno 12 2 3 2 2 3 3" xfId="9549"/>
    <cellStyle name="Navadno 12 2 3 2 2 3 3 2" xfId="10989"/>
    <cellStyle name="Navadno 12 2 3 2 2 3 3 2 2" xfId="17476"/>
    <cellStyle name="Navadno 12 2 3 2 2 3 3 2 3" xfId="15038"/>
    <cellStyle name="Navadno 12 2 3 2 2 3 3 3" xfId="12336"/>
    <cellStyle name="Navadno 12 2 3 2 2 3 3 3 2" xfId="18653"/>
    <cellStyle name="Navadno 12 2 3 2 2 3 3 3 3" xfId="14338"/>
    <cellStyle name="Navadno 12 2 3 2 2 3 3 4" xfId="16040"/>
    <cellStyle name="Navadno 12 2 3 2 2 3 3 5" xfId="12930"/>
    <cellStyle name="Navadno 12 2 3 2 2 3 4" xfId="10636"/>
    <cellStyle name="Navadno 12 2 3 2 2 3 4 2" xfId="17123"/>
    <cellStyle name="Navadno 12 2 3 2 2 3 4 3" xfId="14689"/>
    <cellStyle name="Navadno 12 2 3 2 2 3 5" xfId="12032"/>
    <cellStyle name="Navadno 12 2 3 2 2 3 5 2" xfId="18349"/>
    <cellStyle name="Navadno 12 2 3 2 2 3 5 3" xfId="13638"/>
    <cellStyle name="Navadno 12 2 3 2 2 3 6" xfId="15739"/>
    <cellStyle name="Navadno 12 2 3 2 2 3 7" xfId="12581"/>
    <cellStyle name="Navadno 12 2 3 2 2 4" xfId="9777"/>
    <cellStyle name="Navadno 12 2 3 2 2 4 2" xfId="11165"/>
    <cellStyle name="Navadno 12 2 3 2 2 4 2 2" xfId="17652"/>
    <cellStyle name="Navadno 12 2 3 2 2 4 2 3" xfId="15214"/>
    <cellStyle name="Navadno 12 2 3 2 2 4 3" xfId="10122"/>
    <cellStyle name="Navadno 12 2 3 2 2 4 3 2" xfId="16608"/>
    <cellStyle name="Navadno 12 2 3 2 2 4 3 3" xfId="13989"/>
    <cellStyle name="Navadno 12 2 3 2 2 4 4" xfId="16264"/>
    <cellStyle name="Navadno 12 2 3 2 2 4 5" xfId="13106"/>
    <cellStyle name="Navadno 12 2 3 2 2 5" xfId="9374"/>
    <cellStyle name="Navadno 12 2 3 2 2 5 2" xfId="10811"/>
    <cellStyle name="Navadno 12 2 3 2 2 5 2 2" xfId="17298"/>
    <cellStyle name="Navadno 12 2 3 2 2 5 2 3" xfId="14864"/>
    <cellStyle name="Navadno 12 2 3 2 2 5 3" xfId="11922"/>
    <cellStyle name="Navadno 12 2 3 2 2 5 3 2" xfId="18239"/>
    <cellStyle name="Navadno 12 2 3 2 2 5 3 3" xfId="13958"/>
    <cellStyle name="Navadno 12 2 3 2 2 5 4" xfId="15866"/>
    <cellStyle name="Navadno 12 2 3 2 2 5 5" xfId="12756"/>
    <cellStyle name="Navadno 12 2 3 2 2 6" xfId="11511"/>
    <cellStyle name="Navadno 12 2 3 2 2 6 2" xfId="17997"/>
    <cellStyle name="Navadno 12 2 3 2 2 6 3" xfId="13451"/>
    <cellStyle name="Navadno 12 2 3 2 2 7" xfId="10149"/>
    <cellStyle name="Navadno 12 2 3 2 2 7 2" xfId="16635"/>
    <cellStyle name="Navadno 12 2 3 2 2 7 3" xfId="14514"/>
    <cellStyle name="Navadno 12 2 3 2 2 8" xfId="15565"/>
    <cellStyle name="Navadno 12 2 3 2 2 9" xfId="12406"/>
    <cellStyle name="Navadno 12 2 3 2 3" xfId="6350"/>
    <cellStyle name="Navadno 12 2 3 2 3 2" xfId="9272"/>
    <cellStyle name="Navadno 12 2 3 2 3 2 2" xfId="9952"/>
    <cellStyle name="Navadno 12 2 3 2 3 2 2 2" xfId="11342"/>
    <cellStyle name="Navadno 12 2 3 2 3 2 2 2 2" xfId="17829"/>
    <cellStyle name="Navadno 12 2 3 2 3 2 2 2 3" xfId="15391"/>
    <cellStyle name="Navadno 12 2 3 2 3 2 2 3" xfId="12009"/>
    <cellStyle name="Navadno 12 2 3 2 3 2 2 3 2" xfId="18326"/>
    <cellStyle name="Navadno 12 2 3 2 3 2 2 3 3" xfId="14166"/>
    <cellStyle name="Navadno 12 2 3 2 3 2 2 4" xfId="16441"/>
    <cellStyle name="Navadno 12 2 3 2 3 2 2 5" xfId="13283"/>
    <cellStyle name="Navadno 12 2 3 2 3 2 3" xfId="9551"/>
    <cellStyle name="Navadno 12 2 3 2 3 2 3 2" xfId="10991"/>
    <cellStyle name="Navadno 12 2 3 2 3 2 3 2 2" xfId="17478"/>
    <cellStyle name="Navadno 12 2 3 2 3 2 3 2 3" xfId="15040"/>
    <cellStyle name="Navadno 12 2 3 2 3 2 3 3" xfId="10115"/>
    <cellStyle name="Navadno 12 2 3 2 3 2 3 3 2" xfId="16601"/>
    <cellStyle name="Navadno 12 2 3 2 3 2 3 3 3" xfId="14340"/>
    <cellStyle name="Navadno 12 2 3 2 3 2 3 4" xfId="16042"/>
    <cellStyle name="Navadno 12 2 3 2 3 2 3 5" xfId="12932"/>
    <cellStyle name="Navadno 12 2 3 2 3 2 4" xfId="10638"/>
    <cellStyle name="Navadno 12 2 3 2 3 2 4 2" xfId="17125"/>
    <cellStyle name="Navadno 12 2 3 2 3 2 4 3" xfId="14691"/>
    <cellStyle name="Navadno 12 2 3 2 3 2 5" xfId="10459"/>
    <cellStyle name="Navadno 12 2 3 2 3 2 5 2" xfId="16946"/>
    <cellStyle name="Navadno 12 2 3 2 3 2 5 3" xfId="13640"/>
    <cellStyle name="Navadno 12 2 3 2 3 2 6" xfId="15741"/>
    <cellStyle name="Navadno 12 2 3 2 3 2 7" xfId="12583"/>
    <cellStyle name="Navadno 12 2 3 2 3 3" xfId="9779"/>
    <cellStyle name="Navadno 12 2 3 2 3 3 2" xfId="11167"/>
    <cellStyle name="Navadno 12 2 3 2 3 3 2 2" xfId="17654"/>
    <cellStyle name="Navadno 12 2 3 2 3 3 2 3" xfId="15216"/>
    <cellStyle name="Navadno 12 2 3 2 3 3 3" xfId="10278"/>
    <cellStyle name="Navadno 12 2 3 2 3 3 3 2" xfId="16764"/>
    <cellStyle name="Navadno 12 2 3 2 3 3 3 3" xfId="13991"/>
    <cellStyle name="Navadno 12 2 3 2 3 3 4" xfId="16266"/>
    <cellStyle name="Navadno 12 2 3 2 3 3 5" xfId="13108"/>
    <cellStyle name="Navadno 12 2 3 2 3 4" xfId="9376"/>
    <cellStyle name="Navadno 12 2 3 2 3 4 2" xfId="10813"/>
    <cellStyle name="Navadno 12 2 3 2 3 4 2 2" xfId="17300"/>
    <cellStyle name="Navadno 12 2 3 2 3 4 2 3" xfId="14866"/>
    <cellStyle name="Navadno 12 2 3 2 3 4 3" xfId="11975"/>
    <cellStyle name="Navadno 12 2 3 2 3 4 3 2" xfId="18292"/>
    <cellStyle name="Navadno 12 2 3 2 3 4 3 3" xfId="13956"/>
    <cellStyle name="Navadno 12 2 3 2 3 4 4" xfId="15868"/>
    <cellStyle name="Navadno 12 2 3 2 3 4 5" xfId="12758"/>
    <cellStyle name="Navadno 12 2 3 2 3 5" xfId="10151"/>
    <cellStyle name="Navadno 12 2 3 2 3 5 2" xfId="16637"/>
    <cellStyle name="Navadno 12 2 3 2 3 5 3" xfId="14516"/>
    <cellStyle name="Navadno 12 2 3 2 3 6" xfId="10581"/>
    <cellStyle name="Navadno 12 2 3 2 3 6 2" xfId="17068"/>
    <cellStyle name="Navadno 12 2 3 2 3 6 3" xfId="13541"/>
    <cellStyle name="Navadno 12 2 3 2 3 7" xfId="15567"/>
    <cellStyle name="Navadno 12 2 3 2 3 8" xfId="12408"/>
    <cellStyle name="Navadno 12 2 3 2 4" xfId="9269"/>
    <cellStyle name="Navadno 12 2 3 2 4 2" xfId="9949"/>
    <cellStyle name="Navadno 12 2 3 2 4 2 2" xfId="11339"/>
    <cellStyle name="Navadno 12 2 3 2 4 2 2 2" xfId="17826"/>
    <cellStyle name="Navadno 12 2 3 2 4 2 2 3" xfId="15388"/>
    <cellStyle name="Navadno 12 2 3 2 4 2 3" xfId="11956"/>
    <cellStyle name="Navadno 12 2 3 2 4 2 3 2" xfId="18273"/>
    <cellStyle name="Navadno 12 2 3 2 4 2 3 3" xfId="14163"/>
    <cellStyle name="Navadno 12 2 3 2 4 2 4" xfId="16438"/>
    <cellStyle name="Navadno 12 2 3 2 4 2 5" xfId="13280"/>
    <cellStyle name="Navadno 12 2 3 2 4 3" xfId="9548"/>
    <cellStyle name="Navadno 12 2 3 2 4 3 2" xfId="10988"/>
    <cellStyle name="Navadno 12 2 3 2 4 3 2 2" xfId="17475"/>
    <cellStyle name="Navadno 12 2 3 2 4 3 2 3" xfId="15037"/>
    <cellStyle name="Navadno 12 2 3 2 4 3 3" xfId="10128"/>
    <cellStyle name="Navadno 12 2 3 2 4 3 3 2" xfId="16614"/>
    <cellStyle name="Navadno 12 2 3 2 4 3 3 3" xfId="14337"/>
    <cellStyle name="Navadno 12 2 3 2 4 3 4" xfId="16039"/>
    <cellStyle name="Navadno 12 2 3 2 4 3 5" xfId="12929"/>
    <cellStyle name="Navadno 12 2 3 2 4 4" xfId="10635"/>
    <cellStyle name="Navadno 12 2 3 2 4 4 2" xfId="17122"/>
    <cellStyle name="Navadno 12 2 3 2 4 4 3" xfId="14688"/>
    <cellStyle name="Navadno 12 2 3 2 4 5" xfId="12085"/>
    <cellStyle name="Navadno 12 2 3 2 4 5 2" xfId="18402"/>
    <cellStyle name="Navadno 12 2 3 2 4 5 3" xfId="13637"/>
    <cellStyle name="Navadno 12 2 3 2 4 6" xfId="15738"/>
    <cellStyle name="Navadno 12 2 3 2 4 7" xfId="12580"/>
    <cellStyle name="Navadno 12 2 3 2 5" xfId="9776"/>
    <cellStyle name="Navadno 12 2 3 2 5 2" xfId="11164"/>
    <cellStyle name="Navadno 12 2 3 2 5 2 2" xfId="17651"/>
    <cellStyle name="Navadno 12 2 3 2 5 2 3" xfId="15213"/>
    <cellStyle name="Navadno 12 2 3 2 5 3" xfId="10449"/>
    <cellStyle name="Navadno 12 2 3 2 5 3 2" xfId="16936"/>
    <cellStyle name="Navadno 12 2 3 2 5 3 3" xfId="13988"/>
    <cellStyle name="Navadno 12 2 3 2 5 4" xfId="16263"/>
    <cellStyle name="Navadno 12 2 3 2 5 5" xfId="13105"/>
    <cellStyle name="Navadno 12 2 3 2 6" xfId="9373"/>
    <cellStyle name="Navadno 12 2 3 2 6 2" xfId="10810"/>
    <cellStyle name="Navadno 12 2 3 2 6 2 2" xfId="17297"/>
    <cellStyle name="Navadno 12 2 3 2 6 2 3" xfId="14863"/>
    <cellStyle name="Navadno 12 2 3 2 6 3" xfId="12216"/>
    <cellStyle name="Navadno 12 2 3 2 6 3 2" xfId="18533"/>
    <cellStyle name="Navadno 12 2 3 2 6 3 3" xfId="13959"/>
    <cellStyle name="Navadno 12 2 3 2 6 4" xfId="15865"/>
    <cellStyle name="Navadno 12 2 3 2 6 5" xfId="12755"/>
    <cellStyle name="Navadno 12 2 3 2 7" xfId="11510"/>
    <cellStyle name="Navadno 12 2 3 2 7 2" xfId="17996"/>
    <cellStyle name="Navadno 12 2 3 2 7 3" xfId="13450"/>
    <cellStyle name="Navadno 12 2 3 2 8" xfId="10148"/>
    <cellStyle name="Navadno 12 2 3 2 8 2" xfId="16634"/>
    <cellStyle name="Navadno 12 2 3 2 8 3" xfId="14513"/>
    <cellStyle name="Navadno 12 2 3 2 9" xfId="15564"/>
    <cellStyle name="Navadno 12 2 3 3" xfId="6351"/>
    <cellStyle name="Navadno 12 2 3 3 2" xfId="6352"/>
    <cellStyle name="Navadno 12 2 3 3 2 2" xfId="9274"/>
    <cellStyle name="Navadno 12 2 3 3 2 2 2" xfId="9954"/>
    <cellStyle name="Navadno 12 2 3 3 2 2 2 2" xfId="11344"/>
    <cellStyle name="Navadno 12 2 3 3 2 2 2 2 2" xfId="17831"/>
    <cellStyle name="Navadno 12 2 3 3 2 2 2 2 3" xfId="15393"/>
    <cellStyle name="Navadno 12 2 3 3 2 2 2 3" xfId="12283"/>
    <cellStyle name="Navadno 12 2 3 3 2 2 2 3 2" xfId="18600"/>
    <cellStyle name="Navadno 12 2 3 3 2 2 2 3 3" xfId="14168"/>
    <cellStyle name="Navadno 12 2 3 3 2 2 2 4" xfId="16443"/>
    <cellStyle name="Navadno 12 2 3 3 2 2 2 5" xfId="13285"/>
    <cellStyle name="Navadno 12 2 3 3 2 2 3" xfId="9553"/>
    <cellStyle name="Navadno 12 2 3 3 2 2 3 2" xfId="10993"/>
    <cellStyle name="Navadno 12 2 3 3 2 2 3 2 2" xfId="17480"/>
    <cellStyle name="Navadno 12 2 3 3 2 2 3 2 3" xfId="15042"/>
    <cellStyle name="Navadno 12 2 3 3 2 2 3 3" xfId="11780"/>
    <cellStyle name="Navadno 12 2 3 3 2 2 3 3 2" xfId="18097"/>
    <cellStyle name="Navadno 12 2 3 3 2 2 3 3 3" xfId="14342"/>
    <cellStyle name="Navadno 12 2 3 3 2 2 3 4" xfId="16044"/>
    <cellStyle name="Navadno 12 2 3 3 2 2 3 5" xfId="12934"/>
    <cellStyle name="Navadno 12 2 3 3 2 2 4" xfId="10640"/>
    <cellStyle name="Navadno 12 2 3 3 2 2 4 2" xfId="17127"/>
    <cellStyle name="Navadno 12 2 3 3 2 2 4 3" xfId="14693"/>
    <cellStyle name="Navadno 12 2 3 3 2 2 5" xfId="10473"/>
    <cellStyle name="Navadno 12 2 3 3 2 2 5 2" xfId="16960"/>
    <cellStyle name="Navadno 12 2 3 3 2 2 5 3" xfId="13642"/>
    <cellStyle name="Navadno 12 2 3 3 2 2 6" xfId="15743"/>
    <cellStyle name="Navadno 12 2 3 3 2 2 7" xfId="12585"/>
    <cellStyle name="Navadno 12 2 3 3 2 3" xfId="9781"/>
    <cellStyle name="Navadno 12 2 3 3 2 3 2" xfId="11169"/>
    <cellStyle name="Navadno 12 2 3 3 2 3 2 2" xfId="17656"/>
    <cellStyle name="Navadno 12 2 3 3 2 3 2 3" xfId="15218"/>
    <cellStyle name="Navadno 12 2 3 3 2 3 3" xfId="12232"/>
    <cellStyle name="Navadno 12 2 3 3 2 3 3 2" xfId="18549"/>
    <cellStyle name="Navadno 12 2 3 3 2 3 3 3" xfId="13993"/>
    <cellStyle name="Navadno 12 2 3 3 2 3 4" xfId="16268"/>
    <cellStyle name="Navadno 12 2 3 3 2 3 5" xfId="13110"/>
    <cellStyle name="Navadno 12 2 3 3 2 4" xfId="9378"/>
    <cellStyle name="Navadno 12 2 3 3 2 4 2" xfId="10815"/>
    <cellStyle name="Navadno 12 2 3 3 2 4 2 2" xfId="17302"/>
    <cellStyle name="Navadno 12 2 3 3 2 4 2 3" xfId="14868"/>
    <cellStyle name="Navadno 12 2 3 3 2 4 3" xfId="12219"/>
    <cellStyle name="Navadno 12 2 3 3 2 4 3 2" xfId="18536"/>
    <cellStyle name="Navadno 12 2 3 3 2 4 3 3" xfId="13954"/>
    <cellStyle name="Navadno 12 2 3 3 2 4 4" xfId="15870"/>
    <cellStyle name="Navadno 12 2 3 3 2 4 5" xfId="12760"/>
    <cellStyle name="Navadno 12 2 3 3 2 5" xfId="10153"/>
    <cellStyle name="Navadno 12 2 3 3 2 5 2" xfId="16639"/>
    <cellStyle name="Navadno 12 2 3 3 2 5 3" xfId="14518"/>
    <cellStyle name="Navadno 12 2 3 3 2 6" xfId="12125"/>
    <cellStyle name="Navadno 12 2 3 3 2 6 2" xfId="18442"/>
    <cellStyle name="Navadno 12 2 3 3 2 6 3" xfId="13542"/>
    <cellStyle name="Navadno 12 2 3 3 2 7" xfId="15569"/>
    <cellStyle name="Navadno 12 2 3 3 2 8" xfId="12410"/>
    <cellStyle name="Navadno 12 2 3 3 3" xfId="9273"/>
    <cellStyle name="Navadno 12 2 3 3 3 2" xfId="9953"/>
    <cellStyle name="Navadno 12 2 3 3 3 2 2" xfId="11343"/>
    <cellStyle name="Navadno 12 2 3 3 3 2 2 2" xfId="17830"/>
    <cellStyle name="Navadno 12 2 3 3 3 2 2 3" xfId="15392"/>
    <cellStyle name="Navadno 12 2 3 3 3 2 3" xfId="11795"/>
    <cellStyle name="Navadno 12 2 3 3 3 2 3 2" xfId="18112"/>
    <cellStyle name="Navadno 12 2 3 3 3 2 3 3" xfId="14167"/>
    <cellStyle name="Navadno 12 2 3 3 3 2 4" xfId="16442"/>
    <cellStyle name="Navadno 12 2 3 3 3 2 5" xfId="13284"/>
    <cellStyle name="Navadno 12 2 3 3 3 3" xfId="9552"/>
    <cellStyle name="Navadno 12 2 3 3 3 3 2" xfId="10992"/>
    <cellStyle name="Navadno 12 2 3 3 3 3 2 2" xfId="17479"/>
    <cellStyle name="Navadno 12 2 3 3 3 3 2 3" xfId="15041"/>
    <cellStyle name="Navadno 12 2 3 3 3 3 3" xfId="12338"/>
    <cellStyle name="Navadno 12 2 3 3 3 3 3 2" xfId="18655"/>
    <cellStyle name="Navadno 12 2 3 3 3 3 3 3" xfId="14341"/>
    <cellStyle name="Navadno 12 2 3 3 3 3 4" xfId="16043"/>
    <cellStyle name="Navadno 12 2 3 3 3 3 5" xfId="12933"/>
    <cellStyle name="Navadno 12 2 3 3 3 4" xfId="10639"/>
    <cellStyle name="Navadno 12 2 3 3 3 4 2" xfId="17126"/>
    <cellStyle name="Navadno 12 2 3 3 3 4 3" xfId="14692"/>
    <cellStyle name="Navadno 12 2 3 3 3 5" xfId="12159"/>
    <cellStyle name="Navadno 12 2 3 3 3 5 2" xfId="18476"/>
    <cellStyle name="Navadno 12 2 3 3 3 5 3" xfId="13641"/>
    <cellStyle name="Navadno 12 2 3 3 3 6" xfId="15742"/>
    <cellStyle name="Navadno 12 2 3 3 3 7" xfId="12584"/>
    <cellStyle name="Navadno 12 2 3 3 4" xfId="9780"/>
    <cellStyle name="Navadno 12 2 3 3 4 2" xfId="11168"/>
    <cellStyle name="Navadno 12 2 3 3 4 2 2" xfId="17655"/>
    <cellStyle name="Navadno 12 2 3 3 4 2 3" xfId="15217"/>
    <cellStyle name="Navadno 12 2 3 3 4 3" xfId="12057"/>
    <cellStyle name="Navadno 12 2 3 3 4 3 2" xfId="18374"/>
    <cellStyle name="Navadno 12 2 3 3 4 3 3" xfId="13992"/>
    <cellStyle name="Navadno 12 2 3 3 4 4" xfId="16267"/>
    <cellStyle name="Navadno 12 2 3 3 4 5" xfId="13109"/>
    <cellStyle name="Navadno 12 2 3 3 5" xfId="9377"/>
    <cellStyle name="Navadno 12 2 3 3 5 2" xfId="10814"/>
    <cellStyle name="Navadno 12 2 3 3 5 2 2" xfId="17301"/>
    <cellStyle name="Navadno 12 2 3 3 5 2 3" xfId="14867"/>
    <cellStyle name="Navadno 12 2 3 3 5 3" xfId="11868"/>
    <cellStyle name="Navadno 12 2 3 3 5 3 2" xfId="18185"/>
    <cellStyle name="Navadno 12 2 3 3 5 3 3" xfId="13955"/>
    <cellStyle name="Navadno 12 2 3 3 5 4" xfId="15869"/>
    <cellStyle name="Navadno 12 2 3 3 5 5" xfId="12759"/>
    <cellStyle name="Navadno 12 2 3 3 6" xfId="11512"/>
    <cellStyle name="Navadno 12 2 3 3 6 2" xfId="17998"/>
    <cellStyle name="Navadno 12 2 3 3 6 3" xfId="13452"/>
    <cellStyle name="Navadno 12 2 3 3 7" xfId="10152"/>
    <cellStyle name="Navadno 12 2 3 3 7 2" xfId="16638"/>
    <cellStyle name="Navadno 12 2 3 3 7 3" xfId="14517"/>
    <cellStyle name="Navadno 12 2 3 3 8" xfId="15568"/>
    <cellStyle name="Navadno 12 2 3 3 9" xfId="12409"/>
    <cellStyle name="Navadno 12 2 3 4" xfId="6353"/>
    <cellStyle name="Navadno 12 2 3 4 2" xfId="6354"/>
    <cellStyle name="Navadno 12 2 3 4 2 2" xfId="9276"/>
    <cellStyle name="Navadno 12 2 3 4 2 2 2" xfId="9956"/>
    <cellStyle name="Navadno 12 2 3 4 2 2 2 2" xfId="11346"/>
    <cellStyle name="Navadno 12 2 3 4 2 2 2 2 2" xfId="17833"/>
    <cellStyle name="Navadno 12 2 3 4 2 2 2 2 3" xfId="15395"/>
    <cellStyle name="Navadno 12 2 3 4 2 2 2 3" xfId="10483"/>
    <cellStyle name="Navadno 12 2 3 4 2 2 2 3 2" xfId="16970"/>
    <cellStyle name="Navadno 12 2 3 4 2 2 2 3 3" xfId="14170"/>
    <cellStyle name="Navadno 12 2 3 4 2 2 2 4" xfId="16445"/>
    <cellStyle name="Navadno 12 2 3 4 2 2 2 5" xfId="13287"/>
    <cellStyle name="Navadno 12 2 3 4 2 2 3" xfId="9555"/>
    <cellStyle name="Navadno 12 2 3 4 2 2 3 2" xfId="10995"/>
    <cellStyle name="Navadno 12 2 3 4 2 2 3 2 2" xfId="17482"/>
    <cellStyle name="Navadno 12 2 3 4 2 2 3 2 3" xfId="15044"/>
    <cellStyle name="Navadno 12 2 3 4 2 2 3 3" xfId="10343"/>
    <cellStyle name="Navadno 12 2 3 4 2 2 3 3 2" xfId="16829"/>
    <cellStyle name="Navadno 12 2 3 4 2 2 3 3 3" xfId="14344"/>
    <cellStyle name="Navadno 12 2 3 4 2 2 3 4" xfId="16046"/>
    <cellStyle name="Navadno 12 2 3 4 2 2 3 5" xfId="12936"/>
    <cellStyle name="Navadno 12 2 3 4 2 2 4" xfId="10642"/>
    <cellStyle name="Navadno 12 2 3 4 2 2 4 2" xfId="17129"/>
    <cellStyle name="Navadno 12 2 3 4 2 2 4 3" xfId="14695"/>
    <cellStyle name="Navadno 12 2 3 4 2 2 5" xfId="10620"/>
    <cellStyle name="Navadno 12 2 3 4 2 2 5 2" xfId="17107"/>
    <cellStyle name="Navadno 12 2 3 4 2 2 5 3" xfId="13644"/>
    <cellStyle name="Navadno 12 2 3 4 2 2 6" xfId="15745"/>
    <cellStyle name="Navadno 12 2 3 4 2 2 7" xfId="12587"/>
    <cellStyle name="Navadno 12 2 3 4 2 3" xfId="9783"/>
    <cellStyle name="Navadno 12 2 3 4 2 3 2" xfId="11171"/>
    <cellStyle name="Navadno 12 2 3 4 2 3 2 2" xfId="17658"/>
    <cellStyle name="Navadno 12 2 3 4 2 3 2 3" xfId="15220"/>
    <cellStyle name="Navadno 12 2 3 4 2 3 3" xfId="12231"/>
    <cellStyle name="Navadno 12 2 3 4 2 3 3 2" xfId="18548"/>
    <cellStyle name="Navadno 12 2 3 4 2 3 3 3" xfId="13995"/>
    <cellStyle name="Navadno 12 2 3 4 2 3 4" xfId="16270"/>
    <cellStyle name="Navadno 12 2 3 4 2 3 5" xfId="13112"/>
    <cellStyle name="Navadno 12 2 3 4 2 4" xfId="9380"/>
    <cellStyle name="Navadno 12 2 3 4 2 4 2" xfId="10817"/>
    <cellStyle name="Navadno 12 2 3 4 2 4 2 2" xfId="17304"/>
    <cellStyle name="Navadno 12 2 3 4 2 4 2 3" xfId="14870"/>
    <cellStyle name="Navadno 12 2 3 4 2 4 3" xfId="12058"/>
    <cellStyle name="Navadno 12 2 3 4 2 4 3 2" xfId="18375"/>
    <cellStyle name="Navadno 12 2 3 4 2 4 3 3" xfId="13952"/>
    <cellStyle name="Navadno 12 2 3 4 2 4 4" xfId="15872"/>
    <cellStyle name="Navadno 12 2 3 4 2 4 5" xfId="12762"/>
    <cellStyle name="Navadno 12 2 3 4 2 5" xfId="10155"/>
    <cellStyle name="Navadno 12 2 3 4 2 5 2" xfId="16641"/>
    <cellStyle name="Navadno 12 2 3 4 2 5 3" xfId="14520"/>
    <cellStyle name="Navadno 12 2 3 4 2 6" xfId="10437"/>
    <cellStyle name="Navadno 12 2 3 4 2 6 2" xfId="16924"/>
    <cellStyle name="Navadno 12 2 3 4 2 6 3" xfId="13543"/>
    <cellStyle name="Navadno 12 2 3 4 2 7" xfId="15571"/>
    <cellStyle name="Navadno 12 2 3 4 2 8" xfId="12412"/>
    <cellStyle name="Navadno 12 2 3 4 3" xfId="9275"/>
    <cellStyle name="Navadno 12 2 3 4 3 2" xfId="9955"/>
    <cellStyle name="Navadno 12 2 3 4 3 2 2" xfId="11345"/>
    <cellStyle name="Navadno 12 2 3 4 3 2 2 2" xfId="17832"/>
    <cellStyle name="Navadno 12 2 3 4 3 2 2 3" xfId="15394"/>
    <cellStyle name="Navadno 12 2 3 4 3 2 3" xfId="11850"/>
    <cellStyle name="Navadno 12 2 3 4 3 2 3 2" xfId="18167"/>
    <cellStyle name="Navadno 12 2 3 4 3 2 3 3" xfId="14169"/>
    <cellStyle name="Navadno 12 2 3 4 3 2 4" xfId="16444"/>
    <cellStyle name="Navadno 12 2 3 4 3 2 5" xfId="13286"/>
    <cellStyle name="Navadno 12 2 3 4 3 3" xfId="9554"/>
    <cellStyle name="Navadno 12 2 3 4 3 3 2" xfId="10994"/>
    <cellStyle name="Navadno 12 2 3 4 3 3 2 2" xfId="17481"/>
    <cellStyle name="Navadno 12 2 3 4 3 3 2 3" xfId="15043"/>
    <cellStyle name="Navadno 12 2 3 4 3 3 3" xfId="12335"/>
    <cellStyle name="Navadno 12 2 3 4 3 3 3 2" xfId="18652"/>
    <cellStyle name="Navadno 12 2 3 4 3 3 3 3" xfId="14343"/>
    <cellStyle name="Navadno 12 2 3 4 3 3 4" xfId="16045"/>
    <cellStyle name="Navadno 12 2 3 4 3 3 5" xfId="12935"/>
    <cellStyle name="Navadno 12 2 3 4 3 4" xfId="10641"/>
    <cellStyle name="Navadno 12 2 3 4 3 4 2" xfId="17128"/>
    <cellStyle name="Navadno 12 2 3 4 3 4 3" xfId="14694"/>
    <cellStyle name="Navadno 12 2 3 4 3 5" xfId="12109"/>
    <cellStyle name="Navadno 12 2 3 4 3 5 2" xfId="18426"/>
    <cellStyle name="Navadno 12 2 3 4 3 5 3" xfId="13643"/>
    <cellStyle name="Navadno 12 2 3 4 3 6" xfId="15744"/>
    <cellStyle name="Navadno 12 2 3 4 3 7" xfId="12586"/>
    <cellStyle name="Navadno 12 2 3 4 4" xfId="9782"/>
    <cellStyle name="Navadno 12 2 3 4 4 2" xfId="11170"/>
    <cellStyle name="Navadno 12 2 3 4 4 2 2" xfId="17657"/>
    <cellStyle name="Navadno 12 2 3 4 4 2 3" xfId="15219"/>
    <cellStyle name="Navadno 12 2 3 4 4 3" xfId="11865"/>
    <cellStyle name="Navadno 12 2 3 4 4 3 2" xfId="18182"/>
    <cellStyle name="Navadno 12 2 3 4 4 3 3" xfId="13994"/>
    <cellStyle name="Navadno 12 2 3 4 4 4" xfId="16269"/>
    <cellStyle name="Navadno 12 2 3 4 4 5" xfId="13111"/>
    <cellStyle name="Navadno 12 2 3 4 5" xfId="9379"/>
    <cellStyle name="Navadno 12 2 3 4 5 2" xfId="10816"/>
    <cellStyle name="Navadno 12 2 3 4 5 2 2" xfId="17303"/>
    <cellStyle name="Navadno 12 2 3 4 5 2 3" xfId="14869"/>
    <cellStyle name="Navadno 12 2 3 4 5 3" xfId="12062"/>
    <cellStyle name="Navadno 12 2 3 4 5 3 2" xfId="18379"/>
    <cellStyle name="Navadno 12 2 3 4 5 3 3" xfId="13953"/>
    <cellStyle name="Navadno 12 2 3 4 5 4" xfId="15871"/>
    <cellStyle name="Navadno 12 2 3 4 5 5" xfId="12761"/>
    <cellStyle name="Navadno 12 2 3 4 6" xfId="11513"/>
    <cellStyle name="Navadno 12 2 3 4 6 2" xfId="17999"/>
    <cellStyle name="Navadno 12 2 3 4 6 3" xfId="13453"/>
    <cellStyle name="Navadno 12 2 3 4 7" xfId="10154"/>
    <cellStyle name="Navadno 12 2 3 4 7 2" xfId="16640"/>
    <cellStyle name="Navadno 12 2 3 4 7 3" xfId="14519"/>
    <cellStyle name="Navadno 12 2 3 4 8" xfId="15570"/>
    <cellStyle name="Navadno 12 2 3 4 9" xfId="12411"/>
    <cellStyle name="Navadno 12 2 3 5" xfId="6355"/>
    <cellStyle name="Navadno 12 2 3 5 2" xfId="9277"/>
    <cellStyle name="Navadno 12 2 3 5 2 2" xfId="9957"/>
    <cellStyle name="Navadno 12 2 3 5 2 2 2" xfId="11347"/>
    <cellStyle name="Navadno 12 2 3 5 2 2 2 2" xfId="17834"/>
    <cellStyle name="Navadno 12 2 3 5 2 2 2 3" xfId="15396"/>
    <cellStyle name="Navadno 12 2 3 5 2 2 3" xfId="11957"/>
    <cellStyle name="Navadno 12 2 3 5 2 2 3 2" xfId="18274"/>
    <cellStyle name="Navadno 12 2 3 5 2 2 3 3" xfId="14171"/>
    <cellStyle name="Navadno 12 2 3 5 2 2 4" xfId="16446"/>
    <cellStyle name="Navadno 12 2 3 5 2 2 5" xfId="13288"/>
    <cellStyle name="Navadno 12 2 3 5 2 3" xfId="9556"/>
    <cellStyle name="Navadno 12 2 3 5 2 3 2" xfId="10996"/>
    <cellStyle name="Navadno 12 2 3 5 2 3 2 2" xfId="17483"/>
    <cellStyle name="Navadno 12 2 3 5 2 3 2 3" xfId="15045"/>
    <cellStyle name="Navadno 12 2 3 5 2 3 3" xfId="12041"/>
    <cellStyle name="Navadno 12 2 3 5 2 3 3 2" xfId="18358"/>
    <cellStyle name="Navadno 12 2 3 5 2 3 3 3" xfId="14345"/>
    <cellStyle name="Navadno 12 2 3 5 2 3 4" xfId="16047"/>
    <cellStyle name="Navadno 12 2 3 5 2 3 5" xfId="12937"/>
    <cellStyle name="Navadno 12 2 3 5 2 4" xfId="10643"/>
    <cellStyle name="Navadno 12 2 3 5 2 4 2" xfId="17130"/>
    <cellStyle name="Navadno 12 2 3 5 2 4 3" xfId="14696"/>
    <cellStyle name="Navadno 12 2 3 5 2 5" xfId="10582"/>
    <cellStyle name="Navadno 12 2 3 5 2 5 2" xfId="17069"/>
    <cellStyle name="Navadno 12 2 3 5 2 5 3" xfId="13645"/>
    <cellStyle name="Navadno 12 2 3 5 2 6" xfId="15746"/>
    <cellStyle name="Navadno 12 2 3 5 2 7" xfId="12588"/>
    <cellStyle name="Navadno 12 2 3 5 3" xfId="9784"/>
    <cellStyle name="Navadno 12 2 3 5 3 2" xfId="11172"/>
    <cellStyle name="Navadno 12 2 3 5 3 2 2" xfId="17659"/>
    <cellStyle name="Navadno 12 2 3 5 3 2 3" xfId="15221"/>
    <cellStyle name="Navadno 12 2 3 5 3 3" xfId="11972"/>
    <cellStyle name="Navadno 12 2 3 5 3 3 2" xfId="18289"/>
    <cellStyle name="Navadno 12 2 3 5 3 3 3" xfId="13996"/>
    <cellStyle name="Navadno 12 2 3 5 3 4" xfId="16271"/>
    <cellStyle name="Navadno 12 2 3 5 3 5" xfId="13113"/>
    <cellStyle name="Navadno 12 2 3 5 4" xfId="9381"/>
    <cellStyle name="Navadno 12 2 3 5 4 2" xfId="10818"/>
    <cellStyle name="Navadno 12 2 3 5 4 2 2" xfId="17305"/>
    <cellStyle name="Navadno 12 2 3 5 4 2 3" xfId="14871"/>
    <cellStyle name="Navadno 12 2 3 5 4 3" xfId="12220"/>
    <cellStyle name="Navadno 12 2 3 5 4 3 2" xfId="18537"/>
    <cellStyle name="Navadno 12 2 3 5 4 3 3" xfId="13951"/>
    <cellStyle name="Navadno 12 2 3 5 4 4" xfId="15873"/>
    <cellStyle name="Navadno 12 2 3 5 4 5" xfId="12763"/>
    <cellStyle name="Navadno 12 2 3 5 5" xfId="10156"/>
    <cellStyle name="Navadno 12 2 3 5 5 2" xfId="16642"/>
    <cellStyle name="Navadno 12 2 3 5 5 3" xfId="14521"/>
    <cellStyle name="Navadno 12 2 3 5 6" xfId="12075"/>
    <cellStyle name="Navadno 12 2 3 5 6 2" xfId="18392"/>
    <cellStyle name="Navadno 12 2 3 5 6 3" xfId="13544"/>
    <cellStyle name="Navadno 12 2 3 5 7" xfId="15572"/>
    <cellStyle name="Navadno 12 2 3 5 8" xfId="12413"/>
    <cellStyle name="Navadno 12 2 3 6" xfId="6346"/>
    <cellStyle name="Navadno 12 2 3 6 2" xfId="9948"/>
    <cellStyle name="Navadno 12 2 3 6 2 2" xfId="11338"/>
    <cellStyle name="Navadno 12 2 3 6 2 2 2" xfId="17825"/>
    <cellStyle name="Navadno 12 2 3 6 2 2 3" xfId="15387"/>
    <cellStyle name="Navadno 12 2 3 6 2 3" xfId="11849"/>
    <cellStyle name="Navadno 12 2 3 6 2 3 2" xfId="18166"/>
    <cellStyle name="Navadno 12 2 3 6 2 3 3" xfId="14162"/>
    <cellStyle name="Navadno 12 2 3 6 2 4" xfId="16437"/>
    <cellStyle name="Navadno 12 2 3 6 2 5" xfId="13279"/>
    <cellStyle name="Navadno 12 2 3 6 3" xfId="9547"/>
    <cellStyle name="Navadno 12 2 3 6 3 2" xfId="10987"/>
    <cellStyle name="Navadno 12 2 3 6 3 2 2" xfId="17474"/>
    <cellStyle name="Navadno 12 2 3 6 3 2 3" xfId="15036"/>
    <cellStyle name="Navadno 12 2 3 6 3 3" xfId="11888"/>
    <cellStyle name="Navadno 12 2 3 6 3 3 2" xfId="18205"/>
    <cellStyle name="Navadno 12 2 3 6 3 3 3" xfId="14336"/>
    <cellStyle name="Navadno 12 2 3 6 3 4" xfId="16038"/>
    <cellStyle name="Navadno 12 2 3 6 3 5" xfId="12928"/>
    <cellStyle name="Navadno 12 2 3 6 4" xfId="10634"/>
    <cellStyle name="Navadno 12 2 3 6 4 2" xfId="17121"/>
    <cellStyle name="Navadno 12 2 3 6 4 3" xfId="14687"/>
    <cellStyle name="Navadno 12 2 3 6 5" xfId="10430"/>
    <cellStyle name="Navadno 12 2 3 6 5 2" xfId="16916"/>
    <cellStyle name="Navadno 12 2 3 6 5 3" xfId="13636"/>
    <cellStyle name="Navadno 12 2 3 6 6" xfId="15737"/>
    <cellStyle name="Navadno 12 2 3 6 7" xfId="12579"/>
    <cellStyle name="Navadno 12 2 3 7" xfId="9775"/>
    <cellStyle name="Navadno 12 2 3 7 2" xfId="11163"/>
    <cellStyle name="Navadno 12 2 3 7 2 2" xfId="17650"/>
    <cellStyle name="Navadno 12 2 3 7 2 3" xfId="15212"/>
    <cellStyle name="Navadno 12 2 3 7 3" xfId="12229"/>
    <cellStyle name="Navadno 12 2 3 7 3 2" xfId="18546"/>
    <cellStyle name="Navadno 12 2 3 7 3 3" xfId="13987"/>
    <cellStyle name="Navadno 12 2 3 7 4" xfId="16262"/>
    <cellStyle name="Navadno 12 2 3 7 5" xfId="13104"/>
    <cellStyle name="Navadno 12 2 3 8" xfId="9372"/>
    <cellStyle name="Navadno 12 2 3 8 2" xfId="10809"/>
    <cellStyle name="Navadno 12 2 3 8 2 2" xfId="17296"/>
    <cellStyle name="Navadno 12 2 3 8 2 3" xfId="14862"/>
    <cellStyle name="Navadno 12 2 3 8 3" xfId="12028"/>
    <cellStyle name="Navadno 12 2 3 8 3 2" xfId="18345"/>
    <cellStyle name="Navadno 12 2 3 8 3 3" xfId="13960"/>
    <cellStyle name="Navadno 12 2 3 8 4" xfId="15864"/>
    <cellStyle name="Navadno 12 2 3 8 5" xfId="12754"/>
    <cellStyle name="Navadno 12 2 3 9" xfId="11509"/>
    <cellStyle name="Navadno 12 2 3 9 2" xfId="17995"/>
    <cellStyle name="Navadno 12 2 3 9 3" xfId="13449"/>
    <cellStyle name="Navadno 12 2 4" xfId="1451"/>
    <cellStyle name="Navadno 12 2 4 10" xfId="12414"/>
    <cellStyle name="Navadno 12 2 4 2" xfId="6357"/>
    <cellStyle name="Navadno 12 2 4 2 2" xfId="6358"/>
    <cellStyle name="Navadno 12 2 4 2 2 2" xfId="9279"/>
    <cellStyle name="Navadno 12 2 4 2 2 2 2" xfId="9960"/>
    <cellStyle name="Navadno 12 2 4 2 2 2 2 2" xfId="11350"/>
    <cellStyle name="Navadno 12 2 4 2 2 2 2 2 2" xfId="17837"/>
    <cellStyle name="Navadno 12 2 4 2 2 2 2 2 3" xfId="15399"/>
    <cellStyle name="Navadno 12 2 4 2 2 2 2 3" xfId="12285"/>
    <cellStyle name="Navadno 12 2 4 2 2 2 2 3 2" xfId="18602"/>
    <cellStyle name="Navadno 12 2 4 2 2 2 2 3 3" xfId="14174"/>
    <cellStyle name="Navadno 12 2 4 2 2 2 2 4" xfId="16449"/>
    <cellStyle name="Navadno 12 2 4 2 2 2 2 5" xfId="13291"/>
    <cellStyle name="Navadno 12 2 4 2 2 2 3" xfId="9559"/>
    <cellStyle name="Navadno 12 2 4 2 2 2 3 2" xfId="10999"/>
    <cellStyle name="Navadno 12 2 4 2 2 2 3 2 2" xfId="17486"/>
    <cellStyle name="Navadno 12 2 4 2 2 2 3 2 3" xfId="15048"/>
    <cellStyle name="Navadno 12 2 4 2 2 2 3 3" xfId="11939"/>
    <cellStyle name="Navadno 12 2 4 2 2 2 3 3 2" xfId="18256"/>
    <cellStyle name="Navadno 12 2 4 2 2 2 3 3 3" xfId="14348"/>
    <cellStyle name="Navadno 12 2 4 2 2 2 3 4" xfId="16050"/>
    <cellStyle name="Navadno 12 2 4 2 2 2 3 5" xfId="12940"/>
    <cellStyle name="Navadno 12 2 4 2 2 2 4" xfId="10646"/>
    <cellStyle name="Navadno 12 2 4 2 2 2 4 2" xfId="17133"/>
    <cellStyle name="Navadno 12 2 4 2 2 2 4 3" xfId="14699"/>
    <cellStyle name="Navadno 12 2 4 2 2 2 5" xfId="12084"/>
    <cellStyle name="Navadno 12 2 4 2 2 2 5 2" xfId="18401"/>
    <cellStyle name="Navadno 12 2 4 2 2 2 5 3" xfId="13648"/>
    <cellStyle name="Navadno 12 2 4 2 2 2 6" xfId="15749"/>
    <cellStyle name="Navadno 12 2 4 2 2 2 7" xfId="12591"/>
    <cellStyle name="Navadno 12 2 4 2 2 3" xfId="9787"/>
    <cellStyle name="Navadno 12 2 4 2 2 3 2" xfId="11175"/>
    <cellStyle name="Navadno 12 2 4 2 2 3 2 2" xfId="17662"/>
    <cellStyle name="Navadno 12 2 4 2 2 3 2 3" xfId="15224"/>
    <cellStyle name="Navadno 12 2 4 2 2 3 3" xfId="12234"/>
    <cellStyle name="Navadno 12 2 4 2 2 3 3 2" xfId="18551"/>
    <cellStyle name="Navadno 12 2 4 2 2 3 3 3" xfId="13999"/>
    <cellStyle name="Navadno 12 2 4 2 2 3 4" xfId="16274"/>
    <cellStyle name="Navadno 12 2 4 2 2 3 5" xfId="13116"/>
    <cellStyle name="Navadno 12 2 4 2 2 4" xfId="9384"/>
    <cellStyle name="Navadno 12 2 4 2 2 4 2" xfId="10821"/>
    <cellStyle name="Navadno 12 2 4 2 2 4 2 2" xfId="17308"/>
    <cellStyle name="Navadno 12 2 4 2 2 4 2 3" xfId="14874"/>
    <cellStyle name="Navadno 12 2 4 2 2 4 3" xfId="11817"/>
    <cellStyle name="Navadno 12 2 4 2 2 4 3 2" xfId="18134"/>
    <cellStyle name="Navadno 12 2 4 2 2 4 3 3" xfId="13948"/>
    <cellStyle name="Navadno 12 2 4 2 2 4 4" xfId="15876"/>
    <cellStyle name="Navadno 12 2 4 2 2 4 5" xfId="12766"/>
    <cellStyle name="Navadno 12 2 4 2 2 5" xfId="10159"/>
    <cellStyle name="Navadno 12 2 4 2 2 5 2" xfId="16645"/>
    <cellStyle name="Navadno 12 2 4 2 2 5 3" xfId="14524"/>
    <cellStyle name="Navadno 12 2 4 2 2 6" xfId="12177"/>
    <cellStyle name="Navadno 12 2 4 2 2 6 2" xfId="18494"/>
    <cellStyle name="Navadno 12 2 4 2 2 6 3" xfId="13545"/>
    <cellStyle name="Navadno 12 2 4 2 2 7" xfId="15575"/>
    <cellStyle name="Navadno 12 2 4 2 2 8" xfId="12416"/>
    <cellStyle name="Navadno 12 2 4 2 3" xfId="9278"/>
    <cellStyle name="Navadno 12 2 4 2 3 2" xfId="9959"/>
    <cellStyle name="Navadno 12 2 4 2 3 2 2" xfId="11349"/>
    <cellStyle name="Navadno 12 2 4 2 3 2 2 2" xfId="17836"/>
    <cellStyle name="Navadno 12 2 4 2 3 2 2 3" xfId="15398"/>
    <cellStyle name="Navadno 12 2 4 2 3 2 3" xfId="12010"/>
    <cellStyle name="Navadno 12 2 4 2 3 2 3 2" xfId="18327"/>
    <cellStyle name="Navadno 12 2 4 2 3 2 3 3" xfId="14173"/>
    <cellStyle name="Navadno 12 2 4 2 3 2 4" xfId="16448"/>
    <cellStyle name="Navadno 12 2 4 2 3 2 5" xfId="13290"/>
    <cellStyle name="Navadno 12 2 4 2 3 3" xfId="9558"/>
    <cellStyle name="Navadno 12 2 4 2 3 3 2" xfId="10998"/>
    <cellStyle name="Navadno 12 2 4 2 3 3 2 2" xfId="17485"/>
    <cellStyle name="Navadno 12 2 4 2 3 3 2 3" xfId="15047"/>
    <cellStyle name="Navadno 12 2 4 2 3 3 3" xfId="12339"/>
    <cellStyle name="Navadno 12 2 4 2 3 3 3 2" xfId="18656"/>
    <cellStyle name="Navadno 12 2 4 2 3 3 3 3" xfId="14347"/>
    <cellStyle name="Navadno 12 2 4 2 3 3 4" xfId="16049"/>
    <cellStyle name="Navadno 12 2 4 2 3 3 5" xfId="12939"/>
    <cellStyle name="Navadno 12 2 4 2 3 4" xfId="10645"/>
    <cellStyle name="Navadno 12 2 4 2 3 4 2" xfId="17132"/>
    <cellStyle name="Navadno 12 2 4 2 3 4 3" xfId="14698"/>
    <cellStyle name="Navadno 12 2 4 2 3 5" xfId="10431"/>
    <cellStyle name="Navadno 12 2 4 2 3 5 2" xfId="16917"/>
    <cellStyle name="Navadno 12 2 4 2 3 5 3" xfId="13647"/>
    <cellStyle name="Navadno 12 2 4 2 3 6" xfId="15748"/>
    <cellStyle name="Navadno 12 2 4 2 3 7" xfId="12590"/>
    <cellStyle name="Navadno 12 2 4 2 4" xfId="9786"/>
    <cellStyle name="Navadno 12 2 4 2 4 2" xfId="11174"/>
    <cellStyle name="Navadno 12 2 4 2 4 2 2" xfId="17661"/>
    <cellStyle name="Navadno 12 2 4 2 4 2 3" xfId="15223"/>
    <cellStyle name="Navadno 12 2 4 2 4 3" xfId="12025"/>
    <cellStyle name="Navadno 12 2 4 2 4 3 2" xfId="18342"/>
    <cellStyle name="Navadno 12 2 4 2 4 3 3" xfId="13998"/>
    <cellStyle name="Navadno 12 2 4 2 4 4" xfId="16273"/>
    <cellStyle name="Navadno 12 2 4 2 4 5" xfId="13115"/>
    <cellStyle name="Navadno 12 2 4 2 5" xfId="9383"/>
    <cellStyle name="Navadno 12 2 4 2 5 2" xfId="10820"/>
    <cellStyle name="Navadno 12 2 4 2 5 2 2" xfId="17307"/>
    <cellStyle name="Navadno 12 2 4 2 5 2 3" xfId="14873"/>
    <cellStyle name="Navadno 12 2 4 2 5 3" xfId="10274"/>
    <cellStyle name="Navadno 12 2 4 2 5 3 2" xfId="16760"/>
    <cellStyle name="Navadno 12 2 4 2 5 3 3" xfId="13949"/>
    <cellStyle name="Navadno 12 2 4 2 5 4" xfId="15875"/>
    <cellStyle name="Navadno 12 2 4 2 5 5" xfId="12765"/>
    <cellStyle name="Navadno 12 2 4 2 6" xfId="11515"/>
    <cellStyle name="Navadno 12 2 4 2 6 2" xfId="18001"/>
    <cellStyle name="Navadno 12 2 4 2 6 3" xfId="13455"/>
    <cellStyle name="Navadno 12 2 4 2 7" xfId="10158"/>
    <cellStyle name="Navadno 12 2 4 2 7 2" xfId="16644"/>
    <cellStyle name="Navadno 12 2 4 2 7 3" xfId="14523"/>
    <cellStyle name="Navadno 12 2 4 2 8" xfId="15574"/>
    <cellStyle name="Navadno 12 2 4 2 9" xfId="12415"/>
    <cellStyle name="Navadno 12 2 4 3" xfId="6359"/>
    <cellStyle name="Navadno 12 2 4 3 2" xfId="9280"/>
    <cellStyle name="Navadno 12 2 4 3 2 2" xfId="9961"/>
    <cellStyle name="Navadno 12 2 4 3 2 2 2" xfId="11351"/>
    <cellStyle name="Navadno 12 2 4 3 2 2 2 2" xfId="17838"/>
    <cellStyle name="Navadno 12 2 4 3 2 2 2 3" xfId="15400"/>
    <cellStyle name="Navadno 12 2 4 3 2 2 3" xfId="11796"/>
    <cellStyle name="Navadno 12 2 4 3 2 2 3 2" xfId="18113"/>
    <cellStyle name="Navadno 12 2 4 3 2 2 3 3" xfId="14175"/>
    <cellStyle name="Navadno 12 2 4 3 2 2 4" xfId="16450"/>
    <cellStyle name="Navadno 12 2 4 3 2 2 5" xfId="13292"/>
    <cellStyle name="Navadno 12 2 4 3 2 3" xfId="9560"/>
    <cellStyle name="Navadno 12 2 4 3 2 3 2" xfId="11000"/>
    <cellStyle name="Navadno 12 2 4 3 2 3 2 2" xfId="17487"/>
    <cellStyle name="Navadno 12 2 4 3 2 3 2 3" xfId="15049"/>
    <cellStyle name="Navadno 12 2 4 3 2 3 3" xfId="11886"/>
    <cellStyle name="Navadno 12 2 4 3 2 3 3 2" xfId="18203"/>
    <cellStyle name="Navadno 12 2 4 3 2 3 3 3" xfId="14349"/>
    <cellStyle name="Navadno 12 2 4 3 2 3 4" xfId="16051"/>
    <cellStyle name="Navadno 12 2 4 3 2 3 5" xfId="12941"/>
    <cellStyle name="Navadno 12 2 4 3 2 4" xfId="10647"/>
    <cellStyle name="Navadno 12 2 4 3 2 4 2" xfId="17134"/>
    <cellStyle name="Navadno 12 2 4 3 2 4 3" xfId="14700"/>
    <cellStyle name="Navadno 12 2 4 3 2 5" xfId="12183"/>
    <cellStyle name="Navadno 12 2 4 3 2 5 2" xfId="18500"/>
    <cellStyle name="Navadno 12 2 4 3 2 5 3" xfId="13649"/>
    <cellStyle name="Navadno 12 2 4 3 2 6" xfId="15750"/>
    <cellStyle name="Navadno 12 2 4 3 2 7" xfId="12592"/>
    <cellStyle name="Navadno 12 2 4 3 3" xfId="9788"/>
    <cellStyle name="Navadno 12 2 4 3 3 2" xfId="11176"/>
    <cellStyle name="Navadno 12 2 4 3 3 2 2" xfId="17663"/>
    <cellStyle name="Navadno 12 2 4 3 3 2 3" xfId="15225"/>
    <cellStyle name="Navadno 12 2 4 3 3 3" xfId="11811"/>
    <cellStyle name="Navadno 12 2 4 3 3 3 2" xfId="18128"/>
    <cellStyle name="Navadno 12 2 4 3 3 3 3" xfId="14000"/>
    <cellStyle name="Navadno 12 2 4 3 3 4" xfId="16275"/>
    <cellStyle name="Navadno 12 2 4 3 3 5" xfId="13117"/>
    <cellStyle name="Navadno 12 2 4 3 4" xfId="9385"/>
    <cellStyle name="Navadno 12 2 4 3 4 2" xfId="10822"/>
    <cellStyle name="Navadno 12 2 4 3 4 2 2" xfId="17309"/>
    <cellStyle name="Navadno 12 2 4 3 4 2 3" xfId="14875"/>
    <cellStyle name="Navadno 12 2 4 3 4 3" xfId="12217"/>
    <cellStyle name="Navadno 12 2 4 3 4 3 2" xfId="18534"/>
    <cellStyle name="Navadno 12 2 4 3 4 3 3" xfId="13947"/>
    <cellStyle name="Navadno 12 2 4 3 4 4" xfId="15877"/>
    <cellStyle name="Navadno 12 2 4 3 4 5" xfId="12767"/>
    <cellStyle name="Navadno 12 2 4 3 5" xfId="10160"/>
    <cellStyle name="Navadno 12 2 4 3 5 2" xfId="16646"/>
    <cellStyle name="Navadno 12 2 4 3 5 3" xfId="14525"/>
    <cellStyle name="Navadno 12 2 4 3 6" xfId="10488"/>
    <cellStyle name="Navadno 12 2 4 3 6 2" xfId="16975"/>
    <cellStyle name="Navadno 12 2 4 3 6 3" xfId="13546"/>
    <cellStyle name="Navadno 12 2 4 3 7" xfId="15576"/>
    <cellStyle name="Navadno 12 2 4 3 8" xfId="12417"/>
    <cellStyle name="Navadno 12 2 4 4" xfId="6356"/>
    <cellStyle name="Navadno 12 2 4 4 2" xfId="9958"/>
    <cellStyle name="Navadno 12 2 4 4 2 2" xfId="11348"/>
    <cellStyle name="Navadno 12 2 4 4 2 2 2" xfId="17835"/>
    <cellStyle name="Navadno 12 2 4 4 2 2 3" xfId="15397"/>
    <cellStyle name="Navadno 12 2 4 4 2 3" xfId="11904"/>
    <cellStyle name="Navadno 12 2 4 4 2 3 2" xfId="18221"/>
    <cellStyle name="Navadno 12 2 4 4 2 3 3" xfId="14172"/>
    <cellStyle name="Navadno 12 2 4 4 2 4" xfId="16447"/>
    <cellStyle name="Navadno 12 2 4 4 2 5" xfId="13289"/>
    <cellStyle name="Navadno 12 2 4 4 3" xfId="9557"/>
    <cellStyle name="Navadno 12 2 4 4 3 2" xfId="10997"/>
    <cellStyle name="Navadno 12 2 4 4 3 2 2" xfId="17484"/>
    <cellStyle name="Navadno 12 2 4 4 3 2 3" xfId="15046"/>
    <cellStyle name="Navadno 12 2 4 4 3 3" xfId="11832"/>
    <cellStyle name="Navadno 12 2 4 4 3 3 2" xfId="18149"/>
    <cellStyle name="Navadno 12 2 4 4 3 3 3" xfId="14346"/>
    <cellStyle name="Navadno 12 2 4 4 3 4" xfId="16048"/>
    <cellStyle name="Navadno 12 2 4 4 3 5" xfId="12938"/>
    <cellStyle name="Navadno 12 2 4 4 4" xfId="10644"/>
    <cellStyle name="Navadno 12 2 4 4 4 2" xfId="17131"/>
    <cellStyle name="Navadno 12 2 4 4 4 3" xfId="14697"/>
    <cellStyle name="Navadno 12 2 4 4 5" xfId="12134"/>
    <cellStyle name="Navadno 12 2 4 4 5 2" xfId="18451"/>
    <cellStyle name="Navadno 12 2 4 4 5 3" xfId="13646"/>
    <cellStyle name="Navadno 12 2 4 4 6" xfId="15747"/>
    <cellStyle name="Navadno 12 2 4 4 7" xfId="12589"/>
    <cellStyle name="Navadno 12 2 4 5" xfId="9785"/>
    <cellStyle name="Navadno 12 2 4 5 2" xfId="11173"/>
    <cellStyle name="Navadno 12 2 4 5 2 2" xfId="17660"/>
    <cellStyle name="Navadno 12 2 4 5 2 3" xfId="15222"/>
    <cellStyle name="Navadno 12 2 4 5 3" xfId="11919"/>
    <cellStyle name="Navadno 12 2 4 5 3 2" xfId="18236"/>
    <cellStyle name="Navadno 12 2 4 5 3 3" xfId="13997"/>
    <cellStyle name="Navadno 12 2 4 5 4" xfId="16272"/>
    <cellStyle name="Navadno 12 2 4 5 5" xfId="13114"/>
    <cellStyle name="Navadno 12 2 4 6" xfId="9382"/>
    <cellStyle name="Navadno 12 2 4 6 2" xfId="10819"/>
    <cellStyle name="Navadno 12 2 4 6 2 2" xfId="17306"/>
    <cellStyle name="Navadno 12 2 4 6 2 3" xfId="14872"/>
    <cellStyle name="Navadno 12 2 4 6 3" xfId="10275"/>
    <cellStyle name="Navadno 12 2 4 6 3 2" xfId="16761"/>
    <cellStyle name="Navadno 12 2 4 6 3 3" xfId="13950"/>
    <cellStyle name="Navadno 12 2 4 6 4" xfId="15874"/>
    <cellStyle name="Navadno 12 2 4 6 5" xfId="12764"/>
    <cellStyle name="Navadno 12 2 4 7" xfId="11514"/>
    <cellStyle name="Navadno 12 2 4 7 2" xfId="18000"/>
    <cellStyle name="Navadno 12 2 4 7 3" xfId="13454"/>
    <cellStyle name="Navadno 12 2 4 8" xfId="10157"/>
    <cellStyle name="Navadno 12 2 4 8 2" xfId="16643"/>
    <cellStyle name="Navadno 12 2 4 8 3" xfId="14522"/>
    <cellStyle name="Navadno 12 2 4 9" xfId="15573"/>
    <cellStyle name="Navadno 12 2 5" xfId="1452"/>
    <cellStyle name="Navadno 12 2 5 2" xfId="6361"/>
    <cellStyle name="Navadno 12 2 5 2 2" xfId="9281"/>
    <cellStyle name="Navadno 12 2 5 2 2 2" xfId="9963"/>
    <cellStyle name="Navadno 12 2 5 2 2 2 2" xfId="11353"/>
    <cellStyle name="Navadno 12 2 5 2 2 2 2 2" xfId="17840"/>
    <cellStyle name="Navadno 12 2 5 2 2 2 2 3" xfId="15402"/>
    <cellStyle name="Navadno 12 2 5 2 2 2 3" xfId="10126"/>
    <cellStyle name="Navadno 12 2 5 2 2 2 3 2" xfId="16612"/>
    <cellStyle name="Navadno 12 2 5 2 2 2 3 3" xfId="14177"/>
    <cellStyle name="Navadno 12 2 5 2 2 2 4" xfId="16452"/>
    <cellStyle name="Navadno 12 2 5 2 2 2 5" xfId="13294"/>
    <cellStyle name="Navadno 12 2 5 2 2 3" xfId="9562"/>
    <cellStyle name="Navadno 12 2 5 2 2 3 2" xfId="11002"/>
    <cellStyle name="Navadno 12 2 5 2 2 3 2 2" xfId="17489"/>
    <cellStyle name="Navadno 12 2 5 2 2 3 2 3" xfId="15051"/>
    <cellStyle name="Navadno 12 2 5 2 2 3 3" xfId="10484"/>
    <cellStyle name="Navadno 12 2 5 2 2 3 3 2" xfId="16971"/>
    <cellStyle name="Navadno 12 2 5 2 2 3 3 3" xfId="14351"/>
    <cellStyle name="Navadno 12 2 5 2 2 3 4" xfId="16053"/>
    <cellStyle name="Navadno 12 2 5 2 2 3 5" xfId="12943"/>
    <cellStyle name="Navadno 12 2 5 2 2 4" xfId="10649"/>
    <cellStyle name="Navadno 12 2 5 2 2 4 2" xfId="17136"/>
    <cellStyle name="Navadno 12 2 5 2 2 4 3" xfId="14702"/>
    <cellStyle name="Navadno 12 2 5 2 2 5" xfId="10204"/>
    <cellStyle name="Navadno 12 2 5 2 2 5 2" xfId="16690"/>
    <cellStyle name="Navadno 12 2 5 2 2 5 3" xfId="13651"/>
    <cellStyle name="Navadno 12 2 5 2 2 6" xfId="15752"/>
    <cellStyle name="Navadno 12 2 5 2 2 7" xfId="12594"/>
    <cellStyle name="Navadno 12 2 5 2 3" xfId="9790"/>
    <cellStyle name="Navadno 12 2 5 2 3 2" xfId="11178"/>
    <cellStyle name="Navadno 12 2 5 2 3 2 2" xfId="17665"/>
    <cellStyle name="Navadno 12 2 5 2 3 2 3" xfId="15227"/>
    <cellStyle name="Navadno 12 2 5 2 3 3" xfId="12215"/>
    <cellStyle name="Navadno 12 2 5 2 3 3 2" xfId="18532"/>
    <cellStyle name="Navadno 12 2 5 2 3 3 3" xfId="14002"/>
    <cellStyle name="Navadno 12 2 5 2 3 4" xfId="16277"/>
    <cellStyle name="Navadno 12 2 5 2 3 5" xfId="13119"/>
    <cellStyle name="Navadno 12 2 5 2 4" xfId="9387"/>
    <cellStyle name="Navadno 12 2 5 2 4 2" xfId="10824"/>
    <cellStyle name="Navadno 12 2 5 2 4 2 2" xfId="17311"/>
    <cellStyle name="Navadno 12 2 5 2 4 2 3" xfId="14877"/>
    <cellStyle name="Navadno 12 2 5 2 4 3" xfId="12218"/>
    <cellStyle name="Navadno 12 2 5 2 4 3 2" xfId="18535"/>
    <cellStyle name="Navadno 12 2 5 2 4 3 3" xfId="13945"/>
    <cellStyle name="Navadno 12 2 5 2 4 4" xfId="15879"/>
    <cellStyle name="Navadno 12 2 5 2 4 5" xfId="12769"/>
    <cellStyle name="Navadno 12 2 5 2 5" xfId="10162"/>
    <cellStyle name="Navadno 12 2 5 2 5 2" xfId="16648"/>
    <cellStyle name="Navadno 12 2 5 2 5 3" xfId="14527"/>
    <cellStyle name="Navadno 12 2 5 2 6" xfId="10194"/>
    <cellStyle name="Navadno 12 2 5 2 6 2" xfId="16680"/>
    <cellStyle name="Navadno 12 2 5 2 6 3" xfId="13547"/>
    <cellStyle name="Navadno 12 2 5 2 7" xfId="15578"/>
    <cellStyle name="Navadno 12 2 5 2 8" xfId="12419"/>
    <cellStyle name="Navadno 12 2 5 3" xfId="6360"/>
    <cellStyle name="Navadno 12 2 5 3 2" xfId="9962"/>
    <cellStyle name="Navadno 12 2 5 3 2 2" xfId="11352"/>
    <cellStyle name="Navadno 12 2 5 3 2 2 2" xfId="17839"/>
    <cellStyle name="Navadno 12 2 5 3 2 2 3" xfId="15401"/>
    <cellStyle name="Navadno 12 2 5 3 2 3" xfId="10325"/>
    <cellStyle name="Navadno 12 2 5 3 2 3 2" xfId="16811"/>
    <cellStyle name="Navadno 12 2 5 3 2 3 3" xfId="14176"/>
    <cellStyle name="Navadno 12 2 5 3 2 4" xfId="16451"/>
    <cellStyle name="Navadno 12 2 5 3 2 5" xfId="13293"/>
    <cellStyle name="Navadno 12 2 5 3 3" xfId="9561"/>
    <cellStyle name="Navadno 12 2 5 3 3 2" xfId="11001"/>
    <cellStyle name="Navadno 12 2 5 3 3 2 2" xfId="17488"/>
    <cellStyle name="Navadno 12 2 5 3 3 2 3" xfId="15050"/>
    <cellStyle name="Navadno 12 2 5 3 3 3" xfId="12340"/>
    <cellStyle name="Navadno 12 2 5 3 3 3 2" xfId="18657"/>
    <cellStyle name="Navadno 12 2 5 3 3 3 3" xfId="14350"/>
    <cellStyle name="Navadno 12 2 5 3 3 4" xfId="16052"/>
    <cellStyle name="Navadno 12 2 5 3 3 5" xfId="12942"/>
    <cellStyle name="Navadno 12 2 5 3 4" xfId="10648"/>
    <cellStyle name="Navadno 12 2 5 3 4 2" xfId="17135"/>
    <cellStyle name="Navadno 12 2 5 3 4 3" xfId="14701"/>
    <cellStyle name="Navadno 12 2 5 3 5" xfId="10494"/>
    <cellStyle name="Navadno 12 2 5 3 5 2" xfId="16981"/>
    <cellStyle name="Navadno 12 2 5 3 5 3" xfId="13650"/>
    <cellStyle name="Navadno 12 2 5 3 6" xfId="15751"/>
    <cellStyle name="Navadno 12 2 5 3 7" xfId="12593"/>
    <cellStyle name="Navadno 12 2 5 4" xfId="9789"/>
    <cellStyle name="Navadno 12 2 5 4 2" xfId="11177"/>
    <cellStyle name="Navadno 12 2 5 4 2 2" xfId="17664"/>
    <cellStyle name="Navadno 12 2 5 4 2 3" xfId="15226"/>
    <cellStyle name="Navadno 12 2 5 4 3" xfId="12233"/>
    <cellStyle name="Navadno 12 2 5 4 3 2" xfId="18550"/>
    <cellStyle name="Navadno 12 2 5 4 3 3" xfId="14001"/>
    <cellStyle name="Navadno 12 2 5 4 4" xfId="16276"/>
    <cellStyle name="Navadno 12 2 5 4 5" xfId="13118"/>
    <cellStyle name="Navadno 12 2 5 5" xfId="9386"/>
    <cellStyle name="Navadno 12 2 5 5 2" xfId="10823"/>
    <cellStyle name="Navadno 12 2 5 5 2 2" xfId="17310"/>
    <cellStyle name="Navadno 12 2 5 5 2 3" xfId="14876"/>
    <cellStyle name="Navadno 12 2 5 5 3" xfId="12031"/>
    <cellStyle name="Navadno 12 2 5 5 3 2" xfId="18348"/>
    <cellStyle name="Navadno 12 2 5 5 3 3" xfId="13946"/>
    <cellStyle name="Navadno 12 2 5 5 4" xfId="15878"/>
    <cellStyle name="Navadno 12 2 5 5 5" xfId="12768"/>
    <cellStyle name="Navadno 12 2 5 6" xfId="11516"/>
    <cellStyle name="Navadno 12 2 5 6 2" xfId="18002"/>
    <cellStyle name="Navadno 12 2 5 6 3" xfId="13456"/>
    <cellStyle name="Navadno 12 2 5 7" xfId="10161"/>
    <cellStyle name="Navadno 12 2 5 7 2" xfId="16647"/>
    <cellStyle name="Navadno 12 2 5 7 3" xfId="14526"/>
    <cellStyle name="Navadno 12 2 5 8" xfId="15577"/>
    <cellStyle name="Navadno 12 2 5 9" xfId="12418"/>
    <cellStyle name="Navadno 12 2 6" xfId="1453"/>
    <cellStyle name="Navadno 12 2 6 2" xfId="6363"/>
    <cellStyle name="Navadno 12 2 6 2 2" xfId="9282"/>
    <cellStyle name="Navadno 12 2 6 2 2 2" xfId="9965"/>
    <cellStyle name="Navadno 12 2 6 2 2 2 2" xfId="11355"/>
    <cellStyle name="Navadno 12 2 6 2 2 2 2 2" xfId="17842"/>
    <cellStyle name="Navadno 12 2 6 2 2 2 2 3" xfId="15404"/>
    <cellStyle name="Navadno 12 2 6 2 2 2 3" xfId="10326"/>
    <cellStyle name="Navadno 12 2 6 2 2 2 3 2" xfId="16812"/>
    <cellStyle name="Navadno 12 2 6 2 2 2 3 3" xfId="14179"/>
    <cellStyle name="Navadno 12 2 6 2 2 2 4" xfId="16454"/>
    <cellStyle name="Navadno 12 2 6 2 2 2 5" xfId="13296"/>
    <cellStyle name="Navadno 12 2 6 2 2 3" xfId="9564"/>
    <cellStyle name="Navadno 12 2 6 2 2 3 2" xfId="11004"/>
    <cellStyle name="Navadno 12 2 6 2 2 3 2 2" xfId="17491"/>
    <cellStyle name="Navadno 12 2 6 2 2 3 2 3" xfId="15053"/>
    <cellStyle name="Navadno 12 2 6 2 2 3 3" xfId="11992"/>
    <cellStyle name="Navadno 12 2 6 2 2 3 3 2" xfId="18309"/>
    <cellStyle name="Navadno 12 2 6 2 2 3 3 3" xfId="14353"/>
    <cellStyle name="Navadno 12 2 6 2 2 3 4" xfId="16055"/>
    <cellStyle name="Navadno 12 2 6 2 2 3 5" xfId="12945"/>
    <cellStyle name="Navadno 12 2 6 2 2 4" xfId="10651"/>
    <cellStyle name="Navadno 12 2 6 2 2 4 2" xfId="17138"/>
    <cellStyle name="Navadno 12 2 6 2 2 4 3" xfId="14704"/>
    <cellStyle name="Navadno 12 2 6 2 2 5" xfId="10594"/>
    <cellStyle name="Navadno 12 2 6 2 2 5 2" xfId="17081"/>
    <cellStyle name="Navadno 12 2 6 2 2 5 3" xfId="13653"/>
    <cellStyle name="Navadno 12 2 6 2 2 6" xfId="15754"/>
    <cellStyle name="Navadno 12 2 6 2 2 7" xfId="12596"/>
    <cellStyle name="Navadno 12 2 6 2 3" xfId="9792"/>
    <cellStyle name="Navadno 12 2 6 2 3 2" xfId="11180"/>
    <cellStyle name="Navadno 12 2 6 2 3 2 2" xfId="17667"/>
    <cellStyle name="Navadno 12 2 6 2 3 2 3" xfId="15229"/>
    <cellStyle name="Navadno 12 2 6 2 3 3" xfId="11973"/>
    <cellStyle name="Navadno 12 2 6 2 3 3 2" xfId="18290"/>
    <cellStyle name="Navadno 12 2 6 2 3 3 3" xfId="14004"/>
    <cellStyle name="Navadno 12 2 6 2 3 4" xfId="16279"/>
    <cellStyle name="Navadno 12 2 6 2 3 5" xfId="13121"/>
    <cellStyle name="Navadno 12 2 6 2 4" xfId="9389"/>
    <cellStyle name="Navadno 12 2 6 2 4 2" xfId="10826"/>
    <cellStyle name="Navadno 12 2 6 2 4 2 2" xfId="17313"/>
    <cellStyle name="Navadno 12 2 6 2 4 2 3" xfId="14879"/>
    <cellStyle name="Navadno 12 2 6 2 4 3" xfId="11978"/>
    <cellStyle name="Navadno 12 2 6 2 4 3 2" xfId="18295"/>
    <cellStyle name="Navadno 12 2 6 2 4 3 3" xfId="13943"/>
    <cellStyle name="Navadno 12 2 6 2 4 4" xfId="15881"/>
    <cellStyle name="Navadno 12 2 6 2 4 5" xfId="12771"/>
    <cellStyle name="Navadno 12 2 6 2 5" xfId="10164"/>
    <cellStyle name="Navadno 12 2 6 2 5 2" xfId="16650"/>
    <cellStyle name="Navadno 12 2 6 2 5 3" xfId="14529"/>
    <cellStyle name="Navadno 12 2 6 2 6" xfId="10195"/>
    <cellStyle name="Navadno 12 2 6 2 6 2" xfId="16681"/>
    <cellStyle name="Navadno 12 2 6 2 6 3" xfId="13548"/>
    <cellStyle name="Navadno 12 2 6 2 7" xfId="15580"/>
    <cellStyle name="Navadno 12 2 6 2 8" xfId="12421"/>
    <cellStyle name="Navadno 12 2 6 3" xfId="6362"/>
    <cellStyle name="Navadno 12 2 6 3 2" xfId="9964"/>
    <cellStyle name="Navadno 12 2 6 3 2 2" xfId="11354"/>
    <cellStyle name="Navadno 12 2 6 3 2 2 2" xfId="17841"/>
    <cellStyle name="Navadno 12 2 6 3 2 2 3" xfId="15403"/>
    <cellStyle name="Navadno 12 2 6 3 2 3" xfId="12286"/>
    <cellStyle name="Navadno 12 2 6 3 2 3 2" xfId="18603"/>
    <cellStyle name="Navadno 12 2 6 3 2 3 3" xfId="14178"/>
    <cellStyle name="Navadno 12 2 6 3 2 4" xfId="16453"/>
    <cellStyle name="Navadno 12 2 6 3 2 5" xfId="13295"/>
    <cellStyle name="Navadno 12 2 6 3 3" xfId="9563"/>
    <cellStyle name="Navadno 12 2 6 3 3 2" xfId="11003"/>
    <cellStyle name="Navadno 12 2 6 3 3 2 2" xfId="17490"/>
    <cellStyle name="Navadno 12 2 6 3 3 2 3" xfId="15052"/>
    <cellStyle name="Navadno 12 2 6 3 3 3" xfId="10116"/>
    <cellStyle name="Navadno 12 2 6 3 3 3 2" xfId="16602"/>
    <cellStyle name="Navadno 12 2 6 3 3 3 3" xfId="14352"/>
    <cellStyle name="Navadno 12 2 6 3 3 4" xfId="16054"/>
    <cellStyle name="Navadno 12 2 6 3 3 5" xfId="12944"/>
    <cellStyle name="Navadno 12 2 6 3 4" xfId="10650"/>
    <cellStyle name="Navadno 12 2 6 3 4 2" xfId="17137"/>
    <cellStyle name="Navadno 12 2 6 3 4 3" xfId="14703"/>
    <cellStyle name="Navadno 12 2 6 3 5" xfId="10404"/>
    <cellStyle name="Navadno 12 2 6 3 5 2" xfId="16890"/>
    <cellStyle name="Navadno 12 2 6 3 5 3" xfId="13652"/>
    <cellStyle name="Navadno 12 2 6 3 6" xfId="15753"/>
    <cellStyle name="Navadno 12 2 6 3 7" xfId="12595"/>
    <cellStyle name="Navadno 12 2 6 4" xfId="9791"/>
    <cellStyle name="Navadno 12 2 6 4 2" xfId="11179"/>
    <cellStyle name="Navadno 12 2 6 4 2 2" xfId="17666"/>
    <cellStyle name="Navadno 12 2 6 4 2 3" xfId="15228"/>
    <cellStyle name="Navadno 12 2 6 4 3" xfId="11866"/>
    <cellStyle name="Navadno 12 2 6 4 3 2" xfId="18183"/>
    <cellStyle name="Navadno 12 2 6 4 3 3" xfId="14003"/>
    <cellStyle name="Navadno 12 2 6 4 4" xfId="16278"/>
    <cellStyle name="Navadno 12 2 6 4 5" xfId="13120"/>
    <cellStyle name="Navadno 12 2 6 5" xfId="9388"/>
    <cellStyle name="Navadno 12 2 6 5 2" xfId="10825"/>
    <cellStyle name="Navadno 12 2 6 5 2 2" xfId="17312"/>
    <cellStyle name="Navadno 12 2 6 5 2 3" xfId="14878"/>
    <cellStyle name="Navadno 12 2 6 5 3" xfId="11925"/>
    <cellStyle name="Navadno 12 2 6 5 3 2" xfId="18242"/>
    <cellStyle name="Navadno 12 2 6 5 3 3" xfId="13944"/>
    <cellStyle name="Navadno 12 2 6 5 4" xfId="15880"/>
    <cellStyle name="Navadno 12 2 6 5 5" xfId="12770"/>
    <cellStyle name="Navadno 12 2 6 6" xfId="11517"/>
    <cellStyle name="Navadno 12 2 6 6 2" xfId="18003"/>
    <cellStyle name="Navadno 12 2 6 6 3" xfId="13457"/>
    <cellStyle name="Navadno 12 2 6 7" xfId="10163"/>
    <cellStyle name="Navadno 12 2 6 7 2" xfId="16649"/>
    <cellStyle name="Navadno 12 2 6 7 3" xfId="14528"/>
    <cellStyle name="Navadno 12 2 6 8" xfId="15579"/>
    <cellStyle name="Navadno 12 2 6 9" xfId="12420"/>
    <cellStyle name="Navadno 12 2 7" xfId="1454"/>
    <cellStyle name="Navadno 12 2 7 2" xfId="6364"/>
    <cellStyle name="Navadno 12 2 7 2 2" xfId="9966"/>
    <cellStyle name="Navadno 12 2 7 2 2 2" xfId="11356"/>
    <cellStyle name="Navadno 12 2 7 2 2 2 2" xfId="17843"/>
    <cellStyle name="Navadno 12 2 7 2 2 2 3" xfId="15405"/>
    <cellStyle name="Navadno 12 2 7 2 2 3" xfId="10588"/>
    <cellStyle name="Navadno 12 2 7 2 2 3 2" xfId="17075"/>
    <cellStyle name="Navadno 12 2 7 2 2 3 3" xfId="14180"/>
    <cellStyle name="Navadno 12 2 7 2 2 4" xfId="16455"/>
    <cellStyle name="Navadno 12 2 7 2 2 5" xfId="13297"/>
    <cellStyle name="Navadno 12 2 7 2 3" xfId="9565"/>
    <cellStyle name="Navadno 12 2 7 2 3 2" xfId="11005"/>
    <cellStyle name="Navadno 12 2 7 2 3 2 2" xfId="17492"/>
    <cellStyle name="Navadno 12 2 7 2 3 2 3" xfId="15054"/>
    <cellStyle name="Navadno 12 2 7 2 3 3" xfId="11778"/>
    <cellStyle name="Navadno 12 2 7 2 3 3 2" xfId="18095"/>
    <cellStyle name="Navadno 12 2 7 2 3 3 3" xfId="14354"/>
    <cellStyle name="Navadno 12 2 7 2 3 4" xfId="16056"/>
    <cellStyle name="Navadno 12 2 7 2 3 5" xfId="12946"/>
    <cellStyle name="Navadno 12 2 7 2 4" xfId="10652"/>
    <cellStyle name="Navadno 12 2 7 2 4 2" xfId="17139"/>
    <cellStyle name="Navadno 12 2 7 2 4 3" xfId="14705"/>
    <cellStyle name="Navadno 12 2 7 2 5" xfId="12161"/>
    <cellStyle name="Navadno 12 2 7 2 5 2" xfId="18478"/>
    <cellStyle name="Navadno 12 2 7 2 5 3" xfId="13654"/>
    <cellStyle name="Navadno 12 2 7 2 6" xfId="15755"/>
    <cellStyle name="Navadno 12 2 7 2 7" xfId="12597"/>
    <cellStyle name="Navadno 12 2 7 3" xfId="9793"/>
    <cellStyle name="Navadno 12 2 7 3 2" xfId="11181"/>
    <cellStyle name="Navadno 12 2 7 3 2 2" xfId="17668"/>
    <cellStyle name="Navadno 12 2 7 3 2 3" xfId="15230"/>
    <cellStyle name="Navadno 12 2 7 3 3" xfId="11920"/>
    <cellStyle name="Navadno 12 2 7 3 3 2" xfId="18237"/>
    <cellStyle name="Navadno 12 2 7 3 3 3" xfId="14005"/>
    <cellStyle name="Navadno 12 2 7 3 4" xfId="16280"/>
    <cellStyle name="Navadno 12 2 7 3 5" xfId="13122"/>
    <cellStyle name="Navadno 12 2 7 4" xfId="9390"/>
    <cellStyle name="Navadno 12 2 7 4 2" xfId="10827"/>
    <cellStyle name="Navadno 12 2 7 4 2 2" xfId="17314"/>
    <cellStyle name="Navadno 12 2 7 4 2 3" xfId="14880"/>
    <cellStyle name="Navadno 12 2 7 4 3" xfId="11871"/>
    <cellStyle name="Navadno 12 2 7 4 3 2" xfId="18188"/>
    <cellStyle name="Navadno 12 2 7 4 3 3" xfId="13942"/>
    <cellStyle name="Navadno 12 2 7 4 4" xfId="15882"/>
    <cellStyle name="Navadno 12 2 7 4 5" xfId="12772"/>
    <cellStyle name="Navadno 12 2 7 5" xfId="10165"/>
    <cellStyle name="Navadno 12 2 7 5 2" xfId="16651"/>
    <cellStyle name="Navadno 12 2 7 5 3" xfId="14530"/>
    <cellStyle name="Navadno 12 2 7 6" xfId="10395"/>
    <cellStyle name="Navadno 12 2 7 6 2" xfId="16881"/>
    <cellStyle name="Navadno 12 2 7 6 3" xfId="13549"/>
    <cellStyle name="Navadno 12 2 7 7" xfId="15581"/>
    <cellStyle name="Navadno 12 2 7 8" xfId="12422"/>
    <cellStyle name="Navadno 12 2 8" xfId="1455"/>
    <cellStyle name="Navadno 12 2 8 2" xfId="9937"/>
    <cellStyle name="Navadno 12 2 8 2 2" xfId="11327"/>
    <cellStyle name="Navadno 12 2 8 2 2 2" xfId="17814"/>
    <cellStyle name="Navadno 12 2 8 2 2 3" xfId="15376"/>
    <cellStyle name="Navadno 12 2 8 2 3" xfId="11959"/>
    <cellStyle name="Navadno 12 2 8 2 3 2" xfId="18276"/>
    <cellStyle name="Navadno 12 2 8 2 3 3" xfId="14151"/>
    <cellStyle name="Navadno 12 2 8 2 4" xfId="16426"/>
    <cellStyle name="Navadno 12 2 8 2 5" xfId="13268"/>
    <cellStyle name="Navadno 12 2 8 3" xfId="9536"/>
    <cellStyle name="Navadno 12 2 8 3 2" xfId="10976"/>
    <cellStyle name="Navadno 12 2 8 3 2 2" xfId="17463"/>
    <cellStyle name="Navadno 12 2 8 3 2 3" xfId="15025"/>
    <cellStyle name="Navadno 12 2 8 3 3" xfId="12332"/>
    <cellStyle name="Navadno 12 2 8 3 3 2" xfId="18649"/>
    <cellStyle name="Navadno 12 2 8 3 3 3" xfId="14325"/>
    <cellStyle name="Navadno 12 2 8 3 4" xfId="16027"/>
    <cellStyle name="Navadno 12 2 8 3 5" xfId="12917"/>
    <cellStyle name="Navadno 12 2 8 4" xfId="10623"/>
    <cellStyle name="Navadno 12 2 8 4 2" xfId="17110"/>
    <cellStyle name="Navadno 12 2 8 4 3" xfId="14676"/>
    <cellStyle name="Navadno 12 2 8 5" xfId="10201"/>
    <cellStyle name="Navadno 12 2 8 5 2" xfId="16687"/>
    <cellStyle name="Navadno 12 2 8 5 3" xfId="13625"/>
    <cellStyle name="Navadno 12 2 8 6" xfId="15726"/>
    <cellStyle name="Navadno 12 2 8 7" xfId="12568"/>
    <cellStyle name="Navadno 12 2 8 8" xfId="9259"/>
    <cellStyle name="Navadno 12 2 9" xfId="1456"/>
    <cellStyle name="Navadno 12 2 9 2" xfId="11152"/>
    <cellStyle name="Navadno 12 2 9 2 2" xfId="17639"/>
    <cellStyle name="Navadno 12 2 9 2 3" xfId="15201"/>
    <cellStyle name="Navadno 12 2 9 3" xfId="11971"/>
    <cellStyle name="Navadno 12 2 9 3 2" xfId="18288"/>
    <cellStyle name="Navadno 12 2 9 3 3" xfId="13976"/>
    <cellStyle name="Navadno 12 2 9 4" xfId="16251"/>
    <cellStyle name="Navadno 12 2 9 5" xfId="13093"/>
    <cellStyle name="Navadno 12 2 9 6" xfId="9764"/>
    <cellStyle name="Navadno 12 3" xfId="1457"/>
    <cellStyle name="Navadno 12 3 2" xfId="1458"/>
    <cellStyle name="Navadno 12 3 2 2" xfId="6366"/>
    <cellStyle name="Navadno 12 3 3" xfId="1459"/>
    <cellStyle name="Navadno 12 3 4" xfId="1460"/>
    <cellStyle name="Navadno 12 3 5" xfId="1461"/>
    <cellStyle name="Navadno 12 3 6" xfId="1462"/>
    <cellStyle name="Navadno 12 3 7" xfId="1463"/>
    <cellStyle name="Navadno 12 3 8" xfId="1464"/>
    <cellStyle name="Navadno 12 3 9" xfId="6365"/>
    <cellStyle name="Navadno 12 4" xfId="1465"/>
    <cellStyle name="Navadno 12 4 10" xfId="10166"/>
    <cellStyle name="Navadno 12 4 10 2" xfId="16652"/>
    <cellStyle name="Navadno 12 4 10 3" xfId="14531"/>
    <cellStyle name="Navadno 12 4 11" xfId="15582"/>
    <cellStyle name="Navadno 12 4 12" xfId="12423"/>
    <cellStyle name="Navadno 12 4 2" xfId="1466"/>
    <cellStyle name="Navadno 12 4 2 10" xfId="12424"/>
    <cellStyle name="Navadno 12 4 2 2" xfId="6369"/>
    <cellStyle name="Navadno 12 4 2 2 2" xfId="6370"/>
    <cellStyle name="Navadno 12 4 2 2 2 2" xfId="9285"/>
    <cellStyle name="Navadno 12 4 2 2 2 2 2" xfId="9970"/>
    <cellStyle name="Navadno 12 4 2 2 2 2 2 2" xfId="11360"/>
    <cellStyle name="Navadno 12 4 2 2 2 2 2 2 2" xfId="17847"/>
    <cellStyle name="Navadno 12 4 2 2 2 2 2 2 3" xfId="15409"/>
    <cellStyle name="Navadno 12 4 2 2 2 2 2 3" xfId="12289"/>
    <cellStyle name="Navadno 12 4 2 2 2 2 2 3 2" xfId="18606"/>
    <cellStyle name="Navadno 12 4 2 2 2 2 2 3 3" xfId="14184"/>
    <cellStyle name="Navadno 12 4 2 2 2 2 2 4" xfId="16459"/>
    <cellStyle name="Navadno 12 4 2 2 2 2 2 5" xfId="13301"/>
    <cellStyle name="Navadno 12 4 2 2 2 2 3" xfId="9569"/>
    <cellStyle name="Navadno 12 4 2 2 2 2 3 2" xfId="11009"/>
    <cellStyle name="Navadno 12 4 2 2 2 2 3 2 2" xfId="17496"/>
    <cellStyle name="Navadno 12 4 2 2 2 2 3 2 3" xfId="15058"/>
    <cellStyle name="Navadno 12 4 2 2 2 2 3 3" xfId="11940"/>
    <cellStyle name="Navadno 12 4 2 2 2 2 3 3 2" xfId="18257"/>
    <cellStyle name="Navadno 12 4 2 2 2 2 3 3 3" xfId="14358"/>
    <cellStyle name="Navadno 12 4 2 2 2 2 3 4" xfId="16060"/>
    <cellStyle name="Navadno 12 4 2 2 2 2 3 5" xfId="12950"/>
    <cellStyle name="Navadno 12 4 2 2 2 2 4" xfId="10656"/>
    <cellStyle name="Navadno 12 4 2 2 2 2 4 2" xfId="17143"/>
    <cellStyle name="Navadno 12 4 2 2 2 2 4 3" xfId="14709"/>
    <cellStyle name="Navadno 12 4 2 2 2 2 5" xfId="10925"/>
    <cellStyle name="Navadno 12 4 2 2 2 2 5 2" xfId="17412"/>
    <cellStyle name="Navadno 12 4 2 2 2 2 5 3" xfId="13658"/>
    <cellStyle name="Navadno 12 4 2 2 2 2 6" xfId="15759"/>
    <cellStyle name="Navadno 12 4 2 2 2 2 7" xfId="12601"/>
    <cellStyle name="Navadno 12 4 2 2 2 3" xfId="9796"/>
    <cellStyle name="Navadno 12 4 2 2 2 3 2" xfId="11185"/>
    <cellStyle name="Navadno 12 4 2 2 2 3 2 2" xfId="17672"/>
    <cellStyle name="Navadno 12 4 2 2 2 3 2 3" xfId="15234"/>
    <cellStyle name="Navadno 12 4 2 2 2 3 3" xfId="12236"/>
    <cellStyle name="Navadno 12 4 2 2 2 3 3 2" xfId="18553"/>
    <cellStyle name="Navadno 12 4 2 2 2 3 3 3" xfId="14009"/>
    <cellStyle name="Navadno 12 4 2 2 2 3 4" xfId="16284"/>
    <cellStyle name="Navadno 12 4 2 2 2 3 5" xfId="13126"/>
    <cellStyle name="Navadno 12 4 2 2 2 4" xfId="9394"/>
    <cellStyle name="Navadno 12 4 2 2 2 4 2" xfId="10831"/>
    <cellStyle name="Navadno 12 4 2 2 2 4 2 2" xfId="17318"/>
    <cellStyle name="Navadno 12 4 2 2 2 4 2 3" xfId="14884"/>
    <cellStyle name="Navadno 12 4 2 2 2 4 3" xfId="12214"/>
    <cellStyle name="Navadno 12 4 2 2 2 4 3 2" xfId="18531"/>
    <cellStyle name="Navadno 12 4 2 2 2 4 3 3" xfId="13938"/>
    <cellStyle name="Navadno 12 4 2 2 2 4 4" xfId="15886"/>
    <cellStyle name="Navadno 12 4 2 2 2 4 5" xfId="12776"/>
    <cellStyle name="Navadno 12 4 2 2 2 5" xfId="10169"/>
    <cellStyle name="Navadno 12 4 2 2 2 5 2" xfId="16655"/>
    <cellStyle name="Navadno 12 4 2 2 2 5 3" xfId="14534"/>
    <cellStyle name="Navadno 12 4 2 2 2 6" xfId="10454"/>
    <cellStyle name="Navadno 12 4 2 2 2 6 2" xfId="16941"/>
    <cellStyle name="Navadno 12 4 2 2 2 6 3" xfId="13550"/>
    <cellStyle name="Navadno 12 4 2 2 2 7" xfId="15585"/>
    <cellStyle name="Navadno 12 4 2 2 2 8" xfId="12426"/>
    <cellStyle name="Navadno 12 4 2 2 3" xfId="9284"/>
    <cellStyle name="Navadno 12 4 2 2 3 2" xfId="9969"/>
    <cellStyle name="Navadno 12 4 2 2 3 2 2" xfId="11359"/>
    <cellStyle name="Navadno 12 4 2 2 3 2 2 2" xfId="17846"/>
    <cellStyle name="Navadno 12 4 2 2 3 2 2 3" xfId="15408"/>
    <cellStyle name="Navadno 12 4 2 2 3 2 3" xfId="12061"/>
    <cellStyle name="Navadno 12 4 2 2 3 2 3 2" xfId="18378"/>
    <cellStyle name="Navadno 12 4 2 2 3 2 3 3" xfId="14183"/>
    <cellStyle name="Navadno 12 4 2 2 3 2 4" xfId="16458"/>
    <cellStyle name="Navadno 12 4 2 2 3 2 5" xfId="13300"/>
    <cellStyle name="Navadno 12 4 2 2 3 3" xfId="9568"/>
    <cellStyle name="Navadno 12 4 2 2 3 3 2" xfId="11008"/>
    <cellStyle name="Navadno 12 4 2 2 3 3 2 2" xfId="17495"/>
    <cellStyle name="Navadno 12 4 2 2 3 3 2 3" xfId="15057"/>
    <cellStyle name="Navadno 12 4 2 2 3 3 3" xfId="12341"/>
    <cellStyle name="Navadno 12 4 2 2 3 3 3 2" xfId="18658"/>
    <cellStyle name="Navadno 12 4 2 2 3 3 3 3" xfId="14357"/>
    <cellStyle name="Navadno 12 4 2 2 3 3 4" xfId="16059"/>
    <cellStyle name="Navadno 12 4 2 2 3 3 5" xfId="12949"/>
    <cellStyle name="Navadno 12 4 2 2 3 4" xfId="10655"/>
    <cellStyle name="Navadno 12 4 2 2 3 4 2" xfId="17142"/>
    <cellStyle name="Navadno 12 4 2 2 3 4 3" xfId="14708"/>
    <cellStyle name="Navadno 12 4 2 2 3 5" xfId="10509"/>
    <cellStyle name="Navadno 12 4 2 2 3 5 2" xfId="16996"/>
    <cellStyle name="Navadno 12 4 2 2 3 5 3" xfId="13657"/>
    <cellStyle name="Navadno 12 4 2 2 3 6" xfId="15758"/>
    <cellStyle name="Navadno 12 4 2 2 3 7" xfId="12600"/>
    <cellStyle name="Navadno 12 4 2 2 4" xfId="9795"/>
    <cellStyle name="Navadno 12 4 2 2 4 2" xfId="11184"/>
    <cellStyle name="Navadno 12 4 2 2 4 2 2" xfId="17671"/>
    <cellStyle name="Navadno 12 4 2 2 4 2 3" xfId="15233"/>
    <cellStyle name="Navadno 12 4 2 2 4 3" xfId="12238"/>
    <cellStyle name="Navadno 12 4 2 2 4 3 2" xfId="18555"/>
    <cellStyle name="Navadno 12 4 2 2 4 3 3" xfId="14008"/>
    <cellStyle name="Navadno 12 4 2 2 4 4" xfId="16283"/>
    <cellStyle name="Navadno 12 4 2 2 4 5" xfId="13125"/>
    <cellStyle name="Navadno 12 4 2 2 5" xfId="9393"/>
    <cellStyle name="Navadno 12 4 2 2 5 2" xfId="10830"/>
    <cellStyle name="Navadno 12 4 2 2 5 2 2" xfId="17317"/>
    <cellStyle name="Navadno 12 4 2 2 5 2 3" xfId="14883"/>
    <cellStyle name="Navadno 12 4 2 2 5 3" xfId="11924"/>
    <cellStyle name="Navadno 12 4 2 2 5 3 2" xfId="18241"/>
    <cellStyle name="Navadno 12 4 2 2 5 3 3" xfId="13939"/>
    <cellStyle name="Navadno 12 4 2 2 5 4" xfId="15885"/>
    <cellStyle name="Navadno 12 4 2 2 5 5" xfId="12775"/>
    <cellStyle name="Navadno 12 4 2 2 6" xfId="11520"/>
    <cellStyle name="Navadno 12 4 2 2 6 2" xfId="18006"/>
    <cellStyle name="Navadno 12 4 2 2 6 3" xfId="13460"/>
    <cellStyle name="Navadno 12 4 2 2 7" xfId="10168"/>
    <cellStyle name="Navadno 12 4 2 2 7 2" xfId="16654"/>
    <cellStyle name="Navadno 12 4 2 2 7 3" xfId="14533"/>
    <cellStyle name="Navadno 12 4 2 2 8" xfId="15584"/>
    <cellStyle name="Navadno 12 4 2 2 9" xfId="12425"/>
    <cellStyle name="Navadno 12 4 2 3" xfId="6371"/>
    <cellStyle name="Navadno 12 4 2 3 2" xfId="9286"/>
    <cellStyle name="Navadno 12 4 2 3 2 2" xfId="9971"/>
    <cellStyle name="Navadno 12 4 2 3 2 2 2" xfId="11361"/>
    <cellStyle name="Navadno 12 4 2 3 2 2 2 2" xfId="17848"/>
    <cellStyle name="Navadno 12 4 2 3 2 2 2 3" xfId="15410"/>
    <cellStyle name="Navadno 12 4 2 3 2 2 3" xfId="12288"/>
    <cellStyle name="Navadno 12 4 2 3 2 2 3 2" xfId="18605"/>
    <cellStyle name="Navadno 12 4 2 3 2 2 3 3" xfId="14185"/>
    <cellStyle name="Navadno 12 4 2 3 2 2 4" xfId="16460"/>
    <cellStyle name="Navadno 12 4 2 3 2 2 5" xfId="13302"/>
    <cellStyle name="Navadno 12 4 2 3 2 3" xfId="9570"/>
    <cellStyle name="Navadno 12 4 2 3 2 3 2" xfId="11010"/>
    <cellStyle name="Navadno 12 4 2 3 2 3 2 2" xfId="17497"/>
    <cellStyle name="Navadno 12 4 2 3 2 3 2 3" xfId="15059"/>
    <cellStyle name="Navadno 12 4 2 3 2 3 3" xfId="11887"/>
    <cellStyle name="Navadno 12 4 2 3 2 3 3 2" xfId="18204"/>
    <cellStyle name="Navadno 12 4 2 3 2 3 3 3" xfId="14359"/>
    <cellStyle name="Navadno 12 4 2 3 2 3 4" xfId="16061"/>
    <cellStyle name="Navadno 12 4 2 3 2 3 5" xfId="12951"/>
    <cellStyle name="Navadno 12 4 2 3 2 4" xfId="10657"/>
    <cellStyle name="Navadno 12 4 2 3 2 4 2" xfId="17144"/>
    <cellStyle name="Navadno 12 4 2 3 2 4 3" xfId="14710"/>
    <cellStyle name="Navadno 12 4 2 3 2 5" xfId="12136"/>
    <cellStyle name="Navadno 12 4 2 3 2 5 2" xfId="18453"/>
    <cellStyle name="Navadno 12 4 2 3 2 5 3" xfId="13659"/>
    <cellStyle name="Navadno 12 4 2 3 2 6" xfId="15760"/>
    <cellStyle name="Navadno 12 4 2 3 2 7" xfId="12602"/>
    <cellStyle name="Navadno 12 4 2 3 3" xfId="9797"/>
    <cellStyle name="Navadno 12 4 2 3 3 2" xfId="11186"/>
    <cellStyle name="Navadno 12 4 2 3 3 2 2" xfId="17673"/>
    <cellStyle name="Navadno 12 4 2 3 3 2 3" xfId="15235"/>
    <cellStyle name="Navadno 12 4 2 3 3 3" xfId="11812"/>
    <cellStyle name="Navadno 12 4 2 3 3 3 2" xfId="18129"/>
    <cellStyle name="Navadno 12 4 2 3 3 3 3" xfId="14010"/>
    <cellStyle name="Navadno 12 4 2 3 3 4" xfId="16285"/>
    <cellStyle name="Navadno 12 4 2 3 3 5" xfId="13127"/>
    <cellStyle name="Navadno 12 4 2 3 4" xfId="9395"/>
    <cellStyle name="Navadno 12 4 2 3 4 2" xfId="10832"/>
    <cellStyle name="Navadno 12 4 2 3 4 2 2" xfId="17319"/>
    <cellStyle name="Navadno 12 4 2 3 4 2 3" xfId="14885"/>
    <cellStyle name="Navadno 12 4 2 3 4 3" xfId="12212"/>
    <cellStyle name="Navadno 12 4 2 3 4 3 2" xfId="18529"/>
    <cellStyle name="Navadno 12 4 2 3 4 3 3" xfId="13937"/>
    <cellStyle name="Navadno 12 4 2 3 4 4" xfId="15887"/>
    <cellStyle name="Navadno 12 4 2 3 4 5" xfId="12777"/>
    <cellStyle name="Navadno 12 4 2 3 5" xfId="10170"/>
    <cellStyle name="Navadno 12 4 2 3 5 2" xfId="16656"/>
    <cellStyle name="Navadno 12 4 2 3 5 3" xfId="14535"/>
    <cellStyle name="Navadno 12 4 2 3 6" xfId="12152"/>
    <cellStyle name="Navadno 12 4 2 3 6 2" xfId="18469"/>
    <cellStyle name="Navadno 12 4 2 3 6 3" xfId="13551"/>
    <cellStyle name="Navadno 12 4 2 3 7" xfId="15586"/>
    <cellStyle name="Navadno 12 4 2 3 8" xfId="12427"/>
    <cellStyle name="Navadno 12 4 2 4" xfId="6368"/>
    <cellStyle name="Navadno 12 4 2 4 2" xfId="9968"/>
    <cellStyle name="Navadno 12 4 2 4 2 2" xfId="11358"/>
    <cellStyle name="Navadno 12 4 2 4 2 2 2" xfId="17845"/>
    <cellStyle name="Navadno 12 4 2 4 2 2 3" xfId="15407"/>
    <cellStyle name="Navadno 12 4 2 4 2 3" xfId="11845"/>
    <cellStyle name="Navadno 12 4 2 4 2 3 2" xfId="18162"/>
    <cellStyle name="Navadno 12 4 2 4 2 3 3" xfId="14182"/>
    <cellStyle name="Navadno 12 4 2 4 2 4" xfId="16457"/>
    <cellStyle name="Navadno 12 4 2 4 2 5" xfId="13299"/>
    <cellStyle name="Navadno 12 4 2 4 3" xfId="9567"/>
    <cellStyle name="Navadno 12 4 2 4 3 2" xfId="11007"/>
    <cellStyle name="Navadno 12 4 2 4 3 2 2" xfId="17494"/>
    <cellStyle name="Navadno 12 4 2 4 3 2 3" xfId="15056"/>
    <cellStyle name="Navadno 12 4 2 4 3 3" xfId="11833"/>
    <cellStyle name="Navadno 12 4 2 4 3 3 2" xfId="18150"/>
    <cellStyle name="Navadno 12 4 2 4 3 3 3" xfId="14356"/>
    <cellStyle name="Navadno 12 4 2 4 3 4" xfId="16058"/>
    <cellStyle name="Navadno 12 4 2 4 3 5" xfId="12948"/>
    <cellStyle name="Navadno 12 4 2 4 4" xfId="10654"/>
    <cellStyle name="Navadno 12 4 2 4 4 2" xfId="17141"/>
    <cellStyle name="Navadno 12 4 2 4 4 3" xfId="14707"/>
    <cellStyle name="Navadno 12 4 2 4 5" xfId="12111"/>
    <cellStyle name="Navadno 12 4 2 4 5 2" xfId="18428"/>
    <cellStyle name="Navadno 12 4 2 4 5 3" xfId="13656"/>
    <cellStyle name="Navadno 12 4 2 4 6" xfId="15757"/>
    <cellStyle name="Navadno 12 4 2 4 7" xfId="12599"/>
    <cellStyle name="Navadno 12 4 2 5" xfId="9794"/>
    <cellStyle name="Navadno 12 4 2 5 2" xfId="11183"/>
    <cellStyle name="Navadno 12 4 2 5 2 2" xfId="17670"/>
    <cellStyle name="Navadno 12 4 2 5 2 3" xfId="15232"/>
    <cellStyle name="Navadno 12 4 2 5 3" xfId="12026"/>
    <cellStyle name="Navadno 12 4 2 5 3 2" xfId="18343"/>
    <cellStyle name="Navadno 12 4 2 5 3 3" xfId="14007"/>
    <cellStyle name="Navadno 12 4 2 5 4" xfId="16282"/>
    <cellStyle name="Navadno 12 4 2 5 5" xfId="13124"/>
    <cellStyle name="Navadno 12 4 2 6" xfId="9392"/>
    <cellStyle name="Navadno 12 4 2 6 2" xfId="10829"/>
    <cellStyle name="Navadno 12 4 2 6 2 2" xfId="17316"/>
    <cellStyle name="Navadno 12 4 2 6 2 3" xfId="14882"/>
    <cellStyle name="Navadno 12 4 2 6 3" xfId="12030"/>
    <cellStyle name="Navadno 12 4 2 6 3 2" xfId="18347"/>
    <cellStyle name="Navadno 12 4 2 6 3 3" xfId="13940"/>
    <cellStyle name="Navadno 12 4 2 6 4" xfId="15884"/>
    <cellStyle name="Navadno 12 4 2 6 5" xfId="12774"/>
    <cellStyle name="Navadno 12 4 2 7" xfId="11519"/>
    <cellStyle name="Navadno 12 4 2 7 2" xfId="18005"/>
    <cellStyle name="Navadno 12 4 2 7 3" xfId="13459"/>
    <cellStyle name="Navadno 12 4 2 8" xfId="10167"/>
    <cellStyle name="Navadno 12 4 2 8 2" xfId="16653"/>
    <cellStyle name="Navadno 12 4 2 8 3" xfId="14532"/>
    <cellStyle name="Navadno 12 4 2 9" xfId="15583"/>
    <cellStyle name="Navadno 12 4 3" xfId="1467"/>
    <cellStyle name="Navadno 12 4 3 2" xfId="6373"/>
    <cellStyle name="Navadno 12 4 3 2 2" xfId="9287"/>
    <cellStyle name="Navadno 12 4 3 2 2 2" xfId="9973"/>
    <cellStyle name="Navadno 12 4 3 2 2 2 2" xfId="11363"/>
    <cellStyle name="Navadno 12 4 3 2 2 2 2 2" xfId="17850"/>
    <cellStyle name="Navadno 12 4 3 2 2 2 2 3" xfId="15412"/>
    <cellStyle name="Navadno 12 4 3 2 2 2 3" xfId="11952"/>
    <cellStyle name="Navadno 12 4 3 2 2 2 3 2" xfId="18269"/>
    <cellStyle name="Navadno 12 4 3 2 2 2 3 3" xfId="14187"/>
    <cellStyle name="Navadno 12 4 3 2 2 2 4" xfId="16462"/>
    <cellStyle name="Navadno 12 4 3 2 2 2 5" xfId="13304"/>
    <cellStyle name="Navadno 12 4 3 2 2 3" xfId="9572"/>
    <cellStyle name="Navadno 12 4 3 2 2 3 2" xfId="11012"/>
    <cellStyle name="Navadno 12 4 3 2 2 3 2 2" xfId="17499"/>
    <cellStyle name="Navadno 12 4 3 2 2 3 2 3" xfId="15061"/>
    <cellStyle name="Navadno 12 4 3 2 2 3 3" xfId="12344"/>
    <cellStyle name="Navadno 12 4 3 2 2 3 3 2" xfId="18661"/>
    <cellStyle name="Navadno 12 4 3 2 2 3 3 3" xfId="14361"/>
    <cellStyle name="Navadno 12 4 3 2 2 3 4" xfId="16063"/>
    <cellStyle name="Navadno 12 4 3 2 2 3 5" xfId="12953"/>
    <cellStyle name="Navadno 12 4 3 2 2 4" xfId="10659"/>
    <cellStyle name="Navadno 12 4 3 2 2 4 2" xfId="17146"/>
    <cellStyle name="Navadno 12 4 3 2 2 4 3" xfId="14712"/>
    <cellStyle name="Navadno 12 4 3 2 2 5" xfId="12086"/>
    <cellStyle name="Navadno 12 4 3 2 2 5 2" xfId="18403"/>
    <cellStyle name="Navadno 12 4 3 2 2 5 3" xfId="13661"/>
    <cellStyle name="Navadno 12 4 3 2 2 6" xfId="15762"/>
    <cellStyle name="Navadno 12 4 3 2 2 7" xfId="12604"/>
    <cellStyle name="Navadno 12 4 3 2 3" xfId="9799"/>
    <cellStyle name="Navadno 12 4 3 2 3 2" xfId="11188"/>
    <cellStyle name="Navadno 12 4 3 2 3 2 2" xfId="17675"/>
    <cellStyle name="Navadno 12 4 3 2 3 2 3" xfId="15237"/>
    <cellStyle name="Navadno 12 4 3 2 3 3" xfId="12235"/>
    <cellStyle name="Navadno 12 4 3 2 3 3 2" xfId="18552"/>
    <cellStyle name="Navadno 12 4 3 2 3 3 3" xfId="14012"/>
    <cellStyle name="Navadno 12 4 3 2 3 4" xfId="16287"/>
    <cellStyle name="Navadno 12 4 3 2 3 5" xfId="13129"/>
    <cellStyle name="Navadno 12 4 3 2 4" xfId="9397"/>
    <cellStyle name="Navadno 12 4 3 2 4 2" xfId="10834"/>
    <cellStyle name="Navadno 12 4 3 2 4 2 2" xfId="17321"/>
    <cellStyle name="Navadno 12 4 3 2 4 2 3" xfId="14887"/>
    <cellStyle name="Navadno 12 4 3 2 4 3" xfId="12213"/>
    <cellStyle name="Navadno 12 4 3 2 4 3 2" xfId="18530"/>
    <cellStyle name="Navadno 12 4 3 2 4 3 3" xfId="13935"/>
    <cellStyle name="Navadno 12 4 3 2 4 4" xfId="15889"/>
    <cellStyle name="Navadno 12 4 3 2 4 5" xfId="12779"/>
    <cellStyle name="Navadno 12 4 3 2 5" xfId="10172"/>
    <cellStyle name="Navadno 12 4 3 2 5 2" xfId="16658"/>
    <cellStyle name="Navadno 12 4 3 2 5 3" xfId="14537"/>
    <cellStyle name="Navadno 12 4 3 2 6" xfId="10469"/>
    <cellStyle name="Navadno 12 4 3 2 6 2" xfId="16956"/>
    <cellStyle name="Navadno 12 4 3 2 6 3" xfId="13552"/>
    <cellStyle name="Navadno 12 4 3 2 7" xfId="15588"/>
    <cellStyle name="Navadno 12 4 3 2 8" xfId="12429"/>
    <cellStyle name="Navadno 12 4 3 3" xfId="6372"/>
    <cellStyle name="Navadno 12 4 3 3 2" xfId="9972"/>
    <cellStyle name="Navadno 12 4 3 3 2 2" xfId="11362"/>
    <cellStyle name="Navadno 12 4 3 3 2 2 2" xfId="17849"/>
    <cellStyle name="Navadno 12 4 3 3 2 2 3" xfId="15411"/>
    <cellStyle name="Navadno 12 4 3 3 2 3" xfId="10114"/>
    <cellStyle name="Navadno 12 4 3 3 2 3 2" xfId="16600"/>
    <cellStyle name="Navadno 12 4 3 3 2 3 3" xfId="14186"/>
    <cellStyle name="Navadno 12 4 3 3 2 4" xfId="16461"/>
    <cellStyle name="Navadno 12 4 3 3 2 5" xfId="13303"/>
    <cellStyle name="Navadno 12 4 3 3 3" xfId="9571"/>
    <cellStyle name="Navadno 12 4 3 3 3 2" xfId="11011"/>
    <cellStyle name="Navadno 12 4 3 3 3 2 2" xfId="17498"/>
    <cellStyle name="Navadno 12 4 3 3 3 2 3" xfId="15060"/>
    <cellStyle name="Navadno 12 4 3 3 3 3" xfId="11993"/>
    <cellStyle name="Navadno 12 4 3 3 3 3 2" xfId="18310"/>
    <cellStyle name="Navadno 12 4 3 3 3 3 3" xfId="14360"/>
    <cellStyle name="Navadno 12 4 3 3 3 4" xfId="16062"/>
    <cellStyle name="Navadno 12 4 3 3 3 5" xfId="12952"/>
    <cellStyle name="Navadno 12 4 3 3 4" xfId="10658"/>
    <cellStyle name="Navadno 12 4 3 3 4 2" xfId="17145"/>
    <cellStyle name="Navadno 12 4 3 3 4 3" xfId="14711"/>
    <cellStyle name="Navadno 12 4 3 3 5" xfId="10429"/>
    <cellStyle name="Navadno 12 4 3 3 5 2" xfId="16915"/>
    <cellStyle name="Navadno 12 4 3 3 5 3" xfId="13660"/>
    <cellStyle name="Navadno 12 4 3 3 6" xfId="15761"/>
    <cellStyle name="Navadno 12 4 3 3 7" xfId="12603"/>
    <cellStyle name="Navadno 12 4 3 4" xfId="9798"/>
    <cellStyle name="Navadno 12 4 3 4 2" xfId="11187"/>
    <cellStyle name="Navadno 12 4 3 4 2 2" xfId="17674"/>
    <cellStyle name="Navadno 12 4 3 4 2 3" xfId="15236"/>
    <cellStyle name="Navadno 12 4 3 4 3" xfId="12239"/>
    <cellStyle name="Navadno 12 4 3 4 3 2" xfId="18556"/>
    <cellStyle name="Navadno 12 4 3 4 3 3" xfId="14011"/>
    <cellStyle name="Navadno 12 4 3 4 4" xfId="16286"/>
    <cellStyle name="Navadno 12 4 3 4 5" xfId="13128"/>
    <cellStyle name="Navadno 12 4 3 5" xfId="9396"/>
    <cellStyle name="Navadno 12 4 3 5 2" xfId="10833"/>
    <cellStyle name="Navadno 12 4 3 5 2 2" xfId="17320"/>
    <cellStyle name="Navadno 12 4 3 5 2 3" xfId="14886"/>
    <cellStyle name="Navadno 12 4 3 5 3" xfId="11977"/>
    <cellStyle name="Navadno 12 4 3 5 3 2" xfId="18294"/>
    <cellStyle name="Navadno 12 4 3 5 3 3" xfId="13936"/>
    <cellStyle name="Navadno 12 4 3 5 4" xfId="15888"/>
    <cellStyle name="Navadno 12 4 3 5 5" xfId="12778"/>
    <cellStyle name="Navadno 12 4 3 6" xfId="11521"/>
    <cellStyle name="Navadno 12 4 3 6 2" xfId="18007"/>
    <cellStyle name="Navadno 12 4 3 6 3" xfId="13461"/>
    <cellStyle name="Navadno 12 4 3 7" xfId="10171"/>
    <cellStyle name="Navadno 12 4 3 7 2" xfId="16657"/>
    <cellStyle name="Navadno 12 4 3 7 3" xfId="14536"/>
    <cellStyle name="Navadno 12 4 3 8" xfId="15587"/>
    <cellStyle name="Navadno 12 4 3 9" xfId="12428"/>
    <cellStyle name="Navadno 12 4 4" xfId="1468"/>
    <cellStyle name="Navadno 12 4 4 2" xfId="6375"/>
    <cellStyle name="Navadno 12 4 4 2 2" xfId="9288"/>
    <cellStyle name="Navadno 12 4 4 2 2 2" xfId="9975"/>
    <cellStyle name="Navadno 12 4 4 2 2 2 2" xfId="11365"/>
    <cellStyle name="Navadno 12 4 4 2 2 2 2 2" xfId="17852"/>
    <cellStyle name="Navadno 12 4 4 2 2 2 2 3" xfId="15414"/>
    <cellStyle name="Navadno 12 4 4 2 2 2 3" xfId="12290"/>
    <cellStyle name="Navadno 12 4 4 2 2 2 3 2" xfId="18607"/>
    <cellStyle name="Navadno 12 4 4 2 2 2 3 3" xfId="14189"/>
    <cellStyle name="Navadno 12 4 4 2 2 2 4" xfId="16464"/>
    <cellStyle name="Navadno 12 4 4 2 2 2 5" xfId="13306"/>
    <cellStyle name="Navadno 12 4 4 2 2 3" xfId="9574"/>
    <cellStyle name="Navadno 12 4 4 2 2 3 2" xfId="11014"/>
    <cellStyle name="Navadno 12 4 4 2 2 3 2 2" xfId="17501"/>
    <cellStyle name="Navadno 12 4 4 2 2 3 2 3" xfId="15063"/>
    <cellStyle name="Navadno 12 4 4 2 2 3 3" xfId="12343"/>
    <cellStyle name="Navadno 12 4 4 2 2 3 3 2" xfId="18660"/>
    <cellStyle name="Navadno 12 4 4 2 2 3 3 3" xfId="14363"/>
    <cellStyle name="Navadno 12 4 4 2 2 3 4" xfId="16065"/>
    <cellStyle name="Navadno 12 4 4 2 2 3 5" xfId="12955"/>
    <cellStyle name="Navadno 12 4 4 2 2 4" xfId="10661"/>
    <cellStyle name="Navadno 12 4 4 2 2 4 2" xfId="17148"/>
    <cellStyle name="Navadno 12 4 4 2 2 4 3" xfId="14714"/>
    <cellStyle name="Navadno 12 4 4 2 2 5" xfId="10401"/>
    <cellStyle name="Navadno 12 4 4 2 2 5 2" xfId="16887"/>
    <cellStyle name="Navadno 12 4 4 2 2 5 3" xfId="13663"/>
    <cellStyle name="Navadno 12 4 4 2 2 6" xfId="15764"/>
    <cellStyle name="Navadno 12 4 4 2 2 7" xfId="12606"/>
    <cellStyle name="Navadno 12 4 4 2 3" xfId="9801"/>
    <cellStyle name="Navadno 12 4 4 2 3 2" xfId="11190"/>
    <cellStyle name="Navadno 12 4 4 2 3 2 2" xfId="17677"/>
    <cellStyle name="Navadno 12 4 4 2 3 2 3" xfId="15239"/>
    <cellStyle name="Navadno 12 4 4 2 3 3" xfId="10280"/>
    <cellStyle name="Navadno 12 4 4 2 3 3 2" xfId="16766"/>
    <cellStyle name="Navadno 12 4 4 2 3 3 3" xfId="14014"/>
    <cellStyle name="Navadno 12 4 4 2 3 4" xfId="16289"/>
    <cellStyle name="Navadno 12 4 4 2 3 5" xfId="13131"/>
    <cellStyle name="Navadno 12 4 4 2 4" xfId="9399"/>
    <cellStyle name="Navadno 12 4 4 2 4 2" xfId="10836"/>
    <cellStyle name="Navadno 12 4 4 2 4 2 2" xfId="17323"/>
    <cellStyle name="Navadno 12 4 4 2 4 2 3" xfId="14889"/>
    <cellStyle name="Navadno 12 4 4 2 4 3" xfId="12059"/>
    <cellStyle name="Navadno 12 4 4 2 4 3 2" xfId="18376"/>
    <cellStyle name="Navadno 12 4 4 2 4 3 3" xfId="13933"/>
    <cellStyle name="Navadno 12 4 4 2 4 4" xfId="15891"/>
    <cellStyle name="Navadno 12 4 4 2 4 5" xfId="12781"/>
    <cellStyle name="Navadno 12 4 4 2 5" xfId="10174"/>
    <cellStyle name="Navadno 12 4 4 2 5 2" xfId="16660"/>
    <cellStyle name="Navadno 12 4 4 2 5 3" xfId="14539"/>
    <cellStyle name="Navadno 12 4 4 2 6" xfId="12102"/>
    <cellStyle name="Navadno 12 4 4 2 6 2" xfId="18419"/>
    <cellStyle name="Navadno 12 4 4 2 6 3" xfId="13553"/>
    <cellStyle name="Navadno 12 4 4 2 7" xfId="15590"/>
    <cellStyle name="Navadno 12 4 4 2 8" xfId="12431"/>
    <cellStyle name="Navadno 12 4 4 3" xfId="6374"/>
    <cellStyle name="Navadno 12 4 4 3 2" xfId="9974"/>
    <cellStyle name="Navadno 12 4 4 3 2 2" xfId="11364"/>
    <cellStyle name="Navadno 12 4 4 3 2 2 2" xfId="17851"/>
    <cellStyle name="Navadno 12 4 4 3 2 2 3" xfId="15413"/>
    <cellStyle name="Navadno 12 4 4 3 2 3" xfId="12291"/>
    <cellStyle name="Navadno 12 4 4 3 2 3 2" xfId="18608"/>
    <cellStyle name="Navadno 12 4 4 3 2 3 3" xfId="14188"/>
    <cellStyle name="Navadno 12 4 4 3 2 4" xfId="16463"/>
    <cellStyle name="Navadno 12 4 4 3 2 5" xfId="13305"/>
    <cellStyle name="Navadno 12 4 4 3 3" xfId="9573"/>
    <cellStyle name="Navadno 12 4 4 3 3 2" xfId="11013"/>
    <cellStyle name="Navadno 12 4 4 3 3 2 2" xfId="17500"/>
    <cellStyle name="Navadno 12 4 4 3 3 2 3" xfId="15062"/>
    <cellStyle name="Navadno 12 4 4 3 3 3" xfId="11779"/>
    <cellStyle name="Navadno 12 4 4 3 3 3 2" xfId="18096"/>
    <cellStyle name="Navadno 12 4 4 3 3 3 3" xfId="14362"/>
    <cellStyle name="Navadno 12 4 4 3 3 4" xfId="16064"/>
    <cellStyle name="Navadno 12 4 4 3 3 5" xfId="12954"/>
    <cellStyle name="Navadno 12 4 4 3 4" xfId="10660"/>
    <cellStyle name="Navadno 12 4 4 3 4 2" xfId="17147"/>
    <cellStyle name="Navadno 12 4 4 3 4 3" xfId="14713"/>
    <cellStyle name="Navadno 12 4 4 3 5" xfId="10495"/>
    <cellStyle name="Navadno 12 4 4 3 5 2" xfId="16982"/>
    <cellStyle name="Navadno 12 4 4 3 5 3" xfId="13662"/>
    <cellStyle name="Navadno 12 4 4 3 6" xfId="15763"/>
    <cellStyle name="Navadno 12 4 4 3 7" xfId="12605"/>
    <cellStyle name="Navadno 12 4 4 4" xfId="9800"/>
    <cellStyle name="Navadno 12 4 4 4 2" xfId="11189"/>
    <cellStyle name="Navadno 12 4 4 4 2 2" xfId="17676"/>
    <cellStyle name="Navadno 12 4 4 4 2 3" xfId="15238"/>
    <cellStyle name="Navadno 12 4 4 4 3" xfId="10279"/>
    <cellStyle name="Navadno 12 4 4 4 3 2" xfId="16765"/>
    <cellStyle name="Navadno 12 4 4 4 3 3" xfId="14013"/>
    <cellStyle name="Navadno 12 4 4 4 4" xfId="16288"/>
    <cellStyle name="Navadno 12 4 4 4 5" xfId="13130"/>
    <cellStyle name="Navadno 12 4 4 5" xfId="9398"/>
    <cellStyle name="Navadno 12 4 4 5 2" xfId="10835"/>
    <cellStyle name="Navadno 12 4 4 5 2 2" xfId="17322"/>
    <cellStyle name="Navadno 12 4 4 5 2 3" xfId="14888"/>
    <cellStyle name="Navadno 12 4 4 5 3" xfId="11870"/>
    <cellStyle name="Navadno 12 4 4 5 3 2" xfId="18187"/>
    <cellStyle name="Navadno 12 4 4 5 3 3" xfId="13934"/>
    <cellStyle name="Navadno 12 4 4 5 4" xfId="15890"/>
    <cellStyle name="Navadno 12 4 4 5 5" xfId="12780"/>
    <cellStyle name="Navadno 12 4 4 6" xfId="11522"/>
    <cellStyle name="Navadno 12 4 4 6 2" xfId="18008"/>
    <cellStyle name="Navadno 12 4 4 6 3" xfId="13462"/>
    <cellStyle name="Navadno 12 4 4 7" xfId="10173"/>
    <cellStyle name="Navadno 12 4 4 7 2" xfId="16659"/>
    <cellStyle name="Navadno 12 4 4 7 3" xfId="14538"/>
    <cellStyle name="Navadno 12 4 4 8" xfId="15589"/>
    <cellStyle name="Navadno 12 4 4 9" xfId="12430"/>
    <cellStyle name="Navadno 12 4 5" xfId="1469"/>
    <cellStyle name="Navadno 12 4 5 2" xfId="6376"/>
    <cellStyle name="Navadno 12 4 5 2 2" xfId="9976"/>
    <cellStyle name="Navadno 12 4 5 2 2 2" xfId="11366"/>
    <cellStyle name="Navadno 12 4 5 2 2 2 2" xfId="17853"/>
    <cellStyle name="Navadno 12 4 5 2 2 2 3" xfId="15415"/>
    <cellStyle name="Navadno 12 4 5 2 2 3" xfId="11899"/>
    <cellStyle name="Navadno 12 4 5 2 2 3 2" xfId="18216"/>
    <cellStyle name="Navadno 12 4 5 2 2 3 3" xfId="14190"/>
    <cellStyle name="Navadno 12 4 5 2 2 4" xfId="16465"/>
    <cellStyle name="Navadno 12 4 5 2 2 5" xfId="13307"/>
    <cellStyle name="Navadno 12 4 5 2 3" xfId="9575"/>
    <cellStyle name="Navadno 12 4 5 2 3 2" xfId="11015"/>
    <cellStyle name="Navadno 12 4 5 2 3 2 2" xfId="17502"/>
    <cellStyle name="Navadno 12 4 5 2 3 2 3" xfId="15064"/>
    <cellStyle name="Navadno 12 4 5 2 3 3" xfId="12322"/>
    <cellStyle name="Navadno 12 4 5 2 3 3 2" xfId="18639"/>
    <cellStyle name="Navadno 12 4 5 2 3 3 3" xfId="14364"/>
    <cellStyle name="Navadno 12 4 5 2 3 4" xfId="16066"/>
    <cellStyle name="Navadno 12 4 5 2 3 5" xfId="12956"/>
    <cellStyle name="Navadno 12 4 5 2 4" xfId="10662"/>
    <cellStyle name="Navadno 12 4 5 2 4 2" xfId="17149"/>
    <cellStyle name="Navadno 12 4 5 2 4 3" xfId="14715"/>
    <cellStyle name="Navadno 12 4 5 2 5" xfId="10458"/>
    <cellStyle name="Navadno 12 4 5 2 5 2" xfId="16945"/>
    <cellStyle name="Navadno 12 4 5 2 5 3" xfId="13664"/>
    <cellStyle name="Navadno 12 4 5 2 6" xfId="15765"/>
    <cellStyle name="Navadno 12 4 5 2 7" xfId="12607"/>
    <cellStyle name="Navadno 12 4 5 3" xfId="9802"/>
    <cellStyle name="Navadno 12 4 5 3 2" xfId="11191"/>
    <cellStyle name="Navadno 12 4 5 3 2 2" xfId="17678"/>
    <cellStyle name="Navadno 12 4 5 3 2 3" xfId="15240"/>
    <cellStyle name="Navadno 12 4 5 3 3" xfId="12241"/>
    <cellStyle name="Navadno 12 4 5 3 3 2" xfId="18558"/>
    <cellStyle name="Navadno 12 4 5 3 3 3" xfId="14015"/>
    <cellStyle name="Navadno 12 4 5 3 4" xfId="16290"/>
    <cellStyle name="Navadno 12 4 5 3 5" xfId="13132"/>
    <cellStyle name="Navadno 12 4 5 4" xfId="9400"/>
    <cellStyle name="Navadno 12 4 5 4 2" xfId="10837"/>
    <cellStyle name="Navadno 12 4 5 4 2 2" xfId="17324"/>
    <cellStyle name="Navadno 12 4 5 4 2 3" xfId="14890"/>
    <cellStyle name="Navadno 12 4 5 4 3" xfId="10273"/>
    <cellStyle name="Navadno 12 4 5 4 3 2" xfId="16759"/>
    <cellStyle name="Navadno 12 4 5 4 3 3" xfId="13932"/>
    <cellStyle name="Navadno 12 4 5 4 4" xfId="15892"/>
    <cellStyle name="Navadno 12 4 5 4 5" xfId="12782"/>
    <cellStyle name="Navadno 12 4 5 5" xfId="10175"/>
    <cellStyle name="Navadno 12 4 5 5 2" xfId="16661"/>
    <cellStyle name="Navadno 12 4 5 5 3" xfId="14540"/>
    <cellStyle name="Navadno 12 4 5 6" xfId="10503"/>
    <cellStyle name="Navadno 12 4 5 6 2" xfId="16990"/>
    <cellStyle name="Navadno 12 4 5 6 3" xfId="13554"/>
    <cellStyle name="Navadno 12 4 5 7" xfId="15591"/>
    <cellStyle name="Navadno 12 4 5 8" xfId="12432"/>
    <cellStyle name="Navadno 12 4 6" xfId="1470"/>
    <cellStyle name="Navadno 12 4 6 2" xfId="9967"/>
    <cellStyle name="Navadno 12 4 6 2 2" xfId="11357"/>
    <cellStyle name="Navadno 12 4 6 2 2 2" xfId="17844"/>
    <cellStyle name="Navadno 12 4 6 2 2 3" xfId="15406"/>
    <cellStyle name="Navadno 12 4 6 2 3" xfId="12047"/>
    <cellStyle name="Navadno 12 4 6 2 3 2" xfId="18364"/>
    <cellStyle name="Navadno 12 4 6 2 3 3" xfId="14181"/>
    <cellStyle name="Navadno 12 4 6 2 4" xfId="16456"/>
    <cellStyle name="Navadno 12 4 6 2 5" xfId="13298"/>
    <cellStyle name="Navadno 12 4 6 3" xfId="9566"/>
    <cellStyle name="Navadno 12 4 6 3 2" xfId="11006"/>
    <cellStyle name="Navadno 12 4 6 3 2 2" xfId="17493"/>
    <cellStyle name="Navadno 12 4 6 3 2 3" xfId="15055"/>
    <cellStyle name="Navadno 12 4 6 3 3" xfId="12342"/>
    <cellStyle name="Navadno 12 4 6 3 3 2" xfId="18659"/>
    <cellStyle name="Navadno 12 4 6 3 3 3" xfId="14355"/>
    <cellStyle name="Navadno 12 4 6 3 4" xfId="16057"/>
    <cellStyle name="Navadno 12 4 6 3 5" xfId="12947"/>
    <cellStyle name="Navadno 12 4 6 4" xfId="10653"/>
    <cellStyle name="Navadno 12 4 6 4 2" xfId="17140"/>
    <cellStyle name="Navadno 12 4 6 4 3" xfId="14706"/>
    <cellStyle name="Navadno 12 4 6 5" xfId="10602"/>
    <cellStyle name="Navadno 12 4 6 5 2" xfId="17089"/>
    <cellStyle name="Navadno 12 4 6 5 3" xfId="13655"/>
    <cellStyle name="Navadno 12 4 6 6" xfId="15756"/>
    <cellStyle name="Navadno 12 4 6 7" xfId="12598"/>
    <cellStyle name="Navadno 12 4 6 8" xfId="9283"/>
    <cellStyle name="Navadno 12 4 7" xfId="6367"/>
    <cellStyle name="Navadno 12 4 7 2" xfId="11182"/>
    <cellStyle name="Navadno 12 4 7 2 2" xfId="17669"/>
    <cellStyle name="Navadno 12 4 7 2 3" xfId="15231"/>
    <cellStyle name="Navadno 12 4 7 3" xfId="12237"/>
    <cellStyle name="Navadno 12 4 7 3 2" xfId="18554"/>
    <cellStyle name="Navadno 12 4 7 3 3" xfId="14006"/>
    <cellStyle name="Navadno 12 4 7 4" xfId="16281"/>
    <cellStyle name="Navadno 12 4 7 5" xfId="13123"/>
    <cellStyle name="Navadno 12 4 8" xfId="9391"/>
    <cellStyle name="Navadno 12 4 8 2" xfId="10828"/>
    <cellStyle name="Navadno 12 4 8 2 2" xfId="17315"/>
    <cellStyle name="Navadno 12 4 8 2 3" xfId="14881"/>
    <cellStyle name="Navadno 12 4 8 3" xfId="11816"/>
    <cellStyle name="Navadno 12 4 8 3 2" xfId="18133"/>
    <cellStyle name="Navadno 12 4 8 3 3" xfId="13941"/>
    <cellStyle name="Navadno 12 4 8 4" xfId="15883"/>
    <cellStyle name="Navadno 12 4 8 5" xfId="12773"/>
    <cellStyle name="Navadno 12 4 9" xfId="11518"/>
    <cellStyle name="Navadno 12 4 9 2" xfId="18004"/>
    <cellStyle name="Navadno 12 4 9 3" xfId="13458"/>
    <cellStyle name="Navadno 12 5" xfId="1471"/>
    <cellStyle name="Navadno 12 5 10" xfId="10176"/>
    <cellStyle name="Navadno 12 5 10 2" xfId="16662"/>
    <cellStyle name="Navadno 12 5 10 3" xfId="14541"/>
    <cellStyle name="Navadno 12 5 11" xfId="15592"/>
    <cellStyle name="Navadno 12 5 12" xfId="12433"/>
    <cellStyle name="Navadno 12 5 2" xfId="1472"/>
    <cellStyle name="Navadno 12 5 2 10" xfId="12434"/>
    <cellStyle name="Navadno 12 5 2 2" xfId="6379"/>
    <cellStyle name="Navadno 12 5 2 2 2" xfId="6380"/>
    <cellStyle name="Navadno 12 5 2 2 2 2" xfId="9291"/>
    <cellStyle name="Navadno 12 5 2 2 2 2 2" xfId="9980"/>
    <cellStyle name="Navadno 12 5 2 2 2 2 2 2" xfId="11370"/>
    <cellStyle name="Navadno 12 5 2 2 2 2 2 2 2" xfId="17857"/>
    <cellStyle name="Navadno 12 5 2 2 2 2 2 2 3" xfId="15419"/>
    <cellStyle name="Navadno 12 5 2 2 2 2 2 3" xfId="11791"/>
    <cellStyle name="Navadno 12 5 2 2 2 2 2 3 2" xfId="18108"/>
    <cellStyle name="Navadno 12 5 2 2 2 2 2 3 3" xfId="14194"/>
    <cellStyle name="Navadno 12 5 2 2 2 2 2 4" xfId="16469"/>
    <cellStyle name="Navadno 12 5 2 2 2 2 2 5" xfId="13311"/>
    <cellStyle name="Navadno 12 5 2 2 2 2 3" xfId="9579"/>
    <cellStyle name="Navadno 12 5 2 2 2 2 3 2" xfId="11019"/>
    <cellStyle name="Navadno 12 5 2 2 2 2 3 2 2" xfId="17506"/>
    <cellStyle name="Navadno 12 5 2 2 2 2 3 2 3" xfId="15068"/>
    <cellStyle name="Navadno 12 5 2 2 2 2 3 3" xfId="12346"/>
    <cellStyle name="Navadno 12 5 2 2 2 2 3 3 2" xfId="18663"/>
    <cellStyle name="Navadno 12 5 2 2 2 2 3 3 3" xfId="14368"/>
    <cellStyle name="Navadno 12 5 2 2 2 2 3 4" xfId="16070"/>
    <cellStyle name="Navadno 12 5 2 2 2 2 3 5" xfId="12960"/>
    <cellStyle name="Navadno 12 5 2 2 2 2 4" xfId="10666"/>
    <cellStyle name="Navadno 12 5 2 2 2 2 4 2" xfId="17153"/>
    <cellStyle name="Navadno 12 5 2 2 2 2 4 3" xfId="14719"/>
    <cellStyle name="Navadno 12 5 2 2 2 2 5" xfId="10507"/>
    <cellStyle name="Navadno 12 5 2 2 2 2 5 2" xfId="16994"/>
    <cellStyle name="Navadno 12 5 2 2 2 2 5 3" xfId="13668"/>
    <cellStyle name="Navadno 12 5 2 2 2 2 6" xfId="15769"/>
    <cellStyle name="Navadno 12 5 2 2 2 2 7" xfId="12611"/>
    <cellStyle name="Navadno 12 5 2 2 2 3" xfId="9805"/>
    <cellStyle name="Navadno 12 5 2 2 2 3 2" xfId="11195"/>
    <cellStyle name="Navadno 12 5 2 2 2 3 2 2" xfId="17682"/>
    <cellStyle name="Navadno 12 5 2 2 2 3 2 3" xfId="15244"/>
    <cellStyle name="Navadno 12 5 2 2 2 3 3" xfId="11854"/>
    <cellStyle name="Navadno 12 5 2 2 2 3 3 2" xfId="18171"/>
    <cellStyle name="Navadno 12 5 2 2 2 3 3 3" xfId="14019"/>
    <cellStyle name="Navadno 12 5 2 2 2 3 4" xfId="16294"/>
    <cellStyle name="Navadno 12 5 2 2 2 3 5" xfId="13136"/>
    <cellStyle name="Navadno 12 5 2 2 2 4" xfId="9404"/>
    <cellStyle name="Navadno 12 5 2 2 2 4 2" xfId="10841"/>
    <cellStyle name="Navadno 12 5 2 2 2 4 2 2" xfId="17328"/>
    <cellStyle name="Navadno 12 5 2 2 2 4 2 3" xfId="14894"/>
    <cellStyle name="Navadno 12 5 2 2 2 4 3" xfId="10271"/>
    <cellStyle name="Navadno 12 5 2 2 2 4 3 2" xfId="16757"/>
    <cellStyle name="Navadno 12 5 2 2 2 4 3 3" xfId="13928"/>
    <cellStyle name="Navadno 12 5 2 2 2 4 4" xfId="15896"/>
    <cellStyle name="Navadno 12 5 2 2 2 4 5" xfId="12786"/>
    <cellStyle name="Navadno 12 5 2 2 2 5" xfId="10179"/>
    <cellStyle name="Navadno 12 5 2 2 2 5 2" xfId="16665"/>
    <cellStyle name="Navadno 12 5 2 2 2 5 3" xfId="14544"/>
    <cellStyle name="Navadno 12 5 2 2 2 6" xfId="10519"/>
    <cellStyle name="Navadno 12 5 2 2 2 6 2" xfId="17006"/>
    <cellStyle name="Navadno 12 5 2 2 2 6 3" xfId="13555"/>
    <cellStyle name="Navadno 12 5 2 2 2 7" xfId="15595"/>
    <cellStyle name="Navadno 12 5 2 2 2 8" xfId="12436"/>
    <cellStyle name="Navadno 12 5 2 2 3" xfId="9290"/>
    <cellStyle name="Navadno 12 5 2 2 3 2" xfId="9979"/>
    <cellStyle name="Navadno 12 5 2 2 3 2 2" xfId="11369"/>
    <cellStyle name="Navadno 12 5 2 2 3 2 2 2" xfId="17856"/>
    <cellStyle name="Navadno 12 5 2 2 3 2 2 3" xfId="15418"/>
    <cellStyle name="Navadno 12 5 2 2 3 2 3" xfId="12005"/>
    <cellStyle name="Navadno 12 5 2 2 3 2 3 2" xfId="18322"/>
    <cellStyle name="Navadno 12 5 2 2 3 2 3 3" xfId="14193"/>
    <cellStyle name="Navadno 12 5 2 2 3 2 4" xfId="16468"/>
    <cellStyle name="Navadno 12 5 2 2 3 2 5" xfId="13310"/>
    <cellStyle name="Navadno 12 5 2 2 3 3" xfId="9578"/>
    <cellStyle name="Navadno 12 5 2 2 3 3 2" xfId="11018"/>
    <cellStyle name="Navadno 12 5 2 2 3 3 2 2" xfId="17505"/>
    <cellStyle name="Navadno 12 5 2 2 3 3 2 3" xfId="15067"/>
    <cellStyle name="Navadno 12 5 2 2 3 3 3" xfId="12040"/>
    <cellStyle name="Navadno 12 5 2 2 3 3 3 2" xfId="18357"/>
    <cellStyle name="Navadno 12 5 2 2 3 3 3 3" xfId="14367"/>
    <cellStyle name="Navadno 12 5 2 2 3 3 4" xfId="16069"/>
    <cellStyle name="Navadno 12 5 2 2 3 3 5" xfId="12959"/>
    <cellStyle name="Navadno 12 5 2 2 3 4" xfId="10665"/>
    <cellStyle name="Navadno 12 5 2 2 3 4 2" xfId="17152"/>
    <cellStyle name="Navadno 12 5 2 2 3 4 3" xfId="14718"/>
    <cellStyle name="Navadno 12 5 2 2 3 5" xfId="12108"/>
    <cellStyle name="Navadno 12 5 2 2 3 5 2" xfId="18425"/>
    <cellStyle name="Navadno 12 5 2 2 3 5 3" xfId="13667"/>
    <cellStyle name="Navadno 12 5 2 2 3 6" xfId="15768"/>
    <cellStyle name="Navadno 12 5 2 2 3 7" xfId="12610"/>
    <cellStyle name="Navadno 12 5 2 2 4" xfId="9804"/>
    <cellStyle name="Navadno 12 5 2 2 4 2" xfId="11194"/>
    <cellStyle name="Navadno 12 5 2 2 4 2 2" xfId="17681"/>
    <cellStyle name="Navadno 12 5 2 2 4 2 3" xfId="15243"/>
    <cellStyle name="Navadno 12 5 2 2 4 3" xfId="12051"/>
    <cellStyle name="Navadno 12 5 2 2 4 3 2" xfId="18368"/>
    <cellStyle name="Navadno 12 5 2 2 4 3 3" xfId="14018"/>
    <cellStyle name="Navadno 12 5 2 2 4 4" xfId="16293"/>
    <cellStyle name="Navadno 12 5 2 2 4 5" xfId="13135"/>
    <cellStyle name="Navadno 12 5 2 2 5" xfId="9403"/>
    <cellStyle name="Navadno 12 5 2 2 5 2" xfId="10840"/>
    <cellStyle name="Navadno 12 5 2 2 5 2 2" xfId="17327"/>
    <cellStyle name="Navadno 12 5 2 2 5 2 3" xfId="14893"/>
    <cellStyle name="Navadno 12 5 2 2 5 3" xfId="12211"/>
    <cellStyle name="Navadno 12 5 2 2 5 3 2" xfId="18528"/>
    <cellStyle name="Navadno 12 5 2 2 5 3 3" xfId="13929"/>
    <cellStyle name="Navadno 12 5 2 2 5 4" xfId="15895"/>
    <cellStyle name="Navadno 12 5 2 2 5 5" xfId="12785"/>
    <cellStyle name="Navadno 12 5 2 2 6" xfId="11525"/>
    <cellStyle name="Navadno 12 5 2 2 6 2" xfId="18011"/>
    <cellStyle name="Navadno 12 5 2 2 6 3" xfId="13465"/>
    <cellStyle name="Navadno 12 5 2 2 7" xfId="10178"/>
    <cellStyle name="Navadno 12 5 2 2 7 2" xfId="16664"/>
    <cellStyle name="Navadno 12 5 2 2 7 3" xfId="14543"/>
    <cellStyle name="Navadno 12 5 2 2 8" xfId="15594"/>
    <cellStyle name="Navadno 12 5 2 2 9" xfId="12435"/>
    <cellStyle name="Navadno 12 5 2 3" xfId="6381"/>
    <cellStyle name="Navadno 12 5 2 3 2" xfId="9292"/>
    <cellStyle name="Navadno 12 5 2 3 2 2" xfId="9981"/>
    <cellStyle name="Navadno 12 5 2 3 2 2 2" xfId="11371"/>
    <cellStyle name="Navadno 12 5 2 3 2 2 2 2" xfId="17858"/>
    <cellStyle name="Navadno 12 5 2 3 2 2 2 3" xfId="15420"/>
    <cellStyle name="Navadno 12 5 2 3 2 2 3" xfId="11848"/>
    <cellStyle name="Navadno 12 5 2 3 2 2 3 2" xfId="18165"/>
    <cellStyle name="Navadno 12 5 2 3 2 2 3 3" xfId="14195"/>
    <cellStyle name="Navadno 12 5 2 3 2 2 4" xfId="16470"/>
    <cellStyle name="Navadno 12 5 2 3 2 2 5" xfId="13312"/>
    <cellStyle name="Navadno 12 5 2 3 2 3" xfId="9580"/>
    <cellStyle name="Navadno 12 5 2 3 2 3 2" xfId="11020"/>
    <cellStyle name="Navadno 12 5 2 3 2 3 2 2" xfId="17507"/>
    <cellStyle name="Navadno 12 5 2 3 2 3 2 3" xfId="15069"/>
    <cellStyle name="Navadno 12 5 2 3 2 3 3" xfId="11830"/>
    <cellStyle name="Navadno 12 5 2 3 2 3 3 2" xfId="18147"/>
    <cellStyle name="Navadno 12 5 2 3 2 3 3 3" xfId="14369"/>
    <cellStyle name="Navadno 12 5 2 3 2 3 4" xfId="16071"/>
    <cellStyle name="Navadno 12 5 2 3 2 3 5" xfId="12961"/>
    <cellStyle name="Navadno 12 5 2 3 2 4" xfId="10667"/>
    <cellStyle name="Navadno 12 5 2 3 2 4 2" xfId="17154"/>
    <cellStyle name="Navadno 12 5 2 3 2 4 3" xfId="14720"/>
    <cellStyle name="Navadno 12 5 2 3 2 5" xfId="10440"/>
    <cellStyle name="Navadno 12 5 2 3 2 5 2" xfId="16927"/>
    <cellStyle name="Navadno 12 5 2 3 2 5 3" xfId="13669"/>
    <cellStyle name="Navadno 12 5 2 3 2 6" xfId="15770"/>
    <cellStyle name="Navadno 12 5 2 3 2 7" xfId="12612"/>
    <cellStyle name="Navadno 12 5 2 3 3" xfId="9806"/>
    <cellStyle name="Navadno 12 5 2 3 3 2" xfId="11196"/>
    <cellStyle name="Navadno 12 5 2 3 3 2 2" xfId="17683"/>
    <cellStyle name="Navadno 12 5 2 3 3 2 3" xfId="15245"/>
    <cellStyle name="Navadno 12 5 2 3 3 3" xfId="12242"/>
    <cellStyle name="Navadno 12 5 2 3 3 3 2" xfId="18559"/>
    <cellStyle name="Navadno 12 5 2 3 3 3 3" xfId="14020"/>
    <cellStyle name="Navadno 12 5 2 3 3 4" xfId="16295"/>
    <cellStyle name="Navadno 12 5 2 3 3 5" xfId="13137"/>
    <cellStyle name="Navadno 12 5 2 3 4" xfId="9405"/>
    <cellStyle name="Navadno 12 5 2 3 4 2" xfId="10842"/>
    <cellStyle name="Navadno 12 5 2 3 4 2 2" xfId="17329"/>
    <cellStyle name="Navadno 12 5 2 3 4 2 3" xfId="14895"/>
    <cellStyle name="Navadno 12 5 2 3 4 3" xfId="10270"/>
    <cellStyle name="Navadno 12 5 2 3 4 3 2" xfId="16756"/>
    <cellStyle name="Navadno 12 5 2 3 4 3 3" xfId="13927"/>
    <cellStyle name="Navadno 12 5 2 3 4 4" xfId="15897"/>
    <cellStyle name="Navadno 12 5 2 3 4 5" xfId="12787"/>
    <cellStyle name="Navadno 12 5 2 3 5" xfId="10180"/>
    <cellStyle name="Navadno 12 5 2 3 5 2" xfId="16666"/>
    <cellStyle name="Navadno 12 5 2 3 5 3" xfId="14545"/>
    <cellStyle name="Navadno 12 5 2 3 6" xfId="12127"/>
    <cellStyle name="Navadno 12 5 2 3 6 2" xfId="18444"/>
    <cellStyle name="Navadno 12 5 2 3 6 3" xfId="13556"/>
    <cellStyle name="Navadno 12 5 2 3 7" xfId="15596"/>
    <cellStyle name="Navadno 12 5 2 3 8" xfId="12437"/>
    <cellStyle name="Navadno 12 5 2 4" xfId="6378"/>
    <cellStyle name="Navadno 12 5 2 4 2" xfId="9978"/>
    <cellStyle name="Navadno 12 5 2 4 2 2" xfId="11368"/>
    <cellStyle name="Navadno 12 5 2 4 2 2 2" xfId="17855"/>
    <cellStyle name="Navadno 12 5 2 4 2 2 3" xfId="15417"/>
    <cellStyle name="Navadno 12 5 2 4 2 3" xfId="12287"/>
    <cellStyle name="Navadno 12 5 2 4 2 3 2" xfId="18604"/>
    <cellStyle name="Navadno 12 5 2 4 2 3 3" xfId="14192"/>
    <cellStyle name="Navadno 12 5 2 4 2 4" xfId="16467"/>
    <cellStyle name="Navadno 12 5 2 4 2 5" xfId="13309"/>
    <cellStyle name="Navadno 12 5 2 4 3" xfId="9577"/>
    <cellStyle name="Navadno 12 5 2 4 3 2" xfId="11017"/>
    <cellStyle name="Navadno 12 5 2 4 3 2 2" xfId="17504"/>
    <cellStyle name="Navadno 12 5 2 4 3 2 3" xfId="15066"/>
    <cellStyle name="Navadno 12 5 2 4 3 3" xfId="10345"/>
    <cellStyle name="Navadno 12 5 2 4 3 3 2" xfId="16831"/>
    <cellStyle name="Navadno 12 5 2 4 3 3 3" xfId="14366"/>
    <cellStyle name="Navadno 12 5 2 4 3 4" xfId="16068"/>
    <cellStyle name="Navadno 12 5 2 4 3 5" xfId="12958"/>
    <cellStyle name="Navadno 12 5 2 4 4" xfId="10664"/>
    <cellStyle name="Navadno 12 5 2 4 4 2" xfId="17151"/>
    <cellStyle name="Navadno 12 5 2 4 4 3" xfId="14717"/>
    <cellStyle name="Navadno 12 5 2 4 5" xfId="10472"/>
    <cellStyle name="Navadno 12 5 2 4 5 2" xfId="16959"/>
    <cellStyle name="Navadno 12 5 2 4 5 3" xfId="13666"/>
    <cellStyle name="Navadno 12 5 2 4 6" xfId="15767"/>
    <cellStyle name="Navadno 12 5 2 4 7" xfId="12609"/>
    <cellStyle name="Navadno 12 5 2 5" xfId="9803"/>
    <cellStyle name="Navadno 12 5 2 5 2" xfId="11193"/>
    <cellStyle name="Navadno 12 5 2 5 2 2" xfId="17680"/>
    <cellStyle name="Navadno 12 5 2 5 2 3" xfId="15242"/>
    <cellStyle name="Navadno 12 5 2 5 3" xfId="10281"/>
    <cellStyle name="Navadno 12 5 2 5 3 2" xfId="16767"/>
    <cellStyle name="Navadno 12 5 2 5 3 3" xfId="14017"/>
    <cellStyle name="Navadno 12 5 2 5 4" xfId="16292"/>
    <cellStyle name="Navadno 12 5 2 5 5" xfId="13134"/>
    <cellStyle name="Navadno 12 5 2 6" xfId="9402"/>
    <cellStyle name="Navadno 12 5 2 6 2" xfId="10839"/>
    <cellStyle name="Navadno 12 5 2 6 2 2" xfId="17326"/>
    <cellStyle name="Navadno 12 5 2 6 2 3" xfId="14892"/>
    <cellStyle name="Navadno 12 5 2 6 3" xfId="10272"/>
    <cellStyle name="Navadno 12 5 2 6 3 2" xfId="16758"/>
    <cellStyle name="Navadno 12 5 2 6 3 3" xfId="13930"/>
    <cellStyle name="Navadno 12 5 2 6 4" xfId="15894"/>
    <cellStyle name="Navadno 12 5 2 6 5" xfId="12784"/>
    <cellStyle name="Navadno 12 5 2 7" xfId="11524"/>
    <cellStyle name="Navadno 12 5 2 7 2" xfId="18010"/>
    <cellStyle name="Navadno 12 5 2 7 3" xfId="13464"/>
    <cellStyle name="Navadno 12 5 2 8" xfId="10177"/>
    <cellStyle name="Navadno 12 5 2 8 2" xfId="16663"/>
    <cellStyle name="Navadno 12 5 2 8 3" xfId="14542"/>
    <cellStyle name="Navadno 12 5 2 9" xfId="15593"/>
    <cellStyle name="Navadno 12 5 3" xfId="1473"/>
    <cellStyle name="Navadno 12 5 3 2" xfId="6383"/>
    <cellStyle name="Navadno 12 5 3 2 2" xfId="9293"/>
    <cellStyle name="Navadno 12 5 3 2 2 2" xfId="9983"/>
    <cellStyle name="Navadno 12 5 3 2 2 2 2" xfId="11373"/>
    <cellStyle name="Navadno 12 5 3 2 2 2 2 2" xfId="17860"/>
    <cellStyle name="Navadno 12 5 3 2 2 2 2 3" xfId="15422"/>
    <cellStyle name="Navadno 12 5 3 2 2 2 3" xfId="12294"/>
    <cellStyle name="Navadno 12 5 3 2 2 2 3 2" xfId="18611"/>
    <cellStyle name="Navadno 12 5 3 2 2 2 3 3" xfId="14197"/>
    <cellStyle name="Navadno 12 5 3 2 2 2 4" xfId="16472"/>
    <cellStyle name="Navadno 12 5 3 2 2 2 5" xfId="13314"/>
    <cellStyle name="Navadno 12 5 3 2 2 3" xfId="9582"/>
    <cellStyle name="Navadno 12 5 3 2 2 3 2" xfId="11022"/>
    <cellStyle name="Navadno 12 5 3 2 2 3 2 2" xfId="17509"/>
    <cellStyle name="Navadno 12 5 3 2 2 3 2 3" xfId="15071"/>
    <cellStyle name="Navadno 12 5 3 2 2 3 3" xfId="11937"/>
    <cellStyle name="Navadno 12 5 3 2 2 3 3 2" xfId="18254"/>
    <cellStyle name="Navadno 12 5 3 2 2 3 3 3" xfId="14371"/>
    <cellStyle name="Navadno 12 5 3 2 2 3 4" xfId="16073"/>
    <cellStyle name="Navadno 12 5 3 2 2 3 5" xfId="12963"/>
    <cellStyle name="Navadno 12 5 3 2 2 4" xfId="10669"/>
    <cellStyle name="Navadno 12 5 3 2 2 4 2" xfId="17156"/>
    <cellStyle name="Navadno 12 5 3 2 2 4 3" xfId="14722"/>
    <cellStyle name="Navadno 12 5 3 2 2 5" xfId="12133"/>
    <cellStyle name="Navadno 12 5 3 2 2 5 2" xfId="18450"/>
    <cellStyle name="Navadno 12 5 3 2 2 5 3" xfId="13671"/>
    <cellStyle name="Navadno 12 5 3 2 2 6" xfId="15772"/>
    <cellStyle name="Navadno 12 5 3 2 2 7" xfId="12614"/>
    <cellStyle name="Navadno 12 5 3 2 3" xfId="9808"/>
    <cellStyle name="Navadno 12 5 3 2 3 2" xfId="11198"/>
    <cellStyle name="Navadno 12 5 3 2 3 2 2" xfId="17685"/>
    <cellStyle name="Navadno 12 5 3 2 3 2 3" xfId="15247"/>
    <cellStyle name="Navadno 12 5 3 2 3 3" xfId="11908"/>
    <cellStyle name="Navadno 12 5 3 2 3 3 2" xfId="18225"/>
    <cellStyle name="Navadno 12 5 3 2 3 3 3" xfId="14022"/>
    <cellStyle name="Navadno 12 5 3 2 3 4" xfId="16297"/>
    <cellStyle name="Navadno 12 5 3 2 3 5" xfId="13139"/>
    <cellStyle name="Navadno 12 5 3 2 4" xfId="9407"/>
    <cellStyle name="Navadno 12 5 3 2 4 2" xfId="10844"/>
    <cellStyle name="Navadno 12 5 3 2 4 2 2" xfId="17331"/>
    <cellStyle name="Navadno 12 5 3 2 4 2 3" xfId="14897"/>
    <cellStyle name="Navadno 12 5 3 2 4 3" xfId="10268"/>
    <cellStyle name="Navadno 12 5 3 2 4 3 2" xfId="16754"/>
    <cellStyle name="Navadno 12 5 3 2 4 3 3" xfId="13925"/>
    <cellStyle name="Navadno 12 5 3 2 4 4" xfId="15899"/>
    <cellStyle name="Navadno 12 5 3 2 4 5" xfId="12789"/>
    <cellStyle name="Navadno 12 5 3 2 5" xfId="10182"/>
    <cellStyle name="Navadno 12 5 3 2 5 2" xfId="16668"/>
    <cellStyle name="Navadno 12 5 3 2 5 3" xfId="14547"/>
    <cellStyle name="Navadno 12 5 3 2 6" xfId="10926"/>
    <cellStyle name="Navadno 12 5 3 2 6 2" xfId="17413"/>
    <cellStyle name="Navadno 12 5 3 2 6 3" xfId="13557"/>
    <cellStyle name="Navadno 12 5 3 2 7" xfId="15598"/>
    <cellStyle name="Navadno 12 5 3 2 8" xfId="12439"/>
    <cellStyle name="Navadno 12 5 3 3" xfId="6382"/>
    <cellStyle name="Navadno 12 5 3 3 2" xfId="9982"/>
    <cellStyle name="Navadno 12 5 3 3 2 2" xfId="11372"/>
    <cellStyle name="Navadno 12 5 3 3 2 2 2" xfId="17859"/>
    <cellStyle name="Navadno 12 5 3 3 2 2 3" xfId="15421"/>
    <cellStyle name="Navadno 12 5 3 3 2 3" xfId="11955"/>
    <cellStyle name="Navadno 12 5 3 3 2 3 2" xfId="18272"/>
    <cellStyle name="Navadno 12 5 3 3 2 3 3" xfId="14196"/>
    <cellStyle name="Navadno 12 5 3 3 2 4" xfId="16471"/>
    <cellStyle name="Navadno 12 5 3 3 2 5" xfId="13313"/>
    <cellStyle name="Navadno 12 5 3 3 3" xfId="9581"/>
    <cellStyle name="Navadno 12 5 3 3 3 2" xfId="11021"/>
    <cellStyle name="Navadno 12 5 3 3 3 2 2" xfId="17508"/>
    <cellStyle name="Navadno 12 5 3 3 3 2 3" xfId="15070"/>
    <cellStyle name="Navadno 12 5 3 3 3 3" xfId="12345"/>
    <cellStyle name="Navadno 12 5 3 3 3 3 2" xfId="18662"/>
    <cellStyle name="Navadno 12 5 3 3 3 3 3" xfId="14370"/>
    <cellStyle name="Navadno 12 5 3 3 3 4" xfId="16072"/>
    <cellStyle name="Navadno 12 5 3 3 3 5" xfId="12962"/>
    <cellStyle name="Navadno 12 5 3 3 4" xfId="10668"/>
    <cellStyle name="Navadno 12 5 3 3 4 2" xfId="17155"/>
    <cellStyle name="Navadno 12 5 3 3 4 3" xfId="14721"/>
    <cellStyle name="Navadno 12 5 3 3 5" xfId="10132"/>
    <cellStyle name="Navadno 12 5 3 3 5 2" xfId="16618"/>
    <cellStyle name="Navadno 12 5 3 3 5 3" xfId="13670"/>
    <cellStyle name="Navadno 12 5 3 3 6" xfId="15771"/>
    <cellStyle name="Navadno 12 5 3 3 7" xfId="12613"/>
    <cellStyle name="Navadno 12 5 3 4" xfId="9807"/>
    <cellStyle name="Navadno 12 5 3 4 2" xfId="11197"/>
    <cellStyle name="Navadno 12 5 3 4 2 2" xfId="17684"/>
    <cellStyle name="Navadno 12 5 3 4 2 3" xfId="15246"/>
    <cellStyle name="Navadno 12 5 3 4 3" xfId="11961"/>
    <cellStyle name="Navadno 12 5 3 4 3 2" xfId="18278"/>
    <cellStyle name="Navadno 12 5 3 4 3 3" xfId="14021"/>
    <cellStyle name="Navadno 12 5 3 4 4" xfId="16296"/>
    <cellStyle name="Navadno 12 5 3 4 5" xfId="13138"/>
    <cellStyle name="Navadno 12 5 3 5" xfId="9406"/>
    <cellStyle name="Navadno 12 5 3 5 2" xfId="10843"/>
    <cellStyle name="Navadno 12 5 3 5 2 2" xfId="17330"/>
    <cellStyle name="Navadno 12 5 3 5 2 3" xfId="14896"/>
    <cellStyle name="Navadno 12 5 3 5 3" xfId="10269"/>
    <cellStyle name="Navadno 12 5 3 5 3 2" xfId="16755"/>
    <cellStyle name="Navadno 12 5 3 5 3 3" xfId="13926"/>
    <cellStyle name="Navadno 12 5 3 5 4" xfId="15898"/>
    <cellStyle name="Navadno 12 5 3 5 5" xfId="12788"/>
    <cellStyle name="Navadno 12 5 3 6" xfId="11526"/>
    <cellStyle name="Navadno 12 5 3 6 2" xfId="18012"/>
    <cellStyle name="Navadno 12 5 3 6 3" xfId="13466"/>
    <cellStyle name="Navadno 12 5 3 7" xfId="10181"/>
    <cellStyle name="Navadno 12 5 3 7 2" xfId="16667"/>
    <cellStyle name="Navadno 12 5 3 7 3" xfId="14546"/>
    <cellStyle name="Navadno 12 5 3 8" xfId="15597"/>
    <cellStyle name="Navadno 12 5 3 9" xfId="12438"/>
    <cellStyle name="Navadno 12 5 4" xfId="1474"/>
    <cellStyle name="Navadno 12 5 4 2" xfId="6385"/>
    <cellStyle name="Navadno 12 5 4 2 2" xfId="9294"/>
    <cellStyle name="Navadno 12 5 4 2 2 2" xfId="9985"/>
    <cellStyle name="Navadno 12 5 4 2 2 2 2" xfId="11375"/>
    <cellStyle name="Navadno 12 5 4 2 2 2 2 2" xfId="17862"/>
    <cellStyle name="Navadno 12 5 4 2 2 2 2 3" xfId="15424"/>
    <cellStyle name="Navadno 12 5 4 2 2 2 3" xfId="12008"/>
    <cellStyle name="Navadno 12 5 4 2 2 2 3 2" xfId="18325"/>
    <cellStyle name="Navadno 12 5 4 2 2 2 3 3" xfId="14199"/>
    <cellStyle name="Navadno 12 5 4 2 2 2 4" xfId="16474"/>
    <cellStyle name="Navadno 12 5 4 2 2 2 5" xfId="13316"/>
    <cellStyle name="Navadno 12 5 4 2 2 3" xfId="9584"/>
    <cellStyle name="Navadno 12 5 4 2 2 3 2" xfId="11024"/>
    <cellStyle name="Navadno 12 5 4 2 2 3 2 2" xfId="17511"/>
    <cellStyle name="Navadno 12 5 4 2 2 3 2 3" xfId="15073"/>
    <cellStyle name="Navadno 12 5 4 2 2 3 3" xfId="11990"/>
    <cellStyle name="Navadno 12 5 4 2 2 3 3 2" xfId="18307"/>
    <cellStyle name="Navadno 12 5 4 2 2 3 3 3" xfId="14373"/>
    <cellStyle name="Navadno 12 5 4 2 2 3 4" xfId="16075"/>
    <cellStyle name="Navadno 12 5 4 2 2 3 5" xfId="12965"/>
    <cellStyle name="Navadno 12 5 4 2 2 4" xfId="10671"/>
    <cellStyle name="Navadno 12 5 4 2 2 4 2" xfId="17158"/>
    <cellStyle name="Navadno 12 5 4 2 2 4 3" xfId="14724"/>
    <cellStyle name="Navadno 12 5 4 2 2 5" xfId="12083"/>
    <cellStyle name="Navadno 12 5 4 2 2 5 2" xfId="18400"/>
    <cellStyle name="Navadno 12 5 4 2 2 5 3" xfId="13673"/>
    <cellStyle name="Navadno 12 5 4 2 2 6" xfId="15774"/>
    <cellStyle name="Navadno 12 5 4 2 2 7" xfId="12616"/>
    <cellStyle name="Navadno 12 5 4 2 3" xfId="9810"/>
    <cellStyle name="Navadno 12 5 4 2 3 2" xfId="11200"/>
    <cellStyle name="Navadno 12 5 4 2 3 2 2" xfId="17687"/>
    <cellStyle name="Navadno 12 5 4 2 3 2 3" xfId="15249"/>
    <cellStyle name="Navadno 12 5 4 2 3 3" xfId="12014"/>
    <cellStyle name="Navadno 12 5 4 2 3 3 2" xfId="18331"/>
    <cellStyle name="Navadno 12 5 4 2 3 3 3" xfId="14024"/>
    <cellStyle name="Navadno 12 5 4 2 3 4" xfId="16299"/>
    <cellStyle name="Navadno 12 5 4 2 3 5" xfId="13141"/>
    <cellStyle name="Navadno 12 5 4 2 4" xfId="9409"/>
    <cellStyle name="Navadno 12 5 4 2 4 2" xfId="10846"/>
    <cellStyle name="Navadno 12 5 4 2 4 2 2" xfId="17333"/>
    <cellStyle name="Navadno 12 5 4 2 4 2 3" xfId="14899"/>
    <cellStyle name="Navadno 12 5 4 2 4 3" xfId="10267"/>
    <cellStyle name="Navadno 12 5 4 2 4 3 2" xfId="16753"/>
    <cellStyle name="Navadno 12 5 4 2 4 3 3" xfId="13923"/>
    <cellStyle name="Navadno 12 5 4 2 4 4" xfId="15901"/>
    <cellStyle name="Navadno 12 5 4 2 4 5" xfId="12791"/>
    <cellStyle name="Navadno 12 5 4 2 5" xfId="10184"/>
    <cellStyle name="Navadno 12 5 4 2 5 2" xfId="16670"/>
    <cellStyle name="Navadno 12 5 4 2 5 3" xfId="14549"/>
    <cellStyle name="Navadno 12 5 4 2 6" xfId="12077"/>
    <cellStyle name="Navadno 12 5 4 2 6 2" xfId="18394"/>
    <cellStyle name="Navadno 12 5 4 2 6 3" xfId="13558"/>
    <cellStyle name="Navadno 12 5 4 2 7" xfId="15600"/>
    <cellStyle name="Navadno 12 5 4 2 8" xfId="12441"/>
    <cellStyle name="Navadno 12 5 4 3" xfId="6384"/>
    <cellStyle name="Navadno 12 5 4 3 2" xfId="9984"/>
    <cellStyle name="Navadno 12 5 4 3 2 2" xfId="11374"/>
    <cellStyle name="Navadno 12 5 4 3 2 2 2" xfId="17861"/>
    <cellStyle name="Navadno 12 5 4 3 2 2 3" xfId="15423"/>
    <cellStyle name="Navadno 12 5 4 3 2 3" xfId="11902"/>
    <cellStyle name="Navadno 12 5 4 3 2 3 2" xfId="18219"/>
    <cellStyle name="Navadno 12 5 4 3 2 3 3" xfId="14198"/>
    <cellStyle name="Navadno 12 5 4 3 2 4" xfId="16473"/>
    <cellStyle name="Navadno 12 5 4 3 2 5" xfId="13315"/>
    <cellStyle name="Navadno 12 5 4 3 3" xfId="9583"/>
    <cellStyle name="Navadno 12 5 4 3 3 2" xfId="11023"/>
    <cellStyle name="Navadno 12 5 4 3 3 2 2" xfId="17510"/>
    <cellStyle name="Navadno 12 5 4 3 3 2 3" xfId="15072"/>
    <cellStyle name="Navadno 12 5 4 3 3 3" xfId="11884"/>
    <cellStyle name="Navadno 12 5 4 3 3 3 2" xfId="18201"/>
    <cellStyle name="Navadno 12 5 4 3 3 3 3" xfId="14372"/>
    <cellStyle name="Navadno 12 5 4 3 3 4" xfId="16074"/>
    <cellStyle name="Navadno 12 5 4 3 3 5" xfId="12964"/>
    <cellStyle name="Navadno 12 5 4 3 4" xfId="10670"/>
    <cellStyle name="Navadno 12 5 4 3 4 2" xfId="17157"/>
    <cellStyle name="Navadno 12 5 4 3 4 3" xfId="14723"/>
    <cellStyle name="Navadno 12 5 4 3 5" xfId="10432"/>
    <cellStyle name="Navadno 12 5 4 3 5 2" xfId="16918"/>
    <cellStyle name="Navadno 12 5 4 3 5 3" xfId="13672"/>
    <cellStyle name="Navadno 12 5 4 3 6" xfId="15773"/>
    <cellStyle name="Navadno 12 5 4 3 7" xfId="12615"/>
    <cellStyle name="Navadno 12 5 4 4" xfId="9809"/>
    <cellStyle name="Navadno 12 5 4 4 2" xfId="11199"/>
    <cellStyle name="Navadno 12 5 4 4 2 2" xfId="17686"/>
    <cellStyle name="Navadno 12 5 4 4 2 3" xfId="15248"/>
    <cellStyle name="Navadno 12 5 4 4 3" xfId="12243"/>
    <cellStyle name="Navadno 12 5 4 4 3 2" xfId="18560"/>
    <cellStyle name="Navadno 12 5 4 4 3 3" xfId="14023"/>
    <cellStyle name="Navadno 12 5 4 4 4" xfId="16298"/>
    <cellStyle name="Navadno 12 5 4 4 5" xfId="13140"/>
    <cellStyle name="Navadno 12 5 4 5" xfId="9408"/>
    <cellStyle name="Navadno 12 5 4 5 2" xfId="10845"/>
    <cellStyle name="Navadno 12 5 4 5 2 2" xfId="17332"/>
    <cellStyle name="Navadno 12 5 4 5 2 3" xfId="14898"/>
    <cellStyle name="Navadno 12 5 4 5 3" xfId="12209"/>
    <cellStyle name="Navadno 12 5 4 5 3 2" xfId="18526"/>
    <cellStyle name="Navadno 12 5 4 5 3 3" xfId="13924"/>
    <cellStyle name="Navadno 12 5 4 5 4" xfId="15900"/>
    <cellStyle name="Navadno 12 5 4 5 5" xfId="12790"/>
    <cellStyle name="Navadno 12 5 4 6" xfId="11527"/>
    <cellStyle name="Navadno 12 5 4 6 2" xfId="18013"/>
    <cellStyle name="Navadno 12 5 4 6 3" xfId="13467"/>
    <cellStyle name="Navadno 12 5 4 7" xfId="10183"/>
    <cellStyle name="Navadno 12 5 4 7 2" xfId="16669"/>
    <cellStyle name="Navadno 12 5 4 7 3" xfId="14548"/>
    <cellStyle name="Navadno 12 5 4 8" xfId="15599"/>
    <cellStyle name="Navadno 12 5 4 9" xfId="12440"/>
    <cellStyle name="Navadno 12 5 5" xfId="1475"/>
    <cellStyle name="Navadno 12 5 5 2" xfId="6386"/>
    <cellStyle name="Navadno 12 5 5 2 2" xfId="9986"/>
    <cellStyle name="Navadno 12 5 5 2 2 2" xfId="11376"/>
    <cellStyle name="Navadno 12 5 5 2 2 2 2" xfId="17863"/>
    <cellStyle name="Navadno 12 5 5 2 2 2 3" xfId="15425"/>
    <cellStyle name="Navadno 12 5 5 2 2 3" xfId="12293"/>
    <cellStyle name="Navadno 12 5 5 2 2 3 2" xfId="18610"/>
    <cellStyle name="Navadno 12 5 5 2 2 3 3" xfId="14200"/>
    <cellStyle name="Navadno 12 5 5 2 2 4" xfId="16475"/>
    <cellStyle name="Navadno 12 5 5 2 2 5" xfId="13317"/>
    <cellStyle name="Navadno 12 5 5 2 3" xfId="9585"/>
    <cellStyle name="Navadno 12 5 5 2 3 2" xfId="11025"/>
    <cellStyle name="Navadno 12 5 5 2 3 2 2" xfId="17512"/>
    <cellStyle name="Navadno 12 5 5 2 3 2 3" xfId="15074"/>
    <cellStyle name="Navadno 12 5 5 2 3 3" xfId="12348"/>
    <cellStyle name="Navadno 12 5 5 2 3 3 2" xfId="18665"/>
    <cellStyle name="Navadno 12 5 5 2 3 3 3" xfId="14374"/>
    <cellStyle name="Navadno 12 5 5 2 3 4" xfId="16076"/>
    <cellStyle name="Navadno 12 5 5 2 3 5" xfId="12966"/>
    <cellStyle name="Navadno 12 5 5 2 4" xfId="10672"/>
    <cellStyle name="Navadno 12 5 5 2 4 2" xfId="17159"/>
    <cellStyle name="Navadno 12 5 5 2 4 3" xfId="14725"/>
    <cellStyle name="Navadno 12 5 5 2 5" xfId="12182"/>
    <cellStyle name="Navadno 12 5 5 2 5 2" xfId="18499"/>
    <cellStyle name="Navadno 12 5 5 2 5 3" xfId="13674"/>
    <cellStyle name="Navadno 12 5 5 2 6" xfId="15775"/>
    <cellStyle name="Navadno 12 5 5 2 7" xfId="12617"/>
    <cellStyle name="Navadno 12 5 5 3" xfId="9811"/>
    <cellStyle name="Navadno 12 5 5 3 2" xfId="11201"/>
    <cellStyle name="Navadno 12 5 5 3 2 2" xfId="17688"/>
    <cellStyle name="Navadno 12 5 5 3 2 3" xfId="15250"/>
    <cellStyle name="Navadno 12 5 5 3 3" xfId="10486"/>
    <cellStyle name="Navadno 12 5 5 3 3 2" xfId="16973"/>
    <cellStyle name="Navadno 12 5 5 3 3 3" xfId="14025"/>
    <cellStyle name="Navadno 12 5 5 3 4" xfId="16300"/>
    <cellStyle name="Navadno 12 5 5 3 5" xfId="13142"/>
    <cellStyle name="Navadno 12 5 5 4" xfId="9410"/>
    <cellStyle name="Navadno 12 5 5 4 2" xfId="10847"/>
    <cellStyle name="Navadno 12 5 5 4 2 2" xfId="17334"/>
    <cellStyle name="Navadno 12 5 5 4 2 3" xfId="14900"/>
    <cellStyle name="Navadno 12 5 5 4 3" xfId="10266"/>
    <cellStyle name="Navadno 12 5 5 4 3 2" xfId="16752"/>
    <cellStyle name="Navadno 12 5 5 4 3 3" xfId="13922"/>
    <cellStyle name="Navadno 12 5 5 4 4" xfId="15902"/>
    <cellStyle name="Navadno 12 5 5 4 5" xfId="12792"/>
    <cellStyle name="Navadno 12 5 5 5" xfId="10185"/>
    <cellStyle name="Navadno 12 5 5 5 2" xfId="16671"/>
    <cellStyle name="Navadno 12 5 5 5 3" xfId="14550"/>
    <cellStyle name="Navadno 12 5 5 6" xfId="10609"/>
    <cellStyle name="Navadno 12 5 5 6 2" xfId="17096"/>
    <cellStyle name="Navadno 12 5 5 6 3" xfId="13559"/>
    <cellStyle name="Navadno 12 5 5 7" xfId="15601"/>
    <cellStyle name="Navadno 12 5 5 8" xfId="12442"/>
    <cellStyle name="Navadno 12 5 6" xfId="1476"/>
    <cellStyle name="Navadno 12 5 6 2" xfId="9977"/>
    <cellStyle name="Navadno 12 5 6 2 2" xfId="11367"/>
    <cellStyle name="Navadno 12 5 6 2 2 2" xfId="17854"/>
    <cellStyle name="Navadno 12 5 6 2 2 3" xfId="15416"/>
    <cellStyle name="Navadno 12 5 6 2 3" xfId="12292"/>
    <cellStyle name="Navadno 12 5 6 2 3 2" xfId="18609"/>
    <cellStyle name="Navadno 12 5 6 2 3 3" xfId="14191"/>
    <cellStyle name="Navadno 12 5 6 2 4" xfId="16466"/>
    <cellStyle name="Navadno 12 5 6 2 5" xfId="13308"/>
    <cellStyle name="Navadno 12 5 6 3" xfId="9576"/>
    <cellStyle name="Navadno 12 5 6 3 2" xfId="11016"/>
    <cellStyle name="Navadno 12 5 6 3 2 2" xfId="17503"/>
    <cellStyle name="Navadno 12 5 6 3 2 3" xfId="15065"/>
    <cellStyle name="Navadno 12 5 6 3 3" xfId="10344"/>
    <cellStyle name="Navadno 12 5 6 3 3 2" xfId="16830"/>
    <cellStyle name="Navadno 12 5 6 3 3 3" xfId="14365"/>
    <cellStyle name="Navadno 12 5 6 3 4" xfId="16067"/>
    <cellStyle name="Navadno 12 5 6 3 5" xfId="12957"/>
    <cellStyle name="Navadno 12 5 6 4" xfId="10663"/>
    <cellStyle name="Navadno 12 5 6 4 2" xfId="17150"/>
    <cellStyle name="Navadno 12 5 6 4 3" xfId="14716"/>
    <cellStyle name="Navadno 12 5 6 5" xfId="12158"/>
    <cellStyle name="Navadno 12 5 6 5 2" xfId="18475"/>
    <cellStyle name="Navadno 12 5 6 5 3" xfId="13665"/>
    <cellStyle name="Navadno 12 5 6 6" xfId="15766"/>
    <cellStyle name="Navadno 12 5 6 7" xfId="12608"/>
    <cellStyle name="Navadno 12 5 6 8" xfId="9289"/>
    <cellStyle name="Navadno 12 5 7" xfId="6377"/>
    <cellStyle name="Navadno 12 5 7 2" xfId="11192"/>
    <cellStyle name="Navadno 12 5 7 2 2" xfId="17679"/>
    <cellStyle name="Navadno 12 5 7 2 3" xfId="15241"/>
    <cellStyle name="Navadno 12 5 7 3" xfId="12240"/>
    <cellStyle name="Navadno 12 5 7 3 2" xfId="18557"/>
    <cellStyle name="Navadno 12 5 7 3 3" xfId="14016"/>
    <cellStyle name="Navadno 12 5 7 4" xfId="16291"/>
    <cellStyle name="Navadno 12 5 7 5" xfId="13133"/>
    <cellStyle name="Navadno 12 5 8" xfId="9401"/>
    <cellStyle name="Navadno 12 5 8 2" xfId="10838"/>
    <cellStyle name="Navadno 12 5 8 2 2" xfId="17325"/>
    <cellStyle name="Navadno 12 5 8 2 3" xfId="14891"/>
    <cellStyle name="Navadno 12 5 8 3" xfId="12210"/>
    <cellStyle name="Navadno 12 5 8 3 2" xfId="18527"/>
    <cellStyle name="Navadno 12 5 8 3 3" xfId="13931"/>
    <cellStyle name="Navadno 12 5 8 4" xfId="15893"/>
    <cellStyle name="Navadno 12 5 8 5" xfId="12783"/>
    <cellStyle name="Navadno 12 5 9" xfId="11523"/>
    <cellStyle name="Navadno 12 5 9 2" xfId="18009"/>
    <cellStyle name="Navadno 12 5 9 3" xfId="13463"/>
    <cellStyle name="Navadno 12 6" xfId="1477"/>
    <cellStyle name="Navadno 12 6 10" xfId="12443"/>
    <cellStyle name="Navadno 12 6 2" xfId="1478"/>
    <cellStyle name="Navadno 12 6 2 2" xfId="6389"/>
    <cellStyle name="Navadno 12 6 2 2 2" xfId="9296"/>
    <cellStyle name="Navadno 12 6 2 2 2 2" xfId="9989"/>
    <cellStyle name="Navadno 12 6 2 2 2 2 2" xfId="11379"/>
    <cellStyle name="Navadno 12 6 2 2 2 2 2 2" xfId="17866"/>
    <cellStyle name="Navadno 12 6 2 2 2 2 2 3" xfId="15428"/>
    <cellStyle name="Navadno 12 6 2 2 2 2 3" xfId="10327"/>
    <cellStyle name="Navadno 12 6 2 2 2 2 3 2" xfId="16813"/>
    <cellStyle name="Navadno 12 6 2 2 2 2 3 3" xfId="14203"/>
    <cellStyle name="Navadno 12 6 2 2 2 2 4" xfId="16478"/>
    <cellStyle name="Navadno 12 6 2 2 2 2 5" xfId="13320"/>
    <cellStyle name="Navadno 12 6 2 2 2 3" xfId="9588"/>
    <cellStyle name="Navadno 12 6 2 2 2 3 2" xfId="11028"/>
    <cellStyle name="Navadno 12 6 2 2 2 3 2 2" xfId="17515"/>
    <cellStyle name="Navadno 12 6 2 2 2 3 2 3" xfId="15077"/>
    <cellStyle name="Navadno 12 6 2 2 2 3 3" xfId="12347"/>
    <cellStyle name="Navadno 12 6 2 2 2 3 3 2" xfId="18664"/>
    <cellStyle name="Navadno 12 6 2 2 2 3 3 3" xfId="14377"/>
    <cellStyle name="Navadno 12 6 2 2 2 3 4" xfId="16079"/>
    <cellStyle name="Navadno 12 6 2 2 2 3 5" xfId="12969"/>
    <cellStyle name="Navadno 12 6 2 2 2 4" xfId="10675"/>
    <cellStyle name="Navadno 12 6 2 2 2 4 2" xfId="17162"/>
    <cellStyle name="Navadno 12 6 2 2 2 4 3" xfId="14728"/>
    <cellStyle name="Navadno 12 6 2 2 2 5" xfId="10206"/>
    <cellStyle name="Navadno 12 6 2 2 2 5 2" xfId="16692"/>
    <cellStyle name="Navadno 12 6 2 2 2 5 3" xfId="13677"/>
    <cellStyle name="Navadno 12 6 2 2 2 6" xfId="15778"/>
    <cellStyle name="Navadno 12 6 2 2 2 7" xfId="12620"/>
    <cellStyle name="Navadno 12 6 2 2 3" xfId="9814"/>
    <cellStyle name="Navadno 12 6 2 2 3 2" xfId="11204"/>
    <cellStyle name="Navadno 12 6 2 2 3 2 2" xfId="17691"/>
    <cellStyle name="Navadno 12 6 2 2 3 2 3" xfId="15253"/>
    <cellStyle name="Navadno 12 6 2 2 3 3" xfId="12244"/>
    <cellStyle name="Navadno 12 6 2 2 3 3 2" xfId="18561"/>
    <cellStyle name="Navadno 12 6 2 2 3 3 3" xfId="14028"/>
    <cellStyle name="Navadno 12 6 2 2 3 4" xfId="16303"/>
    <cellStyle name="Navadno 12 6 2 2 3 5" xfId="13145"/>
    <cellStyle name="Navadno 12 6 2 2 4" xfId="9413"/>
    <cellStyle name="Navadno 12 6 2 2 4 2" xfId="10850"/>
    <cellStyle name="Navadno 12 6 2 2 4 2 2" xfId="17337"/>
    <cellStyle name="Navadno 12 6 2 2 4 2 3" xfId="14903"/>
    <cellStyle name="Navadno 12 6 2 2 4 3" xfId="10264"/>
    <cellStyle name="Navadno 12 6 2 2 4 3 2" xfId="16750"/>
    <cellStyle name="Navadno 12 6 2 2 4 3 3" xfId="13919"/>
    <cellStyle name="Navadno 12 6 2 2 4 4" xfId="15905"/>
    <cellStyle name="Navadno 12 6 2 2 4 5" xfId="12795"/>
    <cellStyle name="Navadno 12 6 2 2 5" xfId="10188"/>
    <cellStyle name="Navadno 12 6 2 2 5 2" xfId="16674"/>
    <cellStyle name="Navadno 12 6 2 2 5 3" xfId="14553"/>
    <cellStyle name="Navadno 12 6 2 2 6" xfId="10394"/>
    <cellStyle name="Navadno 12 6 2 2 6 2" xfId="16880"/>
    <cellStyle name="Navadno 12 6 2 2 6 3" xfId="13560"/>
    <cellStyle name="Navadno 12 6 2 2 7" xfId="15604"/>
    <cellStyle name="Navadno 12 6 2 2 8" xfId="12445"/>
    <cellStyle name="Navadno 12 6 2 3" xfId="6388"/>
    <cellStyle name="Navadno 12 6 2 3 2" xfId="9988"/>
    <cellStyle name="Navadno 12 6 2 3 2 2" xfId="11378"/>
    <cellStyle name="Navadno 12 6 2 3 2 2 2" xfId="17865"/>
    <cellStyle name="Navadno 12 6 2 3 2 2 3" xfId="15427"/>
    <cellStyle name="Navadno 12 6 2 3 2 3" xfId="10607"/>
    <cellStyle name="Navadno 12 6 2 3 2 3 2" xfId="17094"/>
    <cellStyle name="Navadno 12 6 2 3 2 3 3" xfId="14202"/>
    <cellStyle name="Navadno 12 6 2 3 2 4" xfId="16477"/>
    <cellStyle name="Navadno 12 6 2 3 2 5" xfId="13319"/>
    <cellStyle name="Navadno 12 6 2 3 3" xfId="9587"/>
    <cellStyle name="Navadno 12 6 2 3 3 2" xfId="11027"/>
    <cellStyle name="Navadno 12 6 2 3 3 2 2" xfId="17514"/>
    <cellStyle name="Navadno 12 6 2 3 3 2 3" xfId="15076"/>
    <cellStyle name="Navadno 12 6 2 3 3 3" xfId="11776"/>
    <cellStyle name="Navadno 12 6 2 3 3 3 2" xfId="18093"/>
    <cellStyle name="Navadno 12 6 2 3 3 3 3" xfId="14376"/>
    <cellStyle name="Navadno 12 6 2 3 3 4" xfId="16078"/>
    <cellStyle name="Navadno 12 6 2 3 3 5" xfId="12968"/>
    <cellStyle name="Navadno 12 6 2 3 4" xfId="10674"/>
    <cellStyle name="Navadno 12 6 2 3 4 2" xfId="17161"/>
    <cellStyle name="Navadno 12 6 2 3 4 3" xfId="14727"/>
    <cellStyle name="Navadno 12 6 2 3 5" xfId="10205"/>
    <cellStyle name="Navadno 12 6 2 3 5 2" xfId="16691"/>
    <cellStyle name="Navadno 12 6 2 3 5 3" xfId="13676"/>
    <cellStyle name="Navadno 12 6 2 3 6" xfId="15777"/>
    <cellStyle name="Navadno 12 6 2 3 7" xfId="12619"/>
    <cellStyle name="Navadno 12 6 2 4" xfId="9813"/>
    <cellStyle name="Navadno 12 6 2 4 2" xfId="11203"/>
    <cellStyle name="Navadno 12 6 2 4 2 2" xfId="17690"/>
    <cellStyle name="Navadno 12 6 2 4 2 3" xfId="15252"/>
    <cellStyle name="Navadno 12 6 2 4 3" xfId="11863"/>
    <cellStyle name="Navadno 12 6 2 4 3 2" xfId="18180"/>
    <cellStyle name="Navadno 12 6 2 4 3 3" xfId="14027"/>
    <cellStyle name="Navadno 12 6 2 4 4" xfId="16302"/>
    <cellStyle name="Navadno 12 6 2 4 5" xfId="13144"/>
    <cellStyle name="Navadno 12 6 2 5" xfId="9412"/>
    <cellStyle name="Navadno 12 6 2 5 2" xfId="10849"/>
    <cellStyle name="Navadno 12 6 2 5 2 2" xfId="17336"/>
    <cellStyle name="Navadno 12 6 2 5 2 3" xfId="14902"/>
    <cellStyle name="Navadno 12 6 2 5 3" xfId="10265"/>
    <cellStyle name="Navadno 12 6 2 5 3 2" xfId="16751"/>
    <cellStyle name="Navadno 12 6 2 5 3 3" xfId="13920"/>
    <cellStyle name="Navadno 12 6 2 5 4" xfId="15904"/>
    <cellStyle name="Navadno 12 6 2 5 5" xfId="12794"/>
    <cellStyle name="Navadno 12 6 2 6" xfId="11528"/>
    <cellStyle name="Navadno 12 6 2 6 2" xfId="18015"/>
    <cellStyle name="Navadno 12 6 2 6 3" xfId="13469"/>
    <cellStyle name="Navadno 12 6 2 7" xfId="10187"/>
    <cellStyle name="Navadno 12 6 2 7 2" xfId="16673"/>
    <cellStyle name="Navadno 12 6 2 7 3" xfId="14552"/>
    <cellStyle name="Navadno 12 6 2 8" xfId="15603"/>
    <cellStyle name="Navadno 12 6 2 9" xfId="12444"/>
    <cellStyle name="Navadno 12 6 3" xfId="1479"/>
    <cellStyle name="Navadno 12 6 3 2" xfId="6390"/>
    <cellStyle name="Navadno 12 6 3 2 2" xfId="9990"/>
    <cellStyle name="Navadno 12 6 3 2 2 2" xfId="11380"/>
    <cellStyle name="Navadno 12 6 3 2 2 2 2" xfId="17867"/>
    <cellStyle name="Navadno 12 6 3 2 2 2 3" xfId="15429"/>
    <cellStyle name="Navadno 12 6 3 2 2 3" xfId="12048"/>
    <cellStyle name="Navadno 12 6 3 2 2 3 2" xfId="18365"/>
    <cellStyle name="Navadno 12 6 3 2 2 3 3" xfId="14204"/>
    <cellStyle name="Navadno 12 6 3 2 2 4" xfId="16479"/>
    <cellStyle name="Navadno 12 6 3 2 2 5" xfId="13321"/>
    <cellStyle name="Navadno 12 6 3 2 3" xfId="9589"/>
    <cellStyle name="Navadno 12 6 3 2 3 2" xfId="11029"/>
    <cellStyle name="Navadno 12 6 3 2 3 2 2" xfId="17516"/>
    <cellStyle name="Navadno 12 6 3 2 3 2 3" xfId="15078"/>
    <cellStyle name="Navadno 12 6 3 2 3 3" xfId="11831"/>
    <cellStyle name="Navadno 12 6 3 2 3 3 2" xfId="18148"/>
    <cellStyle name="Navadno 12 6 3 2 3 3 3" xfId="14378"/>
    <cellStyle name="Navadno 12 6 3 2 3 4" xfId="16080"/>
    <cellStyle name="Navadno 12 6 3 2 3 5" xfId="12970"/>
    <cellStyle name="Navadno 12 6 3 2 4" xfId="10676"/>
    <cellStyle name="Navadno 12 6 3 2 4 2" xfId="17163"/>
    <cellStyle name="Navadno 12 6 3 2 4 3" xfId="14729"/>
    <cellStyle name="Navadno 12 6 3 2 5" xfId="10406"/>
    <cellStyle name="Navadno 12 6 3 2 5 2" xfId="16892"/>
    <cellStyle name="Navadno 12 6 3 2 5 3" xfId="13678"/>
    <cellStyle name="Navadno 12 6 3 2 6" xfId="15779"/>
    <cellStyle name="Navadno 12 6 3 2 7" xfId="12621"/>
    <cellStyle name="Navadno 12 6 3 3" xfId="9815"/>
    <cellStyle name="Navadno 12 6 3 3 2" xfId="11205"/>
    <cellStyle name="Navadno 12 6 3 3 2 2" xfId="17692"/>
    <cellStyle name="Navadno 12 6 3 3 2 3" xfId="15254"/>
    <cellStyle name="Navadno 12 6 3 3 3" xfId="11970"/>
    <cellStyle name="Navadno 12 6 3 3 3 2" xfId="18287"/>
    <cellStyle name="Navadno 12 6 3 3 3 3" xfId="14029"/>
    <cellStyle name="Navadno 12 6 3 3 4" xfId="16304"/>
    <cellStyle name="Navadno 12 6 3 3 5" xfId="13146"/>
    <cellStyle name="Navadno 12 6 3 4" xfId="9414"/>
    <cellStyle name="Navadno 12 6 3 4 2" xfId="10851"/>
    <cellStyle name="Navadno 12 6 3 4 2 2" xfId="17338"/>
    <cellStyle name="Navadno 12 6 3 4 2 3" xfId="14904"/>
    <cellStyle name="Navadno 12 6 3 4 3" xfId="10263"/>
    <cellStyle name="Navadno 12 6 3 4 3 2" xfId="16749"/>
    <cellStyle name="Navadno 12 6 3 4 3 3" xfId="13918"/>
    <cellStyle name="Navadno 12 6 3 4 4" xfId="15906"/>
    <cellStyle name="Navadno 12 6 3 4 5" xfId="12796"/>
    <cellStyle name="Navadno 12 6 3 5" xfId="10189"/>
    <cellStyle name="Navadno 12 6 3 5 2" xfId="16675"/>
    <cellStyle name="Navadno 12 6 3 5 3" xfId="14554"/>
    <cellStyle name="Navadno 12 6 3 6" xfId="10453"/>
    <cellStyle name="Navadno 12 6 3 6 2" xfId="16940"/>
    <cellStyle name="Navadno 12 6 3 6 3" xfId="13561"/>
    <cellStyle name="Navadno 12 6 3 7" xfId="15605"/>
    <cellStyle name="Navadno 12 6 3 8" xfId="12446"/>
    <cellStyle name="Navadno 12 6 4" xfId="1480"/>
    <cellStyle name="Navadno 12 6 4 2" xfId="9987"/>
    <cellStyle name="Navadno 12 6 4 2 2" xfId="11377"/>
    <cellStyle name="Navadno 12 6 4 2 2 2" xfId="17864"/>
    <cellStyle name="Navadno 12 6 4 2 2 3" xfId="15426"/>
    <cellStyle name="Navadno 12 6 4 2 3" xfId="11794"/>
    <cellStyle name="Navadno 12 6 4 2 3 2" xfId="18111"/>
    <cellStyle name="Navadno 12 6 4 2 3 3" xfId="14201"/>
    <cellStyle name="Navadno 12 6 4 2 4" xfId="16476"/>
    <cellStyle name="Navadno 12 6 4 2 5" xfId="13318"/>
    <cellStyle name="Navadno 12 6 4 3" xfId="9586"/>
    <cellStyle name="Navadno 12 6 4 3 2" xfId="11026"/>
    <cellStyle name="Navadno 12 6 4 3 2 2" xfId="17513"/>
    <cellStyle name="Navadno 12 6 4 3 2 3" xfId="15075"/>
    <cellStyle name="Navadno 12 6 4 3 3" xfId="12176"/>
    <cellStyle name="Navadno 12 6 4 3 3 2" xfId="18493"/>
    <cellStyle name="Navadno 12 6 4 3 3 3" xfId="14375"/>
    <cellStyle name="Navadno 12 6 4 3 4" xfId="16077"/>
    <cellStyle name="Navadno 12 6 4 3 5" xfId="12967"/>
    <cellStyle name="Navadno 12 6 4 4" xfId="10673"/>
    <cellStyle name="Navadno 12 6 4 4 2" xfId="17160"/>
    <cellStyle name="Navadno 12 6 4 4 3" xfId="14726"/>
    <cellStyle name="Navadno 12 6 4 5" xfId="10493"/>
    <cellStyle name="Navadno 12 6 4 5 2" xfId="16980"/>
    <cellStyle name="Navadno 12 6 4 5 3" xfId="13675"/>
    <cellStyle name="Navadno 12 6 4 6" xfId="15776"/>
    <cellStyle name="Navadno 12 6 4 7" xfId="12618"/>
    <cellStyle name="Navadno 12 6 4 8" xfId="9295"/>
    <cellStyle name="Navadno 12 6 5" xfId="1481"/>
    <cellStyle name="Navadno 12 6 5 2" xfId="11202"/>
    <cellStyle name="Navadno 12 6 5 2 2" xfId="17689"/>
    <cellStyle name="Navadno 12 6 5 2 3" xfId="15251"/>
    <cellStyle name="Navadno 12 6 5 3" xfId="11800"/>
    <cellStyle name="Navadno 12 6 5 3 2" xfId="18117"/>
    <cellStyle name="Navadno 12 6 5 3 3" xfId="14026"/>
    <cellStyle name="Navadno 12 6 5 4" xfId="16301"/>
    <cellStyle name="Navadno 12 6 5 5" xfId="13143"/>
    <cellStyle name="Navadno 12 6 5 6" xfId="9812"/>
    <cellStyle name="Navadno 12 6 6" xfId="1482"/>
    <cellStyle name="Navadno 12 6 6 2" xfId="10848"/>
    <cellStyle name="Navadno 12 6 6 2 2" xfId="17335"/>
    <cellStyle name="Navadno 12 6 6 2 3" xfId="14901"/>
    <cellStyle name="Navadno 12 6 6 3" xfId="12208"/>
    <cellStyle name="Navadno 12 6 6 3 2" xfId="18525"/>
    <cellStyle name="Navadno 12 6 6 3 3" xfId="13921"/>
    <cellStyle name="Navadno 12 6 6 4" xfId="15903"/>
    <cellStyle name="Navadno 12 6 6 5" xfId="12793"/>
    <cellStyle name="Navadno 12 6 6 6" xfId="9411"/>
    <cellStyle name="Navadno 12 6 7" xfId="6387"/>
    <cellStyle name="Navadno 12 6 7 2" xfId="18014"/>
    <cellStyle name="Navadno 12 6 7 3" xfId="13468"/>
    <cellStyle name="Navadno 12 6 8" xfId="10186"/>
    <cellStyle name="Navadno 12 6 8 2" xfId="16672"/>
    <cellStyle name="Navadno 12 6 8 3" xfId="14551"/>
    <cellStyle name="Navadno 12 6 9" xfId="15602"/>
    <cellStyle name="Navadno 12 7" xfId="1483"/>
    <cellStyle name="Navadno 12 7 2" xfId="6392"/>
    <cellStyle name="Navadno 12 7 2 2" xfId="9297"/>
    <cellStyle name="Navadno 12 7 2 2 2" xfId="9992"/>
    <cellStyle name="Navadno 12 7 2 2 2 2" xfId="11382"/>
    <cellStyle name="Navadno 12 7 2 2 2 2 2" xfId="17869"/>
    <cellStyle name="Navadno 12 7 2 2 2 2 3" xfId="15431"/>
    <cellStyle name="Navadno 12 7 2 2 2 3" xfId="12295"/>
    <cellStyle name="Navadno 12 7 2 2 2 3 2" xfId="18612"/>
    <cellStyle name="Navadno 12 7 2 2 2 3 3" xfId="14206"/>
    <cellStyle name="Navadno 12 7 2 2 2 4" xfId="16481"/>
    <cellStyle name="Navadno 12 7 2 2 2 5" xfId="13323"/>
    <cellStyle name="Navadno 12 7 2 2 3" xfId="9591"/>
    <cellStyle name="Navadno 12 7 2 2 3 2" xfId="11031"/>
    <cellStyle name="Navadno 12 7 2 2 3 2 2" xfId="17518"/>
    <cellStyle name="Navadno 12 7 2 2 3 2 3" xfId="15080"/>
    <cellStyle name="Navadno 12 7 2 2 3 3" xfId="11885"/>
    <cellStyle name="Navadno 12 7 2 2 3 3 2" xfId="18202"/>
    <cellStyle name="Navadno 12 7 2 2 3 3 3" xfId="14380"/>
    <cellStyle name="Navadno 12 7 2 2 3 4" xfId="16082"/>
    <cellStyle name="Navadno 12 7 2 2 3 5" xfId="12972"/>
    <cellStyle name="Navadno 12 7 2 2 4" xfId="10678"/>
    <cellStyle name="Navadno 12 7 2 2 4 2" xfId="17165"/>
    <cellStyle name="Navadno 12 7 2 2 4 3" xfId="14731"/>
    <cellStyle name="Navadno 12 7 2 2 5" xfId="12163"/>
    <cellStyle name="Navadno 12 7 2 2 5 2" xfId="18480"/>
    <cellStyle name="Navadno 12 7 2 2 5 3" xfId="13680"/>
    <cellStyle name="Navadno 12 7 2 2 6" xfId="15781"/>
    <cellStyle name="Navadno 12 7 2 2 7" xfId="12623"/>
    <cellStyle name="Navadno 12 7 2 3" xfId="9817"/>
    <cellStyle name="Navadno 12 7 2 3 2" xfId="11207"/>
    <cellStyle name="Navadno 12 7 2 3 2 2" xfId="17694"/>
    <cellStyle name="Navadno 12 7 2 3 2 3" xfId="15256"/>
    <cellStyle name="Navadno 12 7 2 3 3" xfId="12023"/>
    <cellStyle name="Navadno 12 7 2 3 3 2" xfId="18340"/>
    <cellStyle name="Navadno 12 7 2 3 3 3" xfId="14031"/>
    <cellStyle name="Navadno 12 7 2 3 4" xfId="16306"/>
    <cellStyle name="Navadno 12 7 2 3 5" xfId="13148"/>
    <cellStyle name="Navadno 12 7 2 4" xfId="9416"/>
    <cellStyle name="Navadno 12 7 2 4 2" xfId="10853"/>
    <cellStyle name="Navadno 12 7 2 4 2 2" xfId="17340"/>
    <cellStyle name="Navadno 12 7 2 4 2 3" xfId="14906"/>
    <cellStyle name="Navadno 12 7 2 4 3" xfId="10262"/>
    <cellStyle name="Navadno 12 7 2 4 3 2" xfId="16748"/>
    <cellStyle name="Navadno 12 7 2 4 3 3" xfId="13916"/>
    <cellStyle name="Navadno 12 7 2 4 4" xfId="15908"/>
    <cellStyle name="Navadno 12 7 2 4 5" xfId="12798"/>
    <cellStyle name="Navadno 12 7 2 5" xfId="10191"/>
    <cellStyle name="Navadno 12 7 2 5 2" xfId="16677"/>
    <cellStyle name="Navadno 12 7 2 5 3" xfId="14556"/>
    <cellStyle name="Navadno 12 7 2 6" xfId="12151"/>
    <cellStyle name="Navadno 12 7 2 6 2" xfId="18468"/>
    <cellStyle name="Navadno 12 7 2 6 3" xfId="13562"/>
    <cellStyle name="Navadno 12 7 2 7" xfId="15607"/>
    <cellStyle name="Navadno 12 7 2 8" xfId="12448"/>
    <cellStyle name="Navadno 12 7 3" xfId="6391"/>
    <cellStyle name="Navadno 12 7 3 2" xfId="9991"/>
    <cellStyle name="Navadno 12 7 3 2 2" xfId="11381"/>
    <cellStyle name="Navadno 12 7 3 2 2 2" xfId="17868"/>
    <cellStyle name="Navadno 12 7 3 2 2 3" xfId="15430"/>
    <cellStyle name="Navadno 12 7 3 2 3" xfId="12296"/>
    <cellStyle name="Navadno 12 7 3 2 3 2" xfId="18613"/>
    <cellStyle name="Navadno 12 7 3 2 3 3" xfId="14205"/>
    <cellStyle name="Navadno 12 7 3 2 4" xfId="16480"/>
    <cellStyle name="Navadno 12 7 3 2 5" xfId="13322"/>
    <cellStyle name="Navadno 12 7 3 3" xfId="9590"/>
    <cellStyle name="Navadno 12 7 3 3 2" xfId="11030"/>
    <cellStyle name="Navadno 12 7 3 3 2 2" xfId="17517"/>
    <cellStyle name="Navadno 12 7 3 3 2 3" xfId="15079"/>
    <cellStyle name="Navadno 12 7 3 3 3" xfId="11938"/>
    <cellStyle name="Navadno 12 7 3 3 3 2" xfId="18255"/>
    <cellStyle name="Navadno 12 7 3 3 3 3" xfId="14379"/>
    <cellStyle name="Navadno 12 7 3 3 4" xfId="16081"/>
    <cellStyle name="Navadno 12 7 3 3 5" xfId="12971"/>
    <cellStyle name="Navadno 12 7 3 4" xfId="10677"/>
    <cellStyle name="Navadno 12 7 3 4 2" xfId="17164"/>
    <cellStyle name="Navadno 12 7 3 4 3" xfId="14730"/>
    <cellStyle name="Navadno 12 7 3 5" xfId="10593"/>
    <cellStyle name="Navadno 12 7 3 5 2" xfId="17080"/>
    <cellStyle name="Navadno 12 7 3 5 3" xfId="13679"/>
    <cellStyle name="Navadno 12 7 3 6" xfId="15780"/>
    <cellStyle name="Navadno 12 7 3 7" xfId="12622"/>
    <cellStyle name="Navadno 12 7 4" xfId="9816"/>
    <cellStyle name="Navadno 12 7 4 2" xfId="11206"/>
    <cellStyle name="Navadno 12 7 4 2 2" xfId="17693"/>
    <cellStyle name="Navadno 12 7 4 2 3" xfId="15255"/>
    <cellStyle name="Navadno 12 7 4 3" xfId="11917"/>
    <cellStyle name="Navadno 12 7 4 3 2" xfId="18234"/>
    <cellStyle name="Navadno 12 7 4 3 3" xfId="14030"/>
    <cellStyle name="Navadno 12 7 4 4" xfId="16305"/>
    <cellStyle name="Navadno 12 7 4 5" xfId="13147"/>
    <cellStyle name="Navadno 12 7 5" xfId="9415"/>
    <cellStyle name="Navadno 12 7 5 2" xfId="10852"/>
    <cellStyle name="Navadno 12 7 5 2 2" xfId="17339"/>
    <cellStyle name="Navadno 12 7 5 2 3" xfId="14905"/>
    <cellStyle name="Navadno 12 7 5 3" xfId="10121"/>
    <cellStyle name="Navadno 12 7 5 3 2" xfId="16607"/>
    <cellStyle name="Navadno 12 7 5 3 3" xfId="13917"/>
    <cellStyle name="Navadno 12 7 5 4" xfId="15907"/>
    <cellStyle name="Navadno 12 7 5 5" xfId="12797"/>
    <cellStyle name="Navadno 12 7 6" xfId="11529"/>
    <cellStyle name="Navadno 12 7 6 2" xfId="18016"/>
    <cellStyle name="Navadno 12 7 6 3" xfId="13470"/>
    <cellStyle name="Navadno 12 7 7" xfId="10190"/>
    <cellStyle name="Navadno 12 7 7 2" xfId="16676"/>
    <cellStyle name="Navadno 12 7 7 3" xfId="14555"/>
    <cellStyle name="Navadno 12 7 8" xfId="15606"/>
    <cellStyle name="Navadno 12 7 9" xfId="12447"/>
    <cellStyle name="Navadno 12 8" xfId="6393"/>
    <cellStyle name="Navadno 12 8 2" xfId="6394"/>
    <cellStyle name="Navadno 12 8 2 2" xfId="9299"/>
    <cellStyle name="Navadno 12 8 2 2 2" xfId="9994"/>
    <cellStyle name="Navadno 12 8 2 2 2 2" xfId="11384"/>
    <cellStyle name="Navadno 12 8 2 2 2 2 2" xfId="17871"/>
    <cellStyle name="Navadno 12 8 2 2 2 2 3" xfId="15433"/>
    <cellStyle name="Navadno 12 8 2 2 2 3" xfId="11953"/>
    <cellStyle name="Navadno 12 8 2 2 2 3 2" xfId="18270"/>
    <cellStyle name="Navadno 12 8 2 2 2 3 3" xfId="14208"/>
    <cellStyle name="Navadno 12 8 2 2 2 4" xfId="16483"/>
    <cellStyle name="Navadno 12 8 2 2 2 5" xfId="13325"/>
    <cellStyle name="Navadno 12 8 2 2 3" xfId="9593"/>
    <cellStyle name="Navadno 12 8 2 2 3 2" xfId="11033"/>
    <cellStyle name="Navadno 12 8 2 2 3 2 2" xfId="17520"/>
    <cellStyle name="Navadno 12 8 2 2 3 2 3" xfId="15082"/>
    <cellStyle name="Navadno 12 8 2 2 3 3" xfId="11991"/>
    <cellStyle name="Navadno 12 8 2 2 3 3 2" xfId="18308"/>
    <cellStyle name="Navadno 12 8 2 2 3 3 3" xfId="14382"/>
    <cellStyle name="Navadno 12 8 2 2 3 4" xfId="16084"/>
    <cellStyle name="Navadno 12 8 2 2 3 5" xfId="12974"/>
    <cellStyle name="Navadno 12 8 2 2 4" xfId="10680"/>
    <cellStyle name="Navadno 12 8 2 2 4 2" xfId="17167"/>
    <cellStyle name="Navadno 12 8 2 2 4 3" xfId="14733"/>
    <cellStyle name="Navadno 12 8 2 2 5" xfId="12113"/>
    <cellStyle name="Navadno 12 8 2 2 5 2" xfId="18430"/>
    <cellStyle name="Navadno 12 8 2 2 5 3" xfId="13682"/>
    <cellStyle name="Navadno 12 8 2 2 6" xfId="15783"/>
    <cellStyle name="Navadno 12 8 2 2 7" xfId="12625"/>
    <cellStyle name="Navadno 12 8 2 3" xfId="9819"/>
    <cellStyle name="Navadno 12 8 2 3 2" xfId="11209"/>
    <cellStyle name="Navadno 12 8 2 3 2 2" xfId="17696"/>
    <cellStyle name="Navadno 12 8 2 3 2 3" xfId="15258"/>
    <cellStyle name="Navadno 12 8 2 3 3" xfId="11809"/>
    <cellStyle name="Navadno 12 8 2 3 3 2" xfId="18126"/>
    <cellStyle name="Navadno 12 8 2 3 3 3" xfId="14033"/>
    <cellStyle name="Navadno 12 8 2 3 4" xfId="16308"/>
    <cellStyle name="Navadno 12 8 2 3 5" xfId="13150"/>
    <cellStyle name="Navadno 12 8 2 4" xfId="9418"/>
    <cellStyle name="Navadno 12 8 2 4 2" xfId="10855"/>
    <cellStyle name="Navadno 12 8 2 4 2 2" xfId="17342"/>
    <cellStyle name="Navadno 12 8 2 4 2 3" xfId="14908"/>
    <cellStyle name="Navadno 12 8 2 4 3" xfId="10261"/>
    <cellStyle name="Navadno 12 8 2 4 3 2" xfId="16747"/>
    <cellStyle name="Navadno 12 8 2 4 3 3" xfId="13914"/>
    <cellStyle name="Navadno 12 8 2 4 4" xfId="15910"/>
    <cellStyle name="Navadno 12 8 2 4 5" xfId="12800"/>
    <cellStyle name="Navadno 12 8 2 5" xfId="10193"/>
    <cellStyle name="Navadno 12 8 2 5 2" xfId="16679"/>
    <cellStyle name="Navadno 12 8 2 5 3" xfId="14558"/>
    <cellStyle name="Navadno 12 8 2 6" xfId="10600"/>
    <cellStyle name="Navadno 12 8 2 6 2" xfId="17087"/>
    <cellStyle name="Navadno 12 8 2 6 3" xfId="13563"/>
    <cellStyle name="Navadno 12 8 2 7" xfId="15609"/>
    <cellStyle name="Navadno 12 8 2 8" xfId="12450"/>
    <cellStyle name="Navadno 12 8 3" xfId="9298"/>
    <cellStyle name="Navadno 12 8 3 2" xfId="9993"/>
    <cellStyle name="Navadno 12 8 3 2 2" xfId="11383"/>
    <cellStyle name="Navadno 12 8 3 2 2 2" xfId="17870"/>
    <cellStyle name="Navadno 12 8 3 2 2 3" xfId="15432"/>
    <cellStyle name="Navadno 12 8 3 2 3" xfId="11846"/>
    <cellStyle name="Navadno 12 8 3 2 3 2" xfId="18163"/>
    <cellStyle name="Navadno 12 8 3 2 3 3" xfId="14207"/>
    <cellStyle name="Navadno 12 8 3 2 4" xfId="16482"/>
    <cellStyle name="Navadno 12 8 3 2 5" xfId="13324"/>
    <cellStyle name="Navadno 12 8 3 3" xfId="9592"/>
    <cellStyle name="Navadno 12 8 3 3 2" xfId="11032"/>
    <cellStyle name="Navadno 12 8 3 3 2 2" xfId="17519"/>
    <cellStyle name="Navadno 12 8 3 3 2 3" xfId="15081"/>
    <cellStyle name="Navadno 12 8 3 3 3" xfId="12350"/>
    <cellStyle name="Navadno 12 8 3 3 3 2" xfId="18667"/>
    <cellStyle name="Navadno 12 8 3 3 3 3" xfId="14381"/>
    <cellStyle name="Navadno 12 8 3 3 4" xfId="16083"/>
    <cellStyle name="Navadno 12 8 3 3 5" xfId="12973"/>
    <cellStyle name="Navadno 12 8 3 4" xfId="10679"/>
    <cellStyle name="Navadno 12 8 3 4 2" xfId="17166"/>
    <cellStyle name="Navadno 12 8 3 4 3" xfId="14732"/>
    <cellStyle name="Navadno 12 8 3 5" xfId="10475"/>
    <cellStyle name="Navadno 12 8 3 5 2" xfId="16962"/>
    <cellStyle name="Navadno 12 8 3 5 3" xfId="13681"/>
    <cellStyle name="Navadno 12 8 3 6" xfId="15782"/>
    <cellStyle name="Navadno 12 8 3 7" xfId="12624"/>
    <cellStyle name="Navadno 12 8 4" xfId="9818"/>
    <cellStyle name="Navadno 12 8 4 2" xfId="11208"/>
    <cellStyle name="Navadno 12 8 4 2 2" xfId="17695"/>
    <cellStyle name="Navadno 12 8 4 2 3" xfId="15257"/>
    <cellStyle name="Navadno 12 8 4 3" xfId="12245"/>
    <cellStyle name="Navadno 12 8 4 3 2" xfId="18562"/>
    <cellStyle name="Navadno 12 8 4 3 3" xfId="14032"/>
    <cellStyle name="Navadno 12 8 4 4" xfId="16307"/>
    <cellStyle name="Navadno 12 8 4 5" xfId="13149"/>
    <cellStyle name="Navadno 12 8 5" xfId="9417"/>
    <cellStyle name="Navadno 12 8 5 2" xfId="10854"/>
    <cellStyle name="Navadno 12 8 5 2 2" xfId="17341"/>
    <cellStyle name="Navadno 12 8 5 2 3" xfId="14907"/>
    <cellStyle name="Navadno 12 8 5 3" xfId="12207"/>
    <cellStyle name="Navadno 12 8 5 3 2" xfId="18524"/>
    <cellStyle name="Navadno 12 8 5 3 3" xfId="13915"/>
    <cellStyle name="Navadno 12 8 5 4" xfId="15909"/>
    <cellStyle name="Navadno 12 8 5 5" xfId="12799"/>
    <cellStyle name="Navadno 12 8 6" xfId="11530"/>
    <cellStyle name="Navadno 12 8 6 2" xfId="18017"/>
    <cellStyle name="Navadno 12 8 6 3" xfId="13471"/>
    <cellStyle name="Navadno 12 8 7" xfId="10192"/>
    <cellStyle name="Navadno 12 8 7 2" xfId="16678"/>
    <cellStyle name="Navadno 12 8 7 3" xfId="14557"/>
    <cellStyle name="Navadno 12 8 8" xfId="15608"/>
    <cellStyle name="Navadno 12 8 9" xfId="12449"/>
    <cellStyle name="Navadno 12 9" xfId="6395"/>
    <cellStyle name="Navadno 12 9 2" xfId="6396"/>
    <cellStyle name="Navadno 120" xfId="1484"/>
    <cellStyle name="Navadno 120 2" xfId="6397"/>
    <cellStyle name="Navadno 120 2 2" xfId="6398"/>
    <cellStyle name="Navadno 120 2 2 2" xfId="8700"/>
    <cellStyle name="Navadno 120 2 3" xfId="8699"/>
    <cellStyle name="Navadno 121" xfId="1485"/>
    <cellStyle name="Navadno 121 2" xfId="6399"/>
    <cellStyle name="Navadno 121 2 2" xfId="6400"/>
    <cellStyle name="Navadno 121 2 2 2" xfId="8698"/>
    <cellStyle name="Navadno 121 2 3" xfId="8697"/>
    <cellStyle name="Navadno 122" xfId="1486"/>
    <cellStyle name="Navadno 122 2" xfId="6401"/>
    <cellStyle name="Navadno 122 2 2" xfId="6402"/>
    <cellStyle name="Navadno 122 2 2 2" xfId="8696"/>
    <cellStyle name="Navadno 122 2 3" xfId="8695"/>
    <cellStyle name="Navadno 123" xfId="1487"/>
    <cellStyle name="Navadno 123 2" xfId="6403"/>
    <cellStyle name="Navadno 123 2 2" xfId="6404"/>
    <cellStyle name="Navadno 123 2 2 2" xfId="8694"/>
    <cellStyle name="Navadno 123 2 3" xfId="8693"/>
    <cellStyle name="Navadno 124" xfId="1488"/>
    <cellStyle name="Navadno 124 2" xfId="6405"/>
    <cellStyle name="Navadno 124 2 2" xfId="6406"/>
    <cellStyle name="Navadno 124 2 2 2" xfId="8692"/>
    <cellStyle name="Navadno 124 2 3" xfId="8691"/>
    <cellStyle name="Navadno 125" xfId="1489"/>
    <cellStyle name="Navadno 125 2" xfId="6407"/>
    <cellStyle name="Navadno 125 2 2" xfId="6408"/>
    <cellStyle name="Navadno 125 2 2 2" xfId="8690"/>
    <cellStyle name="Navadno 125 2 3" xfId="8689"/>
    <cellStyle name="Navadno 126" xfId="1490"/>
    <cellStyle name="Navadno 126 2" xfId="6409"/>
    <cellStyle name="Navadno 126 2 2" xfId="6410"/>
    <cellStyle name="Navadno 126 2 2 2" xfId="8688"/>
    <cellStyle name="Navadno 126 2 3" xfId="8687"/>
    <cellStyle name="Navadno 127" xfId="1491"/>
    <cellStyle name="Navadno 127 2" xfId="6411"/>
    <cellStyle name="Navadno 127 2 2" xfId="6412"/>
    <cellStyle name="Navadno 127 2 2 2" xfId="8686"/>
    <cellStyle name="Navadno 127 2 3" xfId="8685"/>
    <cellStyle name="Navadno 128" xfId="4433"/>
    <cellStyle name="Navadno 128 2" xfId="6413"/>
    <cellStyle name="Navadno 128 2 2" xfId="6414"/>
    <cellStyle name="Navadno 128 2 2 2" xfId="8684"/>
    <cellStyle name="Navadno 128 2 3" xfId="8683"/>
    <cellStyle name="Navadno 129" xfId="8155"/>
    <cellStyle name="Navadno 129 2" xfId="6415"/>
    <cellStyle name="Navadno 129 2 2" xfId="6416"/>
    <cellStyle name="Navadno 129 2 2 2" xfId="8682"/>
    <cellStyle name="Navadno 129 2 3" xfId="8681"/>
    <cellStyle name="Navadno 13" xfId="60"/>
    <cellStyle name="Navadno 13 2" xfId="61"/>
    <cellStyle name="Navadno 13 2 10" xfId="1492"/>
    <cellStyle name="Navadno 13 2 11" xfId="1493"/>
    <cellStyle name="Navadno 13 2 12" xfId="1494"/>
    <cellStyle name="Navadno 13 2 13" xfId="1495"/>
    <cellStyle name="Navadno 13 2 14" xfId="1496"/>
    <cellStyle name="Navadno 13 2 15" xfId="1497"/>
    <cellStyle name="Navadno 13 2 16" xfId="1498"/>
    <cellStyle name="Navadno 13 2 17" xfId="1499"/>
    <cellStyle name="Navadno 13 2 18" xfId="1500"/>
    <cellStyle name="Navadno 13 2 19" xfId="1501"/>
    <cellStyle name="Navadno 13 2 2" xfId="1502"/>
    <cellStyle name="Navadno 13 2 2 2" xfId="6419"/>
    <cellStyle name="Navadno 13 2 20" xfId="1503"/>
    <cellStyle name="Navadno 13 2 21" xfId="1504"/>
    <cellStyle name="Navadno 13 2 22" xfId="1505"/>
    <cellStyle name="Navadno 13 2 23" xfId="1506"/>
    <cellStyle name="Navadno 13 2 3" xfId="1507"/>
    <cellStyle name="Navadno 13 2 4" xfId="1508"/>
    <cellStyle name="Navadno 13 2 5" xfId="1509"/>
    <cellStyle name="Navadno 13 2 6" xfId="1510"/>
    <cellStyle name="Navadno 13 2 7" xfId="1511"/>
    <cellStyle name="Navadno 13 2 8" xfId="1512"/>
    <cellStyle name="Navadno 13 2 9" xfId="1513"/>
    <cellStyle name="Navadno 13 3" xfId="62"/>
    <cellStyle name="Navadno 13 3 2" xfId="1514"/>
    <cellStyle name="Navadno 13 3 2 2" xfId="6421"/>
    <cellStyle name="Navadno 13 3 3" xfId="1515"/>
    <cellStyle name="Navadno 13 3 4" xfId="1516"/>
    <cellStyle name="Navadno 13 3 5" xfId="1517"/>
    <cellStyle name="Navadno 13 3 6" xfId="1518"/>
    <cellStyle name="Navadno 13 3 7" xfId="1519"/>
    <cellStyle name="Navadno 13 3 8" xfId="1520"/>
    <cellStyle name="Navadno 13 3 9" xfId="6420"/>
    <cellStyle name="Navadno 13 4" xfId="1521"/>
    <cellStyle name="Navadno 13 4 2" xfId="1522"/>
    <cellStyle name="Navadno 13 4 3" xfId="1523"/>
    <cellStyle name="Navadno 13 4 4" xfId="1524"/>
    <cellStyle name="Navadno 13 4 5" xfId="1525"/>
    <cellStyle name="Navadno 13 4 6" xfId="1526"/>
    <cellStyle name="Navadno 13 4 7" xfId="6422"/>
    <cellStyle name="Navadno 13 5" xfId="1527"/>
    <cellStyle name="Navadno 13 5 2" xfId="1528"/>
    <cellStyle name="Navadno 13 5 3" xfId="1529"/>
    <cellStyle name="Navadno 13 5 4" xfId="1530"/>
    <cellStyle name="Navadno 13 5 5" xfId="1531"/>
    <cellStyle name="Navadno 13 5 6" xfId="1532"/>
    <cellStyle name="Navadno 13 6" xfId="1533"/>
    <cellStyle name="Navadno 13 6 2" xfId="1534"/>
    <cellStyle name="Navadno 13 6 3" xfId="1535"/>
    <cellStyle name="Navadno 13 6 4" xfId="1536"/>
    <cellStyle name="Navadno 13 6 5" xfId="1537"/>
    <cellStyle name="Navadno 13 6 6" xfId="1538"/>
    <cellStyle name="Navadno 13 7" xfId="1539"/>
    <cellStyle name="Navadno 13 8" xfId="1540"/>
    <cellStyle name="Navadno 13 9" xfId="1541"/>
    <cellStyle name="Navadno 130" xfId="8769"/>
    <cellStyle name="Navadno 130 2" xfId="6423"/>
    <cellStyle name="Navadno 130 2 2" xfId="6424"/>
    <cellStyle name="Navadno 130 2 2 2" xfId="8680"/>
    <cellStyle name="Navadno 130 2 3" xfId="8679"/>
    <cellStyle name="Navadno 131" xfId="11753"/>
    <cellStyle name="Navadno 131 2" xfId="6425"/>
    <cellStyle name="Navadno 131 2 2" xfId="6426"/>
    <cellStyle name="Navadno 131 2 2 2" xfId="8678"/>
    <cellStyle name="Navadno 131 2 3" xfId="8677"/>
    <cellStyle name="Navadno 132" xfId="18730"/>
    <cellStyle name="Navadno 132 2" xfId="6427"/>
    <cellStyle name="Navadno 132 2 2" xfId="6428"/>
    <cellStyle name="Navadno 132 2 2 2" xfId="8676"/>
    <cellStyle name="Navadno 132 2 3" xfId="8675"/>
    <cellStyle name="Navadno 133" xfId="18728"/>
    <cellStyle name="Navadno 133 2" xfId="6429"/>
    <cellStyle name="Navadno 133 2 2" xfId="6430"/>
    <cellStyle name="Navadno 133 2 2 2" xfId="8674"/>
    <cellStyle name="Navadno 133 2 3" xfId="8673"/>
    <cellStyle name="Navadno 134 2" xfId="6431"/>
    <cellStyle name="Navadno 134 2 2" xfId="6432"/>
    <cellStyle name="Navadno 134 2 2 2" xfId="8672"/>
    <cellStyle name="Navadno 134 2 3" xfId="8671"/>
    <cellStyle name="Navadno 135 2" xfId="6433"/>
    <cellStyle name="Navadno 135 2 2" xfId="6434"/>
    <cellStyle name="Navadno 135 2 2 2" xfId="8670"/>
    <cellStyle name="Navadno 135 2 3" xfId="8669"/>
    <cellStyle name="Navadno 136 2" xfId="6435"/>
    <cellStyle name="Navadno 136 2 2" xfId="6436"/>
    <cellStyle name="Navadno 136 2 2 2" xfId="8668"/>
    <cellStyle name="Navadno 136 2 3" xfId="8667"/>
    <cellStyle name="Navadno 137 2" xfId="6437"/>
    <cellStyle name="Navadno 137 2 2" xfId="6438"/>
    <cellStyle name="Navadno 137 2 2 2" xfId="8666"/>
    <cellStyle name="Navadno 137 2 3" xfId="8665"/>
    <cellStyle name="Navadno 138 2" xfId="6439"/>
    <cellStyle name="Navadno 138 2 2" xfId="6440"/>
    <cellStyle name="Navadno 138 2 2 2" xfId="8664"/>
    <cellStyle name="Navadno 138 2 3" xfId="8663"/>
    <cellStyle name="Navadno 139 2" xfId="6441"/>
    <cellStyle name="Navadno 139 2 2" xfId="6442"/>
    <cellStyle name="Navadno 139 2 2 2" xfId="8662"/>
    <cellStyle name="Navadno 139 2 3" xfId="8661"/>
    <cellStyle name="Navadno 14" xfId="63"/>
    <cellStyle name="Navadno 14 2" xfId="64"/>
    <cellStyle name="Navadno 14 2 10" xfId="1542"/>
    <cellStyle name="Navadno 14 2 11" xfId="1543"/>
    <cellStyle name="Navadno 14 2 12" xfId="1544"/>
    <cellStyle name="Navadno 14 2 13" xfId="1545"/>
    <cellStyle name="Navadno 14 2 14" xfId="1546"/>
    <cellStyle name="Navadno 14 2 15" xfId="1547"/>
    <cellStyle name="Navadno 14 2 16" xfId="1548"/>
    <cellStyle name="Navadno 14 2 17" xfId="1549"/>
    <cellStyle name="Navadno 14 2 18" xfId="1550"/>
    <cellStyle name="Navadno 14 2 19" xfId="1551"/>
    <cellStyle name="Navadno 14 2 2" xfId="1552"/>
    <cellStyle name="Navadno 14 2 2 2" xfId="6444"/>
    <cellStyle name="Navadno 14 2 2 3" xfId="6443"/>
    <cellStyle name="Navadno 14 2 20" xfId="1553"/>
    <cellStyle name="Navadno 14 2 21" xfId="1554"/>
    <cellStyle name="Navadno 14 2 22" xfId="1555"/>
    <cellStyle name="Navadno 14 2 23" xfId="1556"/>
    <cellStyle name="Navadno 14 2 3" xfId="1557"/>
    <cellStyle name="Navadno 14 2 3 2" xfId="6445"/>
    <cellStyle name="Navadno 14 2 4" xfId="1558"/>
    <cellStyle name="Navadno 14 2 5" xfId="1559"/>
    <cellStyle name="Navadno 14 2 6" xfId="1560"/>
    <cellStyle name="Navadno 14 2 7" xfId="1561"/>
    <cellStyle name="Navadno 14 2 8" xfId="1562"/>
    <cellStyle name="Navadno 14 2 9" xfId="1563"/>
    <cellStyle name="Navadno 14 3" xfId="1564"/>
    <cellStyle name="Navadno 14 3 2" xfId="1565"/>
    <cellStyle name="Navadno 14 3 2 2" xfId="6447"/>
    <cellStyle name="Navadno 14 3 3" xfId="1566"/>
    <cellStyle name="Navadno 14 3 4" xfId="1567"/>
    <cellStyle name="Navadno 14 3 5" xfId="1568"/>
    <cellStyle name="Navadno 14 3 6" xfId="1569"/>
    <cellStyle name="Navadno 14 3 7" xfId="1570"/>
    <cellStyle name="Navadno 14 3 8" xfId="1571"/>
    <cellStyle name="Navadno 14 3 9" xfId="6446"/>
    <cellStyle name="Navadno 14 4" xfId="1572"/>
    <cellStyle name="Navadno 14 4 2" xfId="1573"/>
    <cellStyle name="Navadno 14 4 3" xfId="1574"/>
    <cellStyle name="Navadno 14 4 4" xfId="1575"/>
    <cellStyle name="Navadno 14 4 5" xfId="1576"/>
    <cellStyle name="Navadno 14 4 6" xfId="1577"/>
    <cellStyle name="Navadno 14 4 7" xfId="6448"/>
    <cellStyle name="Navadno 14 5" xfId="1578"/>
    <cellStyle name="Navadno 14 5 2" xfId="1579"/>
    <cellStyle name="Navadno 14 5 3" xfId="1580"/>
    <cellStyle name="Navadno 14 5 4" xfId="1581"/>
    <cellStyle name="Navadno 14 5 5" xfId="1582"/>
    <cellStyle name="Navadno 14 5 6" xfId="1583"/>
    <cellStyle name="Navadno 14 6" xfId="1584"/>
    <cellStyle name="Navadno 14 6 2" xfId="1585"/>
    <cellStyle name="Navadno 14 6 3" xfId="1586"/>
    <cellStyle name="Navadno 14 6 4" xfId="1587"/>
    <cellStyle name="Navadno 14 6 5" xfId="1588"/>
    <cellStyle name="Navadno 14 6 6" xfId="1589"/>
    <cellStyle name="Navadno 14 7" xfId="1590"/>
    <cellStyle name="Navadno 14 8" xfId="1591"/>
    <cellStyle name="Navadno 14 9" xfId="1592"/>
    <cellStyle name="Navadno 140 2" xfId="6449"/>
    <cellStyle name="Navadno 140 2 2" xfId="6450"/>
    <cellStyle name="Navadno 140 2 2 2" xfId="8660"/>
    <cellStyle name="Navadno 140 2 3" xfId="8659"/>
    <cellStyle name="Navadno 141 2" xfId="6451"/>
    <cellStyle name="Navadno 141 2 2" xfId="6452"/>
    <cellStyle name="Navadno 141 2 2 2" xfId="8658"/>
    <cellStyle name="Navadno 141 2 3" xfId="8657"/>
    <cellStyle name="Navadno 142 2" xfId="6453"/>
    <cellStyle name="Navadno 142 2 2" xfId="6454"/>
    <cellStyle name="Navadno 142 2 2 2" xfId="8656"/>
    <cellStyle name="Navadno 142 2 3" xfId="8655"/>
    <cellStyle name="Navadno 143 2" xfId="6455"/>
    <cellStyle name="Navadno 143 2 2" xfId="6456"/>
    <cellStyle name="Navadno 143 2 2 2" xfId="8654"/>
    <cellStyle name="Navadno 143 2 3" xfId="8653"/>
    <cellStyle name="Navadno 144 2" xfId="6457"/>
    <cellStyle name="Navadno 144 2 2" xfId="6458"/>
    <cellStyle name="Navadno 144 2 2 2" xfId="8652"/>
    <cellStyle name="Navadno 144 2 3" xfId="8651"/>
    <cellStyle name="Navadno 145 2" xfId="6459"/>
    <cellStyle name="Navadno 145 2 2" xfId="6460"/>
    <cellStyle name="Navadno 145 2 2 2" xfId="8650"/>
    <cellStyle name="Navadno 145 2 3" xfId="8649"/>
    <cellStyle name="Navadno 146 2" xfId="6461"/>
    <cellStyle name="Navadno 146 2 2" xfId="6462"/>
    <cellStyle name="Navadno 146 2 2 2" xfId="8648"/>
    <cellStyle name="Navadno 146 2 3" xfId="8647"/>
    <cellStyle name="Navadno 147 2" xfId="6463"/>
    <cellStyle name="Navadno 147 2 2" xfId="6464"/>
    <cellStyle name="Navadno 147 2 2 2" xfId="8646"/>
    <cellStyle name="Navadno 147 2 3" xfId="8645"/>
    <cellStyle name="Navadno 148 2" xfId="6465"/>
    <cellStyle name="Navadno 148 2 2" xfId="6466"/>
    <cellStyle name="Navadno 148 2 2 2" xfId="8644"/>
    <cellStyle name="Navadno 148 2 3" xfId="8643"/>
    <cellStyle name="Navadno 149 2" xfId="6467"/>
    <cellStyle name="Navadno 149 2 2" xfId="6468"/>
    <cellStyle name="Navadno 149 2 2 2" xfId="8642"/>
    <cellStyle name="Navadno 149 2 3" xfId="8641"/>
    <cellStyle name="Navadno 15" xfId="65"/>
    <cellStyle name="Navadno 15 10" xfId="6469"/>
    <cellStyle name="Navadno 15 2" xfId="66"/>
    <cellStyle name="Navadno 15 2 10" xfId="1593"/>
    <cellStyle name="Navadno 15 2 11" xfId="1594"/>
    <cellStyle name="Navadno 15 2 12" xfId="1595"/>
    <cellStyle name="Navadno 15 2 13" xfId="1596"/>
    <cellStyle name="Navadno 15 2 14" xfId="1597"/>
    <cellStyle name="Navadno 15 2 15" xfId="1598"/>
    <cellStyle name="Navadno 15 2 16" xfId="1599"/>
    <cellStyle name="Navadno 15 2 17" xfId="1600"/>
    <cellStyle name="Navadno 15 2 18" xfId="1601"/>
    <cellStyle name="Navadno 15 2 19" xfId="1602"/>
    <cellStyle name="Navadno 15 2 2" xfId="1603"/>
    <cellStyle name="Navadno 15 2 2 2" xfId="6471"/>
    <cellStyle name="Navadno 15 2 20" xfId="1604"/>
    <cellStyle name="Navadno 15 2 21" xfId="1605"/>
    <cellStyle name="Navadno 15 2 22" xfId="1606"/>
    <cellStyle name="Navadno 15 2 23" xfId="1607"/>
    <cellStyle name="Navadno 15 2 24" xfId="6470"/>
    <cellStyle name="Navadno 15 2 3" xfId="1608"/>
    <cellStyle name="Navadno 15 2 4" xfId="1609"/>
    <cellStyle name="Navadno 15 2 5" xfId="1610"/>
    <cellStyle name="Navadno 15 2 6" xfId="1611"/>
    <cellStyle name="Navadno 15 2 7" xfId="1612"/>
    <cellStyle name="Navadno 15 2 8" xfId="1613"/>
    <cellStyle name="Navadno 15 2 9" xfId="1614"/>
    <cellStyle name="Navadno 15 3" xfId="67"/>
    <cellStyle name="Navadno 15 3 2" xfId="1615"/>
    <cellStyle name="Navadno 15 3 2 2" xfId="8640"/>
    <cellStyle name="Navadno 15 3 3" xfId="1616"/>
    <cellStyle name="Navadno 15 3 4" xfId="1617"/>
    <cellStyle name="Navadno 15 3 5" xfId="1618"/>
    <cellStyle name="Navadno 15 3 6" xfId="1619"/>
    <cellStyle name="Navadno 15 3 7" xfId="1620"/>
    <cellStyle name="Navadno 15 3 8" xfId="1621"/>
    <cellStyle name="Navadno 15 3 9" xfId="6472"/>
    <cellStyle name="Navadno 15 4" xfId="1622"/>
    <cellStyle name="Navadno 15 4 2" xfId="1623"/>
    <cellStyle name="Navadno 15 4 3" xfId="1624"/>
    <cellStyle name="Navadno 15 4 4" xfId="1625"/>
    <cellStyle name="Navadno 15 4 5" xfId="1626"/>
    <cellStyle name="Navadno 15 4 6" xfId="1627"/>
    <cellStyle name="Navadno 15 4 7" xfId="8639"/>
    <cellStyle name="Navadno 15 5" xfId="1628"/>
    <cellStyle name="Navadno 15 5 2" xfId="1629"/>
    <cellStyle name="Navadno 15 5 3" xfId="1630"/>
    <cellStyle name="Navadno 15 5 4" xfId="1631"/>
    <cellStyle name="Navadno 15 5 5" xfId="1632"/>
    <cellStyle name="Navadno 15 5 6" xfId="1633"/>
    <cellStyle name="Navadno 15 6" xfId="1634"/>
    <cellStyle name="Navadno 15 6 2" xfId="1635"/>
    <cellStyle name="Navadno 15 6 3" xfId="1636"/>
    <cellStyle name="Navadno 15 6 4" xfId="1637"/>
    <cellStyle name="Navadno 15 6 5" xfId="1638"/>
    <cellStyle name="Navadno 15 6 6" xfId="1639"/>
    <cellStyle name="Navadno 15 7" xfId="1640"/>
    <cellStyle name="Navadno 15 8" xfId="1641"/>
    <cellStyle name="Navadno 15 9" xfId="1642"/>
    <cellStyle name="Navadno 150 2" xfId="6473"/>
    <cellStyle name="Navadno 150 2 2" xfId="6474"/>
    <cellStyle name="Navadno 150 2 2 2" xfId="8638"/>
    <cellStyle name="Navadno 150 2 3" xfId="8637"/>
    <cellStyle name="Navadno 151 2" xfId="6475"/>
    <cellStyle name="Navadno 151 2 2" xfId="6476"/>
    <cellStyle name="Navadno 151 2 2 2" xfId="8636"/>
    <cellStyle name="Navadno 151 2 3" xfId="8635"/>
    <cellStyle name="Navadno 152 2" xfId="6477"/>
    <cellStyle name="Navadno 152 2 2" xfId="6478"/>
    <cellStyle name="Navadno 152 2 2 2" xfId="8634"/>
    <cellStyle name="Navadno 152 2 3" xfId="8633"/>
    <cellStyle name="Navadno 153 2" xfId="6479"/>
    <cellStyle name="Navadno 153 2 2" xfId="6480"/>
    <cellStyle name="Navadno 153 2 2 2" xfId="8632"/>
    <cellStyle name="Navadno 153 2 3" xfId="8631"/>
    <cellStyle name="Navadno 154 2" xfId="6481"/>
    <cellStyle name="Navadno 154 2 2" xfId="6482"/>
    <cellStyle name="Navadno 154 2 2 2" xfId="8630"/>
    <cellStyle name="Navadno 154 2 3" xfId="8629"/>
    <cellStyle name="Navadno 155 2" xfId="6483"/>
    <cellStyle name="Navadno 155 2 2" xfId="6484"/>
    <cellStyle name="Navadno 155 2 2 2" xfId="8628"/>
    <cellStyle name="Navadno 155 2 3" xfId="8627"/>
    <cellStyle name="Navadno 156 2" xfId="6485"/>
    <cellStyle name="Navadno 156 2 2" xfId="6486"/>
    <cellStyle name="Navadno 156 2 2 2" xfId="8626"/>
    <cellStyle name="Navadno 156 2 3" xfId="8625"/>
    <cellStyle name="Navadno 157 2" xfId="6487"/>
    <cellStyle name="Navadno 157 2 2" xfId="6488"/>
    <cellStyle name="Navadno 157 2 2 2" xfId="8624"/>
    <cellStyle name="Navadno 157 2 3" xfId="8623"/>
    <cellStyle name="Navadno 158 2" xfId="6489"/>
    <cellStyle name="Navadno 158 2 2" xfId="6490"/>
    <cellStyle name="Navadno 158 2 2 2" xfId="8622"/>
    <cellStyle name="Navadno 158 2 3" xfId="8621"/>
    <cellStyle name="Navadno 159 2" xfId="6491"/>
    <cellStyle name="Navadno 159 2 2" xfId="6492"/>
    <cellStyle name="Navadno 159 2 2 2" xfId="8620"/>
    <cellStyle name="Navadno 159 2 3" xfId="8619"/>
    <cellStyle name="Navadno 16" xfId="68"/>
    <cellStyle name="Navadno 16 10" xfId="6493"/>
    <cellStyle name="Navadno 16 2" xfId="69"/>
    <cellStyle name="Navadno 16 2 10" xfId="1643"/>
    <cellStyle name="Navadno 16 2 11" xfId="1644"/>
    <cellStyle name="Navadno 16 2 12" xfId="1645"/>
    <cellStyle name="Navadno 16 2 13" xfId="1646"/>
    <cellStyle name="Navadno 16 2 14" xfId="1647"/>
    <cellStyle name="Navadno 16 2 15" xfId="1648"/>
    <cellStyle name="Navadno 16 2 16" xfId="1649"/>
    <cellStyle name="Navadno 16 2 17" xfId="1650"/>
    <cellStyle name="Navadno 16 2 18" xfId="1651"/>
    <cellStyle name="Navadno 16 2 19" xfId="1652"/>
    <cellStyle name="Navadno 16 2 2" xfId="1653"/>
    <cellStyle name="Navadno 16 2 2 2" xfId="6495"/>
    <cellStyle name="Navadno 16 2 20" xfId="1654"/>
    <cellStyle name="Navadno 16 2 21" xfId="1655"/>
    <cellStyle name="Navadno 16 2 22" xfId="1656"/>
    <cellStyle name="Navadno 16 2 23" xfId="1657"/>
    <cellStyle name="Navadno 16 2 24" xfId="6494"/>
    <cellStyle name="Navadno 16 2 3" xfId="1658"/>
    <cellStyle name="Navadno 16 2 4" xfId="1659"/>
    <cellStyle name="Navadno 16 2 5" xfId="1660"/>
    <cellStyle name="Navadno 16 2 6" xfId="1661"/>
    <cellStyle name="Navadno 16 2 7" xfId="1662"/>
    <cellStyle name="Navadno 16 2 8" xfId="1663"/>
    <cellStyle name="Navadno 16 2 9" xfId="1664"/>
    <cellStyle name="Navadno 16 3" xfId="1665"/>
    <cellStyle name="Navadno 16 3 2" xfId="1666"/>
    <cellStyle name="Navadno 16 3 3" xfId="1667"/>
    <cellStyle name="Navadno 16 3 4" xfId="1668"/>
    <cellStyle name="Navadno 16 3 5" xfId="1669"/>
    <cellStyle name="Navadno 16 3 6" xfId="1670"/>
    <cellStyle name="Navadno 16 3 7" xfId="1671"/>
    <cellStyle name="Navadno 16 3 8" xfId="1672"/>
    <cellStyle name="Navadno 16 3 9" xfId="6496"/>
    <cellStyle name="Navadno 16 4" xfId="1673"/>
    <cellStyle name="Navadno 16 4 2" xfId="1674"/>
    <cellStyle name="Navadno 16 4 3" xfId="1675"/>
    <cellStyle name="Navadno 16 4 4" xfId="1676"/>
    <cellStyle name="Navadno 16 4 5" xfId="1677"/>
    <cellStyle name="Navadno 16 4 6" xfId="1678"/>
    <cellStyle name="Navadno 16 5" xfId="1679"/>
    <cellStyle name="Navadno 16 5 2" xfId="1680"/>
    <cellStyle name="Navadno 16 5 3" xfId="1681"/>
    <cellStyle name="Navadno 16 5 4" xfId="1682"/>
    <cellStyle name="Navadno 16 5 5" xfId="1683"/>
    <cellStyle name="Navadno 16 5 6" xfId="1684"/>
    <cellStyle name="Navadno 16 6" xfId="1685"/>
    <cellStyle name="Navadno 16 6 2" xfId="1686"/>
    <cellStyle name="Navadno 16 6 3" xfId="1687"/>
    <cellStyle name="Navadno 16 6 4" xfId="1688"/>
    <cellStyle name="Navadno 16 6 5" xfId="1689"/>
    <cellStyle name="Navadno 16 6 6" xfId="1690"/>
    <cellStyle name="Navadno 16 7" xfId="1691"/>
    <cellStyle name="Navadno 16 8" xfId="1692"/>
    <cellStyle name="Navadno 16 9" xfId="1693"/>
    <cellStyle name="Navadno 160 2" xfId="6497"/>
    <cellStyle name="Navadno 160 2 2" xfId="6498"/>
    <cellStyle name="Navadno 160 2 2 2" xfId="8618"/>
    <cellStyle name="Navadno 160 2 3" xfId="8617"/>
    <cellStyle name="Navadno 161 2" xfId="6499"/>
    <cellStyle name="Navadno 161 2 2" xfId="6500"/>
    <cellStyle name="Navadno 161 2 2 2" xfId="8616"/>
    <cellStyle name="Navadno 161 2 3" xfId="8615"/>
    <cellStyle name="Navadno 162 2" xfId="6501"/>
    <cellStyle name="Navadno 162 2 2" xfId="6502"/>
    <cellStyle name="Navadno 162 2 2 2" xfId="8614"/>
    <cellStyle name="Navadno 162 2 3" xfId="8613"/>
    <cellStyle name="Navadno 163 2" xfId="6503"/>
    <cellStyle name="Navadno 163 2 2" xfId="6504"/>
    <cellStyle name="Navadno 163 2 2 2" xfId="8612"/>
    <cellStyle name="Navadno 163 2 3" xfId="8611"/>
    <cellStyle name="Navadno 164 2" xfId="6505"/>
    <cellStyle name="Navadno 164 2 2" xfId="6506"/>
    <cellStyle name="Navadno 164 2 2 2" xfId="8610"/>
    <cellStyle name="Navadno 164 2 3" xfId="8609"/>
    <cellStyle name="Navadno 165 2" xfId="6507"/>
    <cellStyle name="Navadno 165 2 2" xfId="6508"/>
    <cellStyle name="Navadno 165 2 2 2" xfId="8608"/>
    <cellStyle name="Navadno 165 2 3" xfId="8607"/>
    <cellStyle name="Navadno 166 2" xfId="6509"/>
    <cellStyle name="Navadno 166 2 2" xfId="6510"/>
    <cellStyle name="Navadno 166 2 2 2" xfId="8606"/>
    <cellStyle name="Navadno 166 2 3" xfId="8605"/>
    <cellStyle name="Navadno 167 2" xfId="6511"/>
    <cellStyle name="Navadno 167 2 2" xfId="6512"/>
    <cellStyle name="Navadno 167 2 2 2" xfId="8604"/>
    <cellStyle name="Navadno 167 2 3" xfId="8603"/>
    <cellStyle name="Navadno 168 2" xfId="6513"/>
    <cellStyle name="Navadno 168 2 2" xfId="6514"/>
    <cellStyle name="Navadno 168 2 2 2" xfId="8602"/>
    <cellStyle name="Navadno 168 2 3" xfId="8601"/>
    <cellStyle name="Navadno 169 2" xfId="6515"/>
    <cellStyle name="Navadno 169 2 2" xfId="6516"/>
    <cellStyle name="Navadno 169 2 2 2" xfId="8600"/>
    <cellStyle name="Navadno 169 2 3" xfId="8599"/>
    <cellStyle name="Navadno 17" xfId="70"/>
    <cellStyle name="Navadno 17 10" xfId="6517"/>
    <cellStyle name="Navadno 17 2" xfId="71"/>
    <cellStyle name="Navadno 17 2 10" xfId="1694"/>
    <cellStyle name="Navadno 17 2 11" xfId="1695"/>
    <cellStyle name="Navadno 17 2 12" xfId="1696"/>
    <cellStyle name="Navadno 17 2 13" xfId="1697"/>
    <cellStyle name="Navadno 17 2 14" xfId="1698"/>
    <cellStyle name="Navadno 17 2 15" xfId="1699"/>
    <cellStyle name="Navadno 17 2 16" xfId="1700"/>
    <cellStyle name="Navadno 17 2 17" xfId="1701"/>
    <cellStyle name="Navadno 17 2 18" xfId="1702"/>
    <cellStyle name="Navadno 17 2 19" xfId="1703"/>
    <cellStyle name="Navadno 17 2 2" xfId="1704"/>
    <cellStyle name="Navadno 17 2 2 2" xfId="6519"/>
    <cellStyle name="Navadno 17 2 20" xfId="1705"/>
    <cellStyle name="Navadno 17 2 21" xfId="1706"/>
    <cellStyle name="Navadno 17 2 22" xfId="1707"/>
    <cellStyle name="Navadno 17 2 23" xfId="1708"/>
    <cellStyle name="Navadno 17 2 24" xfId="6518"/>
    <cellStyle name="Navadno 17 2 3" xfId="1709"/>
    <cellStyle name="Navadno 17 2 4" xfId="1710"/>
    <cellStyle name="Navadno 17 2 5" xfId="1711"/>
    <cellStyle name="Navadno 17 2 6" xfId="1712"/>
    <cellStyle name="Navadno 17 2 7" xfId="1713"/>
    <cellStyle name="Navadno 17 2 8" xfId="1714"/>
    <cellStyle name="Navadno 17 2 9" xfId="1715"/>
    <cellStyle name="Navadno 17 3" xfId="1716"/>
    <cellStyle name="Navadno 17 3 2" xfId="1717"/>
    <cellStyle name="Navadno 17 3 3" xfId="1718"/>
    <cellStyle name="Navadno 17 3 4" xfId="1719"/>
    <cellStyle name="Navadno 17 3 5" xfId="1720"/>
    <cellStyle name="Navadno 17 3 6" xfId="1721"/>
    <cellStyle name="Navadno 17 3 7" xfId="1722"/>
    <cellStyle name="Navadno 17 3 8" xfId="1723"/>
    <cellStyle name="Navadno 17 3 9" xfId="6520"/>
    <cellStyle name="Navadno 17 4" xfId="1724"/>
    <cellStyle name="Navadno 17 4 2" xfId="1725"/>
    <cellStyle name="Navadno 17 4 3" xfId="1726"/>
    <cellStyle name="Navadno 17 4 4" xfId="1727"/>
    <cellStyle name="Navadno 17 4 5" xfId="1728"/>
    <cellStyle name="Navadno 17 4 6" xfId="1729"/>
    <cellStyle name="Navadno 17 5" xfId="1730"/>
    <cellStyle name="Navadno 17 5 2" xfId="1731"/>
    <cellStyle name="Navadno 17 5 3" xfId="1732"/>
    <cellStyle name="Navadno 17 5 4" xfId="1733"/>
    <cellStyle name="Navadno 17 5 5" xfId="1734"/>
    <cellStyle name="Navadno 17 5 6" xfId="1735"/>
    <cellStyle name="Navadno 17 6" xfId="1736"/>
    <cellStyle name="Navadno 17 6 2" xfId="1737"/>
    <cellStyle name="Navadno 17 6 3" xfId="1738"/>
    <cellStyle name="Navadno 17 6 4" xfId="1739"/>
    <cellStyle name="Navadno 17 6 5" xfId="1740"/>
    <cellStyle name="Navadno 17 6 6" xfId="1741"/>
    <cellStyle name="Navadno 17 7" xfId="1742"/>
    <cellStyle name="Navadno 17 8" xfId="1743"/>
    <cellStyle name="Navadno 17 9" xfId="1744"/>
    <cellStyle name="Navadno 170 2" xfId="6521"/>
    <cellStyle name="Navadno 170 2 2" xfId="6522"/>
    <cellStyle name="Navadno 170 2 2 2" xfId="8598"/>
    <cellStyle name="Navadno 170 2 3" xfId="8597"/>
    <cellStyle name="Navadno 171 2" xfId="6523"/>
    <cellStyle name="Navadno 171 2 2" xfId="6524"/>
    <cellStyle name="Navadno 171 2 2 2" xfId="8596"/>
    <cellStyle name="Navadno 171 2 3" xfId="8595"/>
    <cellStyle name="Navadno 172 2" xfId="6525"/>
    <cellStyle name="Navadno 172 2 2" xfId="6526"/>
    <cellStyle name="Navadno 172 2 2 2" xfId="8594"/>
    <cellStyle name="Navadno 172 2 3" xfId="8593"/>
    <cellStyle name="Navadno 173 2" xfId="6527"/>
    <cellStyle name="Navadno 173 2 2" xfId="6528"/>
    <cellStyle name="Navadno 173 2 2 2" xfId="8592"/>
    <cellStyle name="Navadno 173 2 3" xfId="8591"/>
    <cellStyle name="Navadno 174 2" xfId="6529"/>
    <cellStyle name="Navadno 174 2 2" xfId="6530"/>
    <cellStyle name="Navadno 174 2 2 2" xfId="8590"/>
    <cellStyle name="Navadno 174 2 3" xfId="8589"/>
    <cellStyle name="Navadno 175 2" xfId="6531"/>
    <cellStyle name="Navadno 175 2 2" xfId="6532"/>
    <cellStyle name="Navadno 175 2 2 2" xfId="8588"/>
    <cellStyle name="Navadno 175 2 3" xfId="8587"/>
    <cellStyle name="Navadno 176 2" xfId="6533"/>
    <cellStyle name="Navadno 176 2 2" xfId="6534"/>
    <cellStyle name="Navadno 176 2 2 2" xfId="8586"/>
    <cellStyle name="Navadno 176 2 3" xfId="8585"/>
    <cellStyle name="Navadno 177 2" xfId="6535"/>
    <cellStyle name="Navadno 177 2 2" xfId="6536"/>
    <cellStyle name="Navadno 177 2 2 2" xfId="8584"/>
    <cellStyle name="Navadno 177 2 3" xfId="8583"/>
    <cellStyle name="Navadno 179 2" xfId="6537"/>
    <cellStyle name="Navadno 179 2 2" xfId="6538"/>
    <cellStyle name="Navadno 179 2 2 2" xfId="8582"/>
    <cellStyle name="Navadno 179 2 3" xfId="8581"/>
    <cellStyle name="Navadno 18" xfId="72"/>
    <cellStyle name="Navadno 18 10" xfId="1745"/>
    <cellStyle name="Navadno 18 11" xfId="1746"/>
    <cellStyle name="Navadno 18 12" xfId="1747"/>
    <cellStyle name="Navadno 18 13" xfId="1748"/>
    <cellStyle name="Navadno 18 14" xfId="1749"/>
    <cellStyle name="Navadno 18 15" xfId="1750"/>
    <cellStyle name="Navadno 18 16" xfId="1751"/>
    <cellStyle name="Navadno 18 17" xfId="1752"/>
    <cellStyle name="Navadno 18 18" xfId="1753"/>
    <cellStyle name="Navadno 18 19" xfId="1754"/>
    <cellStyle name="Navadno 18 2" xfId="73"/>
    <cellStyle name="Navadno 18 2 10" xfId="1755"/>
    <cellStyle name="Navadno 18 2 11" xfId="1756"/>
    <cellStyle name="Navadno 18 2 12" xfId="1757"/>
    <cellStyle name="Navadno 18 2 13" xfId="1758"/>
    <cellStyle name="Navadno 18 2 14" xfId="1759"/>
    <cellStyle name="Navadno 18 2 15" xfId="1760"/>
    <cellStyle name="Navadno 18 2 16" xfId="1761"/>
    <cellStyle name="Navadno 18 2 17" xfId="1762"/>
    <cellStyle name="Navadno 18 2 18" xfId="1763"/>
    <cellStyle name="Navadno 18 2 19" xfId="1764"/>
    <cellStyle name="Navadno 18 2 2" xfId="1765"/>
    <cellStyle name="Navadno 18 2 20" xfId="1766"/>
    <cellStyle name="Navadno 18 2 21" xfId="1767"/>
    <cellStyle name="Navadno 18 2 22" xfId="1768"/>
    <cellStyle name="Navadno 18 2 23" xfId="1769"/>
    <cellStyle name="Navadno 18 2 24" xfId="6540"/>
    <cellStyle name="Navadno 18 2 3" xfId="1770"/>
    <cellStyle name="Navadno 18 2 4" xfId="1771"/>
    <cellStyle name="Navadno 18 2 5" xfId="1772"/>
    <cellStyle name="Navadno 18 2 6" xfId="1773"/>
    <cellStyle name="Navadno 18 2 7" xfId="1774"/>
    <cellStyle name="Navadno 18 2 8" xfId="1775"/>
    <cellStyle name="Navadno 18 2 9" xfId="1776"/>
    <cellStyle name="Navadno 18 20" xfId="1777"/>
    <cellStyle name="Navadno 18 21" xfId="1778"/>
    <cellStyle name="Navadno 18 22" xfId="1779"/>
    <cellStyle name="Navadno 18 23" xfId="1780"/>
    <cellStyle name="Navadno 18 24" xfId="1781"/>
    <cellStyle name="Navadno 18 25" xfId="1782"/>
    <cellStyle name="Navadno 18 26" xfId="1783"/>
    <cellStyle name="Navadno 18 27" xfId="1784"/>
    <cellStyle name="Navadno 18 28" xfId="6539"/>
    <cellStyle name="Navadno 18 3" xfId="1785"/>
    <cellStyle name="Navadno 18 3 2" xfId="1786"/>
    <cellStyle name="Navadno 18 3 3" xfId="1787"/>
    <cellStyle name="Navadno 18 3 4" xfId="1788"/>
    <cellStyle name="Navadno 18 3 5" xfId="1789"/>
    <cellStyle name="Navadno 18 3 6" xfId="1790"/>
    <cellStyle name="Navadno 18 3 7" xfId="1791"/>
    <cellStyle name="Navadno 18 3 8" xfId="1792"/>
    <cellStyle name="Navadno 18 4" xfId="1793"/>
    <cellStyle name="Navadno 18 4 2" xfId="1794"/>
    <cellStyle name="Navadno 18 4 3" xfId="1795"/>
    <cellStyle name="Navadno 18 4 4" xfId="1796"/>
    <cellStyle name="Navadno 18 4 5" xfId="1797"/>
    <cellStyle name="Navadno 18 4 6" xfId="1798"/>
    <cellStyle name="Navadno 18 4 7" xfId="1799"/>
    <cellStyle name="Navadno 18 4 8" xfId="1800"/>
    <cellStyle name="Navadno 18 5" xfId="1801"/>
    <cellStyle name="Navadno 18 5 2" xfId="1802"/>
    <cellStyle name="Navadno 18 5 3" xfId="1803"/>
    <cellStyle name="Navadno 18 5 4" xfId="1804"/>
    <cellStyle name="Navadno 18 5 5" xfId="1805"/>
    <cellStyle name="Navadno 18 5 6" xfId="1806"/>
    <cellStyle name="Navadno 18 5 7" xfId="1807"/>
    <cellStyle name="Navadno 18 5 8" xfId="1808"/>
    <cellStyle name="Navadno 18 6" xfId="1809"/>
    <cellStyle name="Navadno 18 6 2" xfId="1810"/>
    <cellStyle name="Navadno 18 6 3" xfId="1811"/>
    <cellStyle name="Navadno 18 6 4" xfId="1812"/>
    <cellStyle name="Navadno 18 6 5" xfId="1813"/>
    <cellStyle name="Navadno 18 6 6" xfId="1814"/>
    <cellStyle name="Navadno 18 6 7" xfId="1815"/>
    <cellStyle name="Navadno 18 6 8" xfId="1816"/>
    <cellStyle name="Navadno 18 7" xfId="1817"/>
    <cellStyle name="Navadno 18 7 2" xfId="1818"/>
    <cellStyle name="Navadno 18 7 3" xfId="1819"/>
    <cellStyle name="Navadno 18 7 4" xfId="1820"/>
    <cellStyle name="Navadno 18 8" xfId="1821"/>
    <cellStyle name="Navadno 18 8 2" xfId="1822"/>
    <cellStyle name="Navadno 18 8 3" xfId="1823"/>
    <cellStyle name="Navadno 18 8 4" xfId="1824"/>
    <cellStyle name="Navadno 18 9" xfId="1825"/>
    <cellStyle name="Navadno 18 9 2" xfId="1826"/>
    <cellStyle name="Navadno 18 9 3" xfId="1827"/>
    <cellStyle name="Navadno 18 9 4" xfId="1828"/>
    <cellStyle name="Navadno 180 2" xfId="6541"/>
    <cellStyle name="Navadno 180 2 2" xfId="6542"/>
    <cellStyle name="Navadno 180 2 2 2" xfId="8580"/>
    <cellStyle name="Navadno 180 2 3" xfId="8579"/>
    <cellStyle name="Navadno 181 2" xfId="6543"/>
    <cellStyle name="Navadno 181 2 2" xfId="6544"/>
    <cellStyle name="Navadno 181 2 2 2" xfId="8578"/>
    <cellStyle name="Navadno 181 2 3" xfId="8577"/>
    <cellStyle name="Navadno 182 2" xfId="6545"/>
    <cellStyle name="Navadno 182 2 2" xfId="6546"/>
    <cellStyle name="Navadno 182 2 2 2" xfId="8576"/>
    <cellStyle name="Navadno 182 2 3" xfId="8575"/>
    <cellStyle name="Navadno 183 2" xfId="6547"/>
    <cellStyle name="Navadno 183 2 2" xfId="6548"/>
    <cellStyle name="Navadno 183 2 2 2" xfId="8574"/>
    <cellStyle name="Navadno 183 2 3" xfId="8573"/>
    <cellStyle name="Navadno 184 2" xfId="6549"/>
    <cellStyle name="Navadno 184 2 2" xfId="6550"/>
    <cellStyle name="Navadno 184 2 2 2" xfId="8572"/>
    <cellStyle name="Navadno 184 2 3" xfId="8571"/>
    <cellStyle name="Navadno 185 2" xfId="6551"/>
    <cellStyle name="Navadno 185 2 2" xfId="6552"/>
    <cellStyle name="Navadno 185 2 2 2" xfId="8570"/>
    <cellStyle name="Navadno 185 2 3" xfId="8569"/>
    <cellStyle name="Navadno 186 2" xfId="6553"/>
    <cellStyle name="Navadno 186 2 2" xfId="6554"/>
    <cellStyle name="Navadno 186 2 2 2" xfId="8568"/>
    <cellStyle name="Navadno 186 2 3" xfId="8567"/>
    <cellStyle name="Navadno 187 2" xfId="6555"/>
    <cellStyle name="Navadno 187 2 2" xfId="6556"/>
    <cellStyle name="Navadno 187 2 2 2" xfId="8566"/>
    <cellStyle name="Navadno 187 2 3" xfId="8565"/>
    <cellStyle name="Navadno 188 2" xfId="6557"/>
    <cellStyle name="Navadno 188 2 2" xfId="6558"/>
    <cellStyle name="Navadno 188 2 2 2" xfId="8564"/>
    <cellStyle name="Navadno 188 2 3" xfId="8563"/>
    <cellStyle name="Navadno 189 2" xfId="6559"/>
    <cellStyle name="Navadno 189 2 2" xfId="6560"/>
    <cellStyle name="Navadno 189 2 2 2" xfId="8562"/>
    <cellStyle name="Navadno 189 2 3" xfId="8561"/>
    <cellStyle name="Navadno 19" xfId="74"/>
    <cellStyle name="Navadno 19 2" xfId="75"/>
    <cellStyle name="Navadno 19 2 10" xfId="1829"/>
    <cellStyle name="Navadno 19 2 11" xfId="1830"/>
    <cellStyle name="Navadno 19 2 12" xfId="1831"/>
    <cellStyle name="Navadno 19 2 13" xfId="1832"/>
    <cellStyle name="Navadno 19 2 14" xfId="1833"/>
    <cellStyle name="Navadno 19 2 15" xfId="1834"/>
    <cellStyle name="Navadno 19 2 16" xfId="1835"/>
    <cellStyle name="Navadno 19 2 17" xfId="1836"/>
    <cellStyle name="Navadno 19 2 18" xfId="1837"/>
    <cellStyle name="Navadno 19 2 19" xfId="1838"/>
    <cellStyle name="Navadno 19 2 2" xfId="1839"/>
    <cellStyle name="Navadno 19 2 20" xfId="1840"/>
    <cellStyle name="Navadno 19 2 21" xfId="1841"/>
    <cellStyle name="Navadno 19 2 22" xfId="1842"/>
    <cellStyle name="Navadno 19 2 23" xfId="1843"/>
    <cellStyle name="Navadno 19 2 24" xfId="6562"/>
    <cellStyle name="Navadno 19 2 3" xfId="1844"/>
    <cellStyle name="Navadno 19 2 4" xfId="1845"/>
    <cellStyle name="Navadno 19 2 5" xfId="1846"/>
    <cellStyle name="Navadno 19 2 6" xfId="1847"/>
    <cellStyle name="Navadno 19 2 7" xfId="1848"/>
    <cellStyle name="Navadno 19 2 8" xfId="1849"/>
    <cellStyle name="Navadno 19 2 9" xfId="1850"/>
    <cellStyle name="Navadno 19 3" xfId="1851"/>
    <cellStyle name="Navadno 19 3 2" xfId="1852"/>
    <cellStyle name="Navadno 19 3 3" xfId="1853"/>
    <cellStyle name="Navadno 19 3 4" xfId="1854"/>
    <cellStyle name="Navadno 19 3 5" xfId="1855"/>
    <cellStyle name="Navadno 19 3 6" xfId="1856"/>
    <cellStyle name="Navadno 19 3 7" xfId="1857"/>
    <cellStyle name="Navadno 19 3 8" xfId="1858"/>
    <cellStyle name="Navadno 19 4" xfId="1859"/>
    <cellStyle name="Navadno 19 4 2" xfId="1860"/>
    <cellStyle name="Navadno 19 4 3" xfId="1861"/>
    <cellStyle name="Navadno 19 4 4" xfId="1862"/>
    <cellStyle name="Navadno 19 4 5" xfId="1863"/>
    <cellStyle name="Navadno 19 4 6" xfId="1864"/>
    <cellStyle name="Navadno 19 5" xfId="1865"/>
    <cellStyle name="Navadno 19 5 2" xfId="1866"/>
    <cellStyle name="Navadno 19 5 3" xfId="1867"/>
    <cellStyle name="Navadno 19 5 4" xfId="1868"/>
    <cellStyle name="Navadno 19 5 5" xfId="1869"/>
    <cellStyle name="Navadno 19 5 6" xfId="1870"/>
    <cellStyle name="Navadno 19 6" xfId="1871"/>
    <cellStyle name="Navadno 19 6 2" xfId="1872"/>
    <cellStyle name="Navadno 19 6 3" xfId="1873"/>
    <cellStyle name="Navadno 19 6 4" xfId="1874"/>
    <cellStyle name="Navadno 19 6 5" xfId="1875"/>
    <cellStyle name="Navadno 19 6 6" xfId="1876"/>
    <cellStyle name="Navadno 19 7" xfId="1877"/>
    <cellStyle name="Navadno 19 8" xfId="6561"/>
    <cellStyle name="Navadno 190 2" xfId="6563"/>
    <cellStyle name="Navadno 190 2 2" xfId="6564"/>
    <cellStyle name="Navadno 190 2 2 2" xfId="8560"/>
    <cellStyle name="Navadno 190 2 3" xfId="8559"/>
    <cellStyle name="Navadno 191 2" xfId="6565"/>
    <cellStyle name="Navadno 191 2 2" xfId="6566"/>
    <cellStyle name="Navadno 191 2 2 2" xfId="8558"/>
    <cellStyle name="Navadno 191 2 3" xfId="8557"/>
    <cellStyle name="Navadno 192 2" xfId="6567"/>
    <cellStyle name="Navadno 192 2 2" xfId="6568"/>
    <cellStyle name="Navadno 192 2 2 2" xfId="8556"/>
    <cellStyle name="Navadno 192 2 3" xfId="8555"/>
    <cellStyle name="Navadno 193 2" xfId="6569"/>
    <cellStyle name="Navadno 193 2 2" xfId="6570"/>
    <cellStyle name="Navadno 193 2 2 2" xfId="8554"/>
    <cellStyle name="Navadno 193 2 3" xfId="8553"/>
    <cellStyle name="Navadno 194 2" xfId="6571"/>
    <cellStyle name="Navadno 194 2 2" xfId="6572"/>
    <cellStyle name="Navadno 194 2 2 2" xfId="8552"/>
    <cellStyle name="Navadno 194 2 3" xfId="8551"/>
    <cellStyle name="Navadno 195 2" xfId="6573"/>
    <cellStyle name="Navadno 195 2 2" xfId="6574"/>
    <cellStyle name="Navadno 195 2 2 2" xfId="8550"/>
    <cellStyle name="Navadno 195 2 3" xfId="8549"/>
    <cellStyle name="Navadno 2" xfId="76"/>
    <cellStyle name="Navadno 2 10" xfId="1878"/>
    <cellStyle name="Navadno 2 10 2" xfId="1879"/>
    <cellStyle name="Navadno 2 10 2 2" xfId="6577"/>
    <cellStyle name="Navadno 2 10 3" xfId="1880"/>
    <cellStyle name="Navadno 2 10 4" xfId="1881"/>
    <cellStyle name="Navadno 2 10 5" xfId="1882"/>
    <cellStyle name="Navadno 2 10 6" xfId="1883"/>
    <cellStyle name="Navadno 2 10 7" xfId="6576"/>
    <cellStyle name="Navadno 2 100" xfId="1884"/>
    <cellStyle name="Navadno 2 11" xfId="1885"/>
    <cellStyle name="Navadno 2 11 2" xfId="1886"/>
    <cellStyle name="Navadno 2 11 2 2" xfId="6579"/>
    <cellStyle name="Navadno 2 11 3" xfId="6578"/>
    <cellStyle name="Navadno 2 12" xfId="1887"/>
    <cellStyle name="Navadno 2 12 2" xfId="1888"/>
    <cellStyle name="Navadno 2 12 2 2" xfId="6581"/>
    <cellStyle name="Navadno 2 12 3" xfId="6580"/>
    <cellStyle name="Navadno 2 13" xfId="1889"/>
    <cellStyle name="Navadno 2 13 2" xfId="1890"/>
    <cellStyle name="Navadno 2 13 2 2" xfId="6583"/>
    <cellStyle name="Navadno 2 13 3" xfId="6582"/>
    <cellStyle name="Navadno 2 14" xfId="1891"/>
    <cellStyle name="Navadno 2 14 2" xfId="1892"/>
    <cellStyle name="Navadno 2 14 2 2" xfId="6585"/>
    <cellStyle name="Navadno 2 14 3" xfId="6584"/>
    <cellStyle name="Navadno 2 15" xfId="1893"/>
    <cellStyle name="Navadno 2 15 2" xfId="1894"/>
    <cellStyle name="Navadno 2 15 2 2" xfId="6587"/>
    <cellStyle name="Navadno 2 15 3" xfId="6586"/>
    <cellStyle name="Navadno 2 16" xfId="1895"/>
    <cellStyle name="Navadno 2 16 2" xfId="1896"/>
    <cellStyle name="Navadno 2 16 2 2" xfId="6589"/>
    <cellStyle name="Navadno 2 16 3" xfId="6588"/>
    <cellStyle name="Navadno 2 17" xfId="1897"/>
    <cellStyle name="Navadno 2 17 2" xfId="1898"/>
    <cellStyle name="Navadno 2 17 2 2" xfId="6591"/>
    <cellStyle name="Navadno 2 17 3" xfId="6590"/>
    <cellStyle name="Navadno 2 18" xfId="1899"/>
    <cellStyle name="Navadno 2 18 2" xfId="1900"/>
    <cellStyle name="Navadno 2 18 2 2" xfId="6593"/>
    <cellStyle name="Navadno 2 18 3" xfId="6592"/>
    <cellStyle name="Navadno 2 19" xfId="1901"/>
    <cellStyle name="Navadno 2 19 2" xfId="1902"/>
    <cellStyle name="Navadno 2 19 2 2" xfId="6595"/>
    <cellStyle name="Navadno 2 19 3" xfId="6594"/>
    <cellStyle name="Navadno 2 2" xfId="77"/>
    <cellStyle name="Navadno 2 2 10" xfId="1903"/>
    <cellStyle name="Navadno 2 2 11" xfId="1904"/>
    <cellStyle name="Navadno 2 2 12" xfId="1905"/>
    <cellStyle name="Navadno 2 2 13" xfId="1906"/>
    <cellStyle name="Navadno 2 2 14" xfId="1907"/>
    <cellStyle name="Navadno 2 2 15" xfId="1908"/>
    <cellStyle name="Navadno 2 2 16" xfId="1909"/>
    <cellStyle name="Navadno 2 2 17" xfId="1910"/>
    <cellStyle name="Navadno 2 2 18" xfId="1911"/>
    <cellStyle name="Navadno 2 2 19" xfId="1912"/>
    <cellStyle name="Navadno 2 2 2" xfId="2"/>
    <cellStyle name="Navadno 2 2 2 2" xfId="4130"/>
    <cellStyle name="Navadno 2 2 2 2 2" xfId="6599"/>
    <cellStyle name="Navadno 2 2 2 2 3" xfId="6598"/>
    <cellStyle name="Navadno 2 2 2 3" xfId="6600"/>
    <cellStyle name="Navadno 2 2 2 3 2" xfId="6601"/>
    <cellStyle name="Navadno 2 2 2 4" xfId="6602"/>
    <cellStyle name="Navadno 2 2 2 5" xfId="6597"/>
    <cellStyle name="Navadno 2 2 20" xfId="1913"/>
    <cellStyle name="Navadno 2 2 21" xfId="1914"/>
    <cellStyle name="Navadno 2 2 22" xfId="1915"/>
    <cellStyle name="Navadno 2 2 23" xfId="1916"/>
    <cellStyle name="Navadno 2 2 24" xfId="6596"/>
    <cellStyle name="Navadno 2 2 3" xfId="1917"/>
    <cellStyle name="Navadno 2 2 3 10" xfId="6603"/>
    <cellStyle name="Navadno 2 2 3 10 2" xfId="18018"/>
    <cellStyle name="Navadno 2 2 3 10 3" xfId="13472"/>
    <cellStyle name="Navadno 2 2 3 10 4" xfId="11531"/>
    <cellStyle name="Navadno 2 2 3 2" xfId="4315"/>
    <cellStyle name="Navadno 2 2 3 2 10" xfId="10285"/>
    <cellStyle name="Navadno 2 2 3 2 10 2" xfId="16771"/>
    <cellStyle name="Navadno 2 2 3 2 10 3" xfId="14559"/>
    <cellStyle name="Navadno 2 2 3 2 11" xfId="15610"/>
    <cellStyle name="Navadno 2 2 3 2 12" xfId="12451"/>
    <cellStyle name="Navadno 2 2 3 2 2" xfId="6605"/>
    <cellStyle name="Navadno 2 2 3 2 2 10" xfId="12452"/>
    <cellStyle name="Navadno 2 2 3 2 2 2" xfId="6606"/>
    <cellStyle name="Navadno 2 2 3 2 2 2 2" xfId="6607"/>
    <cellStyle name="Navadno 2 2 3 2 2 2 2 2" xfId="9302"/>
    <cellStyle name="Navadno 2 2 3 2 2 2 2 2 2" xfId="9998"/>
    <cellStyle name="Navadno 2 2 3 2 2 2 2 2 2 2" xfId="11388"/>
    <cellStyle name="Navadno 2 2 3 2 2 2 2 2 2 2 2" xfId="17875"/>
    <cellStyle name="Navadno 2 2 3 2 2 2 2 2 2 2 3" xfId="15437"/>
    <cellStyle name="Navadno 2 2 3 2 2 2 2 2 2 3" xfId="12297"/>
    <cellStyle name="Navadno 2 2 3 2 2 2 2 2 2 3 2" xfId="18614"/>
    <cellStyle name="Navadno 2 2 3 2 2 2 2 2 2 3 3" xfId="14212"/>
    <cellStyle name="Navadno 2 2 3 2 2 2 2 2 2 4" xfId="16487"/>
    <cellStyle name="Navadno 2 2 3 2 2 2 2 2 2 5" xfId="13329"/>
    <cellStyle name="Navadno 2 2 3 2 2 2 2 2 3" xfId="9597"/>
    <cellStyle name="Navadno 2 2 3 2 2 2 2 2 3 2" xfId="11037"/>
    <cellStyle name="Navadno 2 2 3 2 2 2 2 2 3 2 2" xfId="17524"/>
    <cellStyle name="Navadno 2 2 3 2 2 2 2 2 3 2 3" xfId="15086"/>
    <cellStyle name="Navadno 2 2 3 2 2 2 2 2 3 3" xfId="10347"/>
    <cellStyle name="Navadno 2 2 3 2 2 2 2 2 3 3 2" xfId="16833"/>
    <cellStyle name="Navadno 2 2 3 2 2 2 2 2 3 3 3" xfId="14386"/>
    <cellStyle name="Navadno 2 2 3 2 2 2 2 2 3 4" xfId="16088"/>
    <cellStyle name="Navadno 2 2 3 2 2 2 2 2 3 5" xfId="12978"/>
    <cellStyle name="Navadno 2 2 3 2 2 2 2 2 4" xfId="10684"/>
    <cellStyle name="Navadno 2 2 3 2 2 2 2 2 4 2" xfId="17171"/>
    <cellStyle name="Navadno 2 2 3 2 2 2 2 2 4 3" xfId="14737"/>
    <cellStyle name="Navadno 2 2 3 2 2 2 2 2 5" xfId="10427"/>
    <cellStyle name="Navadno 2 2 3 2 2 2 2 2 5 2" xfId="16913"/>
    <cellStyle name="Navadno 2 2 3 2 2 2 2 2 5 3" xfId="13686"/>
    <cellStyle name="Navadno 2 2 3 2 2 2 2 2 6" xfId="15787"/>
    <cellStyle name="Navadno 2 2 3 2 2 2 2 2 7" xfId="12629"/>
    <cellStyle name="Navadno 2 2 3 2 2 2 2 3" xfId="9823"/>
    <cellStyle name="Navadno 2 2 3 2 2 2 2 3 2" xfId="11213"/>
    <cellStyle name="Navadno 2 2 3 2 2 2 2 3 2 2" xfId="17700"/>
    <cellStyle name="Navadno 2 2 3 2 2 2 2 3 2 3" xfId="15262"/>
    <cellStyle name="Navadno 2 2 3 2 2 2 2 3 3" xfId="12055"/>
    <cellStyle name="Navadno 2 2 3 2 2 2 2 3 3 2" xfId="18372"/>
    <cellStyle name="Navadno 2 2 3 2 2 2 2 3 3 3" xfId="14037"/>
    <cellStyle name="Navadno 2 2 3 2 2 2 2 3 4" xfId="16312"/>
    <cellStyle name="Navadno 2 2 3 2 2 2 2 3 5" xfId="13154"/>
    <cellStyle name="Navadno 2 2 3 2 2 2 2 4" xfId="9422"/>
    <cellStyle name="Navadno 2 2 3 2 2 2 2 4 2" xfId="10859"/>
    <cellStyle name="Navadno 2 2 3 2 2 2 2 4 2 2" xfId="17346"/>
    <cellStyle name="Navadno 2 2 3 2 2 2 2 4 2 3" xfId="14912"/>
    <cellStyle name="Navadno 2 2 3 2 2 2 2 4 3" xfId="12206"/>
    <cellStyle name="Navadno 2 2 3 2 2 2 2 4 3 2" xfId="18523"/>
    <cellStyle name="Navadno 2 2 3 2 2 2 2 4 3 3" xfId="13910"/>
    <cellStyle name="Navadno 2 2 3 2 2 2 2 4 4" xfId="15914"/>
    <cellStyle name="Navadno 2 2 3 2 2 2 2 4 5" xfId="12804"/>
    <cellStyle name="Navadno 2 2 3 2 2 2 2 5" xfId="10288"/>
    <cellStyle name="Navadno 2 2 3 2 2 2 2 5 2" xfId="16774"/>
    <cellStyle name="Navadno 2 2 3 2 2 2 2 5 3" xfId="14562"/>
    <cellStyle name="Navadno 2 2 3 2 2 2 2 6" xfId="12101"/>
    <cellStyle name="Navadno 2 2 3 2 2 2 2 6 2" xfId="18418"/>
    <cellStyle name="Navadno 2 2 3 2 2 2 2 6 3" xfId="13564"/>
    <cellStyle name="Navadno 2 2 3 2 2 2 2 7" xfId="15613"/>
    <cellStyle name="Navadno 2 2 3 2 2 2 2 8" xfId="12454"/>
    <cellStyle name="Navadno 2 2 3 2 2 2 3" xfId="9301"/>
    <cellStyle name="Navadno 2 2 3 2 2 2 3 2" xfId="9997"/>
    <cellStyle name="Navadno 2 2 3 2 2 2 3 2 2" xfId="11387"/>
    <cellStyle name="Navadno 2 2 3 2 2 2 3 2 2 2" xfId="17874"/>
    <cellStyle name="Navadno 2 2 3 2 2 2 3 2 2 3" xfId="15436"/>
    <cellStyle name="Navadno 2 2 3 2 2 2 3 2 3" xfId="12006"/>
    <cellStyle name="Navadno 2 2 3 2 2 2 3 2 3 2" xfId="18323"/>
    <cellStyle name="Navadno 2 2 3 2 2 2 3 2 3 3" xfId="14211"/>
    <cellStyle name="Navadno 2 2 3 2 2 2 3 2 4" xfId="16486"/>
    <cellStyle name="Navadno 2 2 3 2 2 2 3 2 5" xfId="13328"/>
    <cellStyle name="Navadno 2 2 3 2 2 2 3 3" xfId="9596"/>
    <cellStyle name="Navadno 2 2 3 2 2 2 3 3 2" xfId="11036"/>
    <cellStyle name="Navadno 2 2 3 2 2 2 3 3 2 2" xfId="17523"/>
    <cellStyle name="Navadno 2 2 3 2 2 2 3 3 2 3" xfId="15085"/>
    <cellStyle name="Navadno 2 2 3 2 2 2 3 3 3" xfId="10346"/>
    <cellStyle name="Navadno 2 2 3 2 2 2 3 3 3 2" xfId="16832"/>
    <cellStyle name="Navadno 2 2 3 2 2 2 3 3 3 3" xfId="14385"/>
    <cellStyle name="Navadno 2 2 3 2 2 2 3 3 4" xfId="16087"/>
    <cellStyle name="Navadno 2 2 3 2 2 2 3 3 5" xfId="12977"/>
    <cellStyle name="Navadno 2 2 3 2 2 2 3 4" xfId="10683"/>
    <cellStyle name="Navadno 2 2 3 2 2 2 3 4 2" xfId="17170"/>
    <cellStyle name="Navadno 2 2 3 2 2 2 3 4 3" xfId="14736"/>
    <cellStyle name="Navadno 2 2 3 2 2 2 3 5" xfId="12138"/>
    <cellStyle name="Navadno 2 2 3 2 2 2 3 5 2" xfId="18455"/>
    <cellStyle name="Navadno 2 2 3 2 2 2 3 5 3" xfId="13685"/>
    <cellStyle name="Navadno 2 2 3 2 2 2 3 6" xfId="15786"/>
    <cellStyle name="Navadno 2 2 3 2 2 2 3 7" xfId="12628"/>
    <cellStyle name="Navadno 2 2 3 2 2 2 4" xfId="9822"/>
    <cellStyle name="Navadno 2 2 3 2 2 2 4 2" xfId="11212"/>
    <cellStyle name="Navadno 2 2 3 2 2 2 4 2 2" xfId="17699"/>
    <cellStyle name="Navadno 2 2 3 2 2 2 4 2 3" xfId="15261"/>
    <cellStyle name="Navadno 2 2 3 2 2 2 4 3" xfId="10282"/>
    <cellStyle name="Navadno 2 2 3 2 2 2 4 3 2" xfId="16768"/>
    <cellStyle name="Navadno 2 2 3 2 2 2 4 3 3" xfId="14036"/>
    <cellStyle name="Navadno 2 2 3 2 2 2 4 4" xfId="16311"/>
    <cellStyle name="Navadno 2 2 3 2 2 2 4 5" xfId="13153"/>
    <cellStyle name="Navadno 2 2 3 2 2 2 5" xfId="9421"/>
    <cellStyle name="Navadno 2 2 3 2 2 2 5 2" xfId="10858"/>
    <cellStyle name="Navadno 2 2 3 2 2 2 5 2 2" xfId="17345"/>
    <cellStyle name="Navadno 2 2 3 2 2 2 5 2 3" xfId="14911"/>
    <cellStyle name="Navadno 2 2 3 2 2 2 5 3" xfId="10258"/>
    <cellStyle name="Navadno 2 2 3 2 2 2 5 3 2" xfId="16744"/>
    <cellStyle name="Navadno 2 2 3 2 2 2 5 3 3" xfId="13911"/>
    <cellStyle name="Navadno 2 2 3 2 2 2 5 4" xfId="15913"/>
    <cellStyle name="Navadno 2 2 3 2 2 2 5 5" xfId="12803"/>
    <cellStyle name="Navadno 2 2 3 2 2 2 6" xfId="11534"/>
    <cellStyle name="Navadno 2 2 3 2 2 2 6 2" xfId="18021"/>
    <cellStyle name="Navadno 2 2 3 2 2 2 6 3" xfId="13475"/>
    <cellStyle name="Navadno 2 2 3 2 2 2 7" xfId="10287"/>
    <cellStyle name="Navadno 2 2 3 2 2 2 7 2" xfId="16773"/>
    <cellStyle name="Navadno 2 2 3 2 2 2 7 3" xfId="14561"/>
    <cellStyle name="Navadno 2 2 3 2 2 2 8" xfId="15612"/>
    <cellStyle name="Navadno 2 2 3 2 2 2 9" xfId="12453"/>
    <cellStyle name="Navadno 2 2 3 2 2 3" xfId="6608"/>
    <cellStyle name="Navadno 2 2 3 2 2 3 2" xfId="9303"/>
    <cellStyle name="Navadno 2 2 3 2 2 3 2 2" xfId="9999"/>
    <cellStyle name="Navadno 2 2 3 2 2 3 2 2 2" xfId="11389"/>
    <cellStyle name="Navadno 2 2 3 2 2 3 2 2 2 2" xfId="17876"/>
    <cellStyle name="Navadno 2 2 3 2 2 3 2 2 2 3" xfId="15438"/>
    <cellStyle name="Navadno 2 2 3 2 2 3 2 2 3" xfId="11792"/>
    <cellStyle name="Navadno 2 2 3 2 2 3 2 2 3 2" xfId="18109"/>
    <cellStyle name="Navadno 2 2 3 2 2 3 2 2 3 3" xfId="14213"/>
    <cellStyle name="Navadno 2 2 3 2 2 3 2 2 4" xfId="16488"/>
    <cellStyle name="Navadno 2 2 3 2 2 3 2 2 5" xfId="13330"/>
    <cellStyle name="Navadno 2 2 3 2 2 3 2 3" xfId="9598"/>
    <cellStyle name="Navadno 2 2 3 2 2 3 2 3 2" xfId="11038"/>
    <cellStyle name="Navadno 2 2 3 2 2 3 2 3 2 2" xfId="17525"/>
    <cellStyle name="Navadno 2 2 3 2 2 3 2 3 2 3" xfId="15087"/>
    <cellStyle name="Navadno 2 2 3 2 2 3 2 3 3" xfId="12352"/>
    <cellStyle name="Navadno 2 2 3 2 2 3 2 3 3 2" xfId="18669"/>
    <cellStyle name="Navadno 2 2 3 2 2 3 2 3 3 3" xfId="14387"/>
    <cellStyle name="Navadno 2 2 3 2 2 3 2 3 4" xfId="16089"/>
    <cellStyle name="Navadno 2 2 3 2 2 3 2 3 5" xfId="12979"/>
    <cellStyle name="Navadno 2 2 3 2 2 3 2 4" xfId="10685"/>
    <cellStyle name="Navadno 2 2 3 2 2 3 2 4 2" xfId="17172"/>
    <cellStyle name="Navadno 2 2 3 2 2 3 2 4 3" xfId="14738"/>
    <cellStyle name="Navadno 2 2 3 2 2 3 2 5" xfId="12088"/>
    <cellStyle name="Navadno 2 2 3 2 2 3 2 5 2" xfId="18405"/>
    <cellStyle name="Navadno 2 2 3 2 2 3 2 5 3" xfId="13687"/>
    <cellStyle name="Navadno 2 2 3 2 2 3 2 6" xfId="15788"/>
    <cellStyle name="Navadno 2 2 3 2 2 3 2 7" xfId="12630"/>
    <cellStyle name="Navadno 2 2 3 2 2 3 3" xfId="9824"/>
    <cellStyle name="Navadno 2 2 3 2 2 3 3 2" xfId="11214"/>
    <cellStyle name="Navadno 2 2 3 2 2 3 3 2 2" xfId="17701"/>
    <cellStyle name="Navadno 2 2 3 2 2 3 3 2 3" xfId="15263"/>
    <cellStyle name="Navadno 2 2 3 2 2 3 3 3" xfId="11861"/>
    <cellStyle name="Navadno 2 2 3 2 2 3 3 3 2" xfId="18178"/>
    <cellStyle name="Navadno 2 2 3 2 2 3 3 3 3" xfId="14038"/>
    <cellStyle name="Navadno 2 2 3 2 2 3 3 4" xfId="16313"/>
    <cellStyle name="Navadno 2 2 3 2 2 3 3 5" xfId="13155"/>
    <cellStyle name="Navadno 2 2 3 2 2 3 4" xfId="9423"/>
    <cellStyle name="Navadno 2 2 3 2 2 3 4 2" xfId="10860"/>
    <cellStyle name="Navadno 2 2 3 2 2 3 4 2 2" xfId="17347"/>
    <cellStyle name="Navadno 2 2 3 2 2 3 4 2 3" xfId="14913"/>
    <cellStyle name="Navadno 2 2 3 2 2 3 4 3" xfId="10257"/>
    <cellStyle name="Navadno 2 2 3 2 2 3 4 3 2" xfId="16743"/>
    <cellStyle name="Navadno 2 2 3 2 2 3 4 3 3" xfId="13909"/>
    <cellStyle name="Navadno 2 2 3 2 2 3 4 4" xfId="15915"/>
    <cellStyle name="Navadno 2 2 3 2 2 3 4 5" xfId="12805"/>
    <cellStyle name="Navadno 2 2 3 2 2 3 5" xfId="10289"/>
    <cellStyle name="Navadno 2 2 3 2 2 3 5 2" xfId="16775"/>
    <cellStyle name="Navadno 2 2 3 2 2 3 5 3" xfId="14563"/>
    <cellStyle name="Navadno 2 2 3 2 2 3 6" xfId="10502"/>
    <cellStyle name="Navadno 2 2 3 2 2 3 6 2" xfId="16989"/>
    <cellStyle name="Navadno 2 2 3 2 2 3 6 3" xfId="13565"/>
    <cellStyle name="Navadno 2 2 3 2 2 3 7" xfId="15614"/>
    <cellStyle name="Navadno 2 2 3 2 2 3 8" xfId="12455"/>
    <cellStyle name="Navadno 2 2 3 2 2 4" xfId="9300"/>
    <cellStyle name="Navadno 2 2 3 2 2 4 2" xfId="9996"/>
    <cellStyle name="Navadno 2 2 3 2 2 4 2 2" xfId="11386"/>
    <cellStyle name="Navadno 2 2 3 2 2 4 2 2 2" xfId="17873"/>
    <cellStyle name="Navadno 2 2 3 2 2 4 2 2 3" xfId="15435"/>
    <cellStyle name="Navadno 2 2 3 2 2 4 2 3" xfId="12298"/>
    <cellStyle name="Navadno 2 2 3 2 2 4 2 3 2" xfId="18615"/>
    <cellStyle name="Navadno 2 2 3 2 2 4 2 3 3" xfId="14210"/>
    <cellStyle name="Navadno 2 2 3 2 2 4 2 4" xfId="16485"/>
    <cellStyle name="Navadno 2 2 3 2 2 4 2 5" xfId="13327"/>
    <cellStyle name="Navadno 2 2 3 2 2 4 3" xfId="9595"/>
    <cellStyle name="Navadno 2 2 3 2 2 4 3 2" xfId="11035"/>
    <cellStyle name="Navadno 2 2 3 2 2 4 3 2 2" xfId="17522"/>
    <cellStyle name="Navadno 2 2 3 2 2 4 3 2 3" xfId="15084"/>
    <cellStyle name="Navadno 2 2 3 2 2 4 3 3" xfId="11777"/>
    <cellStyle name="Navadno 2 2 3 2 2 4 3 3 2" xfId="18094"/>
    <cellStyle name="Navadno 2 2 3 2 2 4 3 3 3" xfId="14384"/>
    <cellStyle name="Navadno 2 2 3 2 2 4 3 4" xfId="16086"/>
    <cellStyle name="Navadno 2 2 3 2 2 4 3 5" xfId="12976"/>
    <cellStyle name="Navadno 2 2 3 2 2 4 4" xfId="10682"/>
    <cellStyle name="Navadno 2 2 3 2 2 4 4 2" xfId="17169"/>
    <cellStyle name="Navadno 2 2 3 2 2 4 4 3" xfId="14735"/>
    <cellStyle name="Navadno 2 2 3 2 2 4 5" xfId="10443"/>
    <cellStyle name="Navadno 2 2 3 2 2 4 5 2" xfId="16930"/>
    <cellStyle name="Navadno 2 2 3 2 2 4 5 3" xfId="13684"/>
    <cellStyle name="Navadno 2 2 3 2 2 4 6" xfId="15785"/>
    <cellStyle name="Navadno 2 2 3 2 2 4 7" xfId="12627"/>
    <cellStyle name="Navadno 2 2 3 2 2 5" xfId="9821"/>
    <cellStyle name="Navadno 2 2 3 2 2 5 2" xfId="11211"/>
    <cellStyle name="Navadno 2 2 3 2 2 5 2 2" xfId="17698"/>
    <cellStyle name="Navadno 2 2 3 2 2 5 2 3" xfId="15260"/>
    <cellStyle name="Navadno 2 2 3 2 2 5 3" xfId="12246"/>
    <cellStyle name="Navadno 2 2 3 2 2 5 3 2" xfId="18563"/>
    <cellStyle name="Navadno 2 2 3 2 2 5 3 3" xfId="14035"/>
    <cellStyle name="Navadno 2 2 3 2 2 5 4" xfId="16310"/>
    <cellStyle name="Navadno 2 2 3 2 2 5 5" xfId="13152"/>
    <cellStyle name="Navadno 2 2 3 2 2 6" xfId="9420"/>
    <cellStyle name="Navadno 2 2 3 2 2 6 2" xfId="10857"/>
    <cellStyle name="Navadno 2 2 3 2 2 6 2 2" xfId="17344"/>
    <cellStyle name="Navadno 2 2 3 2 2 6 2 3" xfId="14910"/>
    <cellStyle name="Navadno 2 2 3 2 2 6 3" xfId="10259"/>
    <cellStyle name="Navadno 2 2 3 2 2 6 3 2" xfId="16745"/>
    <cellStyle name="Navadno 2 2 3 2 2 6 3 3" xfId="13912"/>
    <cellStyle name="Navadno 2 2 3 2 2 6 4" xfId="15912"/>
    <cellStyle name="Navadno 2 2 3 2 2 6 5" xfId="12802"/>
    <cellStyle name="Navadno 2 2 3 2 2 7" xfId="11533"/>
    <cellStyle name="Navadno 2 2 3 2 2 7 2" xfId="18020"/>
    <cellStyle name="Navadno 2 2 3 2 2 7 3" xfId="13474"/>
    <cellStyle name="Navadno 2 2 3 2 2 8" xfId="10286"/>
    <cellStyle name="Navadno 2 2 3 2 2 8 2" xfId="16772"/>
    <cellStyle name="Navadno 2 2 3 2 2 8 3" xfId="14560"/>
    <cellStyle name="Navadno 2 2 3 2 2 9" xfId="15611"/>
    <cellStyle name="Navadno 2 2 3 2 3" xfId="6609"/>
    <cellStyle name="Navadno 2 2 3 2 3 2" xfId="6610"/>
    <cellStyle name="Navadno 2 2 3 2 3 2 2" xfId="9305"/>
    <cellStyle name="Navadno 2 2 3 2 3 2 2 2" xfId="10001"/>
    <cellStyle name="Navadno 2 2 3 2 3 2 2 2 2" xfId="11391"/>
    <cellStyle name="Navadno 2 2 3 2 3 2 2 2 2 2" xfId="17878"/>
    <cellStyle name="Navadno 2 2 3 2 3 2 2 2 2 3" xfId="15440"/>
    <cellStyle name="Navadno 2 2 3 2 3 2 2 2 3" xfId="11763"/>
    <cellStyle name="Navadno 2 2 3 2 3 2 2 2 3 2" xfId="18080"/>
    <cellStyle name="Navadno 2 2 3 2 3 2 2 2 3 3" xfId="14215"/>
    <cellStyle name="Navadno 2 2 3 2 3 2 2 2 4" xfId="16490"/>
    <cellStyle name="Navadno 2 2 3 2 3 2 2 2 5" xfId="13332"/>
    <cellStyle name="Navadno 2 2 3 2 3 2 2 3" xfId="9600"/>
    <cellStyle name="Navadno 2 2 3 2 3 2 2 3 2" xfId="11040"/>
    <cellStyle name="Navadno 2 2 3 2 3 2 2 3 2 2" xfId="17527"/>
    <cellStyle name="Navadno 2 2 3 2 3 2 2 3 2 3" xfId="15089"/>
    <cellStyle name="Navadno 2 2 3 2 3 2 2 3 3" xfId="12351"/>
    <cellStyle name="Navadno 2 2 3 2 3 2 2 3 3 2" xfId="18668"/>
    <cellStyle name="Navadno 2 2 3 2 3 2 2 3 3 3" xfId="14389"/>
    <cellStyle name="Navadno 2 2 3 2 3 2 2 3 4" xfId="16091"/>
    <cellStyle name="Navadno 2 2 3 2 3 2 2 3 5" xfId="12981"/>
    <cellStyle name="Navadno 2 2 3 2 3 2 2 4" xfId="10687"/>
    <cellStyle name="Navadno 2 2 3 2 3 2 2 4 2" xfId="17174"/>
    <cellStyle name="Navadno 2 2 3 2 3 2 2 4 3" xfId="14740"/>
    <cellStyle name="Navadno 2 2 3 2 3 2 2 5" xfId="10405"/>
    <cellStyle name="Navadno 2 2 3 2 3 2 2 5 2" xfId="16891"/>
    <cellStyle name="Navadno 2 2 3 2 3 2 2 5 3" xfId="13689"/>
    <cellStyle name="Navadno 2 2 3 2 3 2 2 6" xfId="15790"/>
    <cellStyle name="Navadno 2 2 3 2 3 2 2 7" xfId="12632"/>
    <cellStyle name="Navadno 2 2 3 2 3 2 3" xfId="9826"/>
    <cellStyle name="Navadno 2 2 3 2 3 2 3 2" xfId="11216"/>
    <cellStyle name="Navadno 2 2 3 2 3 2 3 2 2" xfId="17703"/>
    <cellStyle name="Navadno 2 2 3 2 3 2 3 2 3" xfId="15265"/>
    <cellStyle name="Navadno 2 2 3 2 3 2 3 3" xfId="12249"/>
    <cellStyle name="Navadno 2 2 3 2 3 2 3 3 2" xfId="18566"/>
    <cellStyle name="Navadno 2 2 3 2 3 2 3 3 3" xfId="14040"/>
    <cellStyle name="Navadno 2 2 3 2 3 2 3 4" xfId="16315"/>
    <cellStyle name="Navadno 2 2 3 2 3 2 3 5" xfId="13157"/>
    <cellStyle name="Navadno 2 2 3 2 3 2 4" xfId="9425"/>
    <cellStyle name="Navadno 2 2 3 2 3 2 4 2" xfId="10862"/>
    <cellStyle name="Navadno 2 2 3 2 3 2 4 2 2" xfId="17349"/>
    <cellStyle name="Navadno 2 2 3 2 3 2 4 2 3" xfId="14915"/>
    <cellStyle name="Navadno 2 2 3 2 3 2 4 3" xfId="10255"/>
    <cellStyle name="Navadno 2 2 3 2 3 2 4 3 2" xfId="16741"/>
    <cellStyle name="Navadno 2 2 3 2 3 2 4 3 3" xfId="13907"/>
    <cellStyle name="Navadno 2 2 3 2 3 2 4 4" xfId="15917"/>
    <cellStyle name="Navadno 2 2 3 2 3 2 4 5" xfId="12807"/>
    <cellStyle name="Navadno 2 2 3 2 3 2 5" xfId="10291"/>
    <cellStyle name="Navadno 2 2 3 2 3 2 5 2" xfId="16777"/>
    <cellStyle name="Navadno 2 2 3 2 3 2 5 3" xfId="14565"/>
    <cellStyle name="Navadno 2 2 3 2 3 2 6" xfId="10576"/>
    <cellStyle name="Navadno 2 2 3 2 3 2 6 2" xfId="17063"/>
    <cellStyle name="Navadno 2 2 3 2 3 2 6 3" xfId="13566"/>
    <cellStyle name="Navadno 2 2 3 2 3 2 7" xfId="15616"/>
    <cellStyle name="Navadno 2 2 3 2 3 2 8" xfId="12457"/>
    <cellStyle name="Navadno 2 2 3 2 3 3" xfId="9304"/>
    <cellStyle name="Navadno 2 2 3 2 3 3 2" xfId="10000"/>
    <cellStyle name="Navadno 2 2 3 2 3 3 2 2" xfId="11390"/>
    <cellStyle name="Navadno 2 2 3 2 3 3 2 2 2" xfId="17877"/>
    <cellStyle name="Navadno 2 2 3 2 3 3 2 2 3" xfId="15439"/>
    <cellStyle name="Navadno 2 2 3 2 3 3 2 3" xfId="12175"/>
    <cellStyle name="Navadno 2 2 3 2 3 3 2 3 2" xfId="18492"/>
    <cellStyle name="Navadno 2 2 3 2 3 3 2 3 3" xfId="14214"/>
    <cellStyle name="Navadno 2 2 3 2 3 3 2 4" xfId="16489"/>
    <cellStyle name="Navadno 2 2 3 2 3 3 2 5" xfId="13331"/>
    <cellStyle name="Navadno 2 2 3 2 3 3 3" xfId="9599"/>
    <cellStyle name="Navadno 2 2 3 2 3 3 3 2" xfId="11039"/>
    <cellStyle name="Navadno 2 2 3 2 3 3 3 2 2" xfId="17526"/>
    <cellStyle name="Navadno 2 2 3 2 3 3 3 2 3" xfId="15088"/>
    <cellStyle name="Navadno 2 2 3 2 3 3 3 3" xfId="12038"/>
    <cellStyle name="Navadno 2 2 3 2 3 3 3 3 2" xfId="18355"/>
    <cellStyle name="Navadno 2 2 3 2 3 3 3 3 3" xfId="14388"/>
    <cellStyle name="Navadno 2 2 3 2 3 3 3 4" xfId="16090"/>
    <cellStyle name="Navadno 2 2 3 2 3 3 3 5" xfId="12980"/>
    <cellStyle name="Navadno 2 2 3 2 3 3 4" xfId="10686"/>
    <cellStyle name="Navadno 2 2 3 2 3 3 4 2" xfId="17173"/>
    <cellStyle name="Navadno 2 2 3 2 3 3 4 3" xfId="14739"/>
    <cellStyle name="Navadno 2 2 3 2 3 3 5" xfId="10496"/>
    <cellStyle name="Navadno 2 2 3 2 3 3 5 2" xfId="16983"/>
    <cellStyle name="Navadno 2 2 3 2 3 3 5 3" xfId="13688"/>
    <cellStyle name="Navadno 2 2 3 2 3 3 6" xfId="15789"/>
    <cellStyle name="Navadno 2 2 3 2 3 3 7" xfId="12631"/>
    <cellStyle name="Navadno 2 2 3 2 3 4" xfId="9825"/>
    <cellStyle name="Navadno 2 2 3 2 3 4 2" xfId="11215"/>
    <cellStyle name="Navadno 2 2 3 2 3 4 2 2" xfId="17702"/>
    <cellStyle name="Navadno 2 2 3 2 3 4 2 3" xfId="15264"/>
    <cellStyle name="Navadno 2 2 3 2 3 4 3" xfId="11968"/>
    <cellStyle name="Navadno 2 2 3 2 3 4 3 2" xfId="18285"/>
    <cellStyle name="Navadno 2 2 3 2 3 4 3 3" xfId="14039"/>
    <cellStyle name="Navadno 2 2 3 2 3 4 4" xfId="16314"/>
    <cellStyle name="Navadno 2 2 3 2 3 4 5" xfId="13156"/>
    <cellStyle name="Navadno 2 2 3 2 3 5" xfId="9424"/>
    <cellStyle name="Navadno 2 2 3 2 3 5 2" xfId="10861"/>
    <cellStyle name="Navadno 2 2 3 2 3 5 2 2" xfId="17348"/>
    <cellStyle name="Navadno 2 2 3 2 3 5 2 3" xfId="14914"/>
    <cellStyle name="Navadno 2 2 3 2 3 5 3" xfId="10256"/>
    <cellStyle name="Navadno 2 2 3 2 3 5 3 2" xfId="16742"/>
    <cellStyle name="Navadno 2 2 3 2 3 5 3 3" xfId="13908"/>
    <cellStyle name="Navadno 2 2 3 2 3 5 4" xfId="15916"/>
    <cellStyle name="Navadno 2 2 3 2 3 5 5" xfId="12806"/>
    <cellStyle name="Navadno 2 2 3 2 3 6" xfId="11535"/>
    <cellStyle name="Navadno 2 2 3 2 3 6 2" xfId="18022"/>
    <cellStyle name="Navadno 2 2 3 2 3 6 3" xfId="13476"/>
    <cellStyle name="Navadno 2 2 3 2 3 7" xfId="10290"/>
    <cellStyle name="Navadno 2 2 3 2 3 7 2" xfId="16776"/>
    <cellStyle name="Navadno 2 2 3 2 3 7 3" xfId="14564"/>
    <cellStyle name="Navadno 2 2 3 2 3 8" xfId="15615"/>
    <cellStyle name="Navadno 2 2 3 2 3 9" xfId="12456"/>
    <cellStyle name="Navadno 2 2 3 2 4" xfId="6611"/>
    <cellStyle name="Navadno 2 2 3 2 4 2" xfId="6612"/>
    <cellStyle name="Navadno 2 2 3 2 4 2 2" xfId="9307"/>
    <cellStyle name="Navadno 2 2 3 2 4 2 2 2" xfId="10003"/>
    <cellStyle name="Navadno 2 2 3 2 4 2 2 2 2" xfId="11393"/>
    <cellStyle name="Navadno 2 2 3 2 4 2 2 2 2 2" xfId="17880"/>
    <cellStyle name="Navadno 2 2 3 2 4 2 2 2 2 3" xfId="15442"/>
    <cellStyle name="Navadno 2 2 3 2 4 2 2 2 3" xfId="11954"/>
    <cellStyle name="Navadno 2 2 3 2 4 2 2 2 3 2" xfId="18271"/>
    <cellStyle name="Navadno 2 2 3 2 4 2 2 2 3 3" xfId="14217"/>
    <cellStyle name="Navadno 2 2 3 2 4 2 2 2 4" xfId="16492"/>
    <cellStyle name="Navadno 2 2 3 2 4 2 2 2 5" xfId="13334"/>
    <cellStyle name="Navadno 2 2 3 2 4 2 2 3" xfId="9602"/>
    <cellStyle name="Navadno 2 2 3 2 4 2 2 3 2" xfId="11042"/>
    <cellStyle name="Navadno 2 2 3 2 4 2 2 3 2 2" xfId="17529"/>
    <cellStyle name="Navadno 2 2 3 2 4 2 2 3 2 3" xfId="15091"/>
    <cellStyle name="Navadno 2 2 3 2 4 2 2 3 3" xfId="11933"/>
    <cellStyle name="Navadno 2 2 3 2 4 2 2 3 3 2" xfId="18250"/>
    <cellStyle name="Navadno 2 2 3 2 4 2 2 3 3 3" xfId="14391"/>
    <cellStyle name="Navadno 2 2 3 2 4 2 2 3 4" xfId="16093"/>
    <cellStyle name="Navadno 2 2 3 2 4 2 2 3 5" xfId="12983"/>
    <cellStyle name="Navadno 2 2 3 2 4 2 2 4" xfId="10689"/>
    <cellStyle name="Navadno 2 2 3 2 4 2 2 4 2" xfId="17176"/>
    <cellStyle name="Navadno 2 2 3 2 4 2 2 4 3" xfId="14742"/>
    <cellStyle name="Navadno 2 2 3 2 4 2 2 5" xfId="12162"/>
    <cellStyle name="Navadno 2 2 3 2 4 2 2 5 2" xfId="18479"/>
    <cellStyle name="Navadno 2 2 3 2 4 2 2 5 3" xfId="13691"/>
    <cellStyle name="Navadno 2 2 3 2 4 2 2 6" xfId="15792"/>
    <cellStyle name="Navadno 2 2 3 2 4 2 2 7" xfId="12634"/>
    <cellStyle name="Navadno 2 2 3 2 4 2 3" xfId="9828"/>
    <cellStyle name="Navadno 2 2 3 2 4 2 3 2" xfId="11218"/>
    <cellStyle name="Navadno 2 2 3 2 4 2 3 2 2" xfId="17705"/>
    <cellStyle name="Navadno 2 2 3 2 4 2 3 2 3" xfId="15267"/>
    <cellStyle name="Navadno 2 2 3 2 4 2 3 3" xfId="12248"/>
    <cellStyle name="Navadno 2 2 3 2 4 2 3 3 2" xfId="18565"/>
    <cellStyle name="Navadno 2 2 3 2 4 2 3 3 3" xfId="14042"/>
    <cellStyle name="Navadno 2 2 3 2 4 2 3 4" xfId="16317"/>
    <cellStyle name="Navadno 2 2 3 2 4 2 3 5" xfId="13159"/>
    <cellStyle name="Navadno 2 2 3 2 4 2 4" xfId="9427"/>
    <cellStyle name="Navadno 2 2 3 2 4 2 4 2" xfId="10864"/>
    <cellStyle name="Navadno 2 2 3 2 4 2 4 2 2" xfId="17351"/>
    <cellStyle name="Navadno 2 2 3 2 4 2 4 2 3" xfId="14917"/>
    <cellStyle name="Navadno 2 2 3 2 4 2 4 3" xfId="12205"/>
    <cellStyle name="Navadno 2 2 3 2 4 2 4 3 2" xfId="18522"/>
    <cellStyle name="Navadno 2 2 3 2 4 2 4 3 3" xfId="13905"/>
    <cellStyle name="Navadno 2 2 3 2 4 2 4 4" xfId="15919"/>
    <cellStyle name="Navadno 2 2 3 2 4 2 4 5" xfId="12809"/>
    <cellStyle name="Navadno 2 2 3 2 4 2 5" xfId="10293"/>
    <cellStyle name="Navadno 2 2 3 2 4 2 5 2" xfId="16779"/>
    <cellStyle name="Navadno 2 2 3 2 4 2 5 3" xfId="14567"/>
    <cellStyle name="Navadno 2 2 3 2 4 2 6" xfId="12126"/>
    <cellStyle name="Navadno 2 2 3 2 4 2 6 2" xfId="18443"/>
    <cellStyle name="Navadno 2 2 3 2 4 2 6 3" xfId="13567"/>
    <cellStyle name="Navadno 2 2 3 2 4 2 7" xfId="15618"/>
    <cellStyle name="Navadno 2 2 3 2 4 2 8" xfId="12459"/>
    <cellStyle name="Navadno 2 2 3 2 4 3" xfId="9306"/>
    <cellStyle name="Navadno 2 2 3 2 4 3 2" xfId="10002"/>
    <cellStyle name="Navadno 2 2 3 2 4 3 2 2" xfId="11392"/>
    <cellStyle name="Navadno 2 2 3 2 4 3 2 2 2" xfId="17879"/>
    <cellStyle name="Navadno 2 2 3 2 4 3 2 2 3" xfId="15441"/>
    <cellStyle name="Navadno 2 2 3 2 4 3 2 3" xfId="11847"/>
    <cellStyle name="Navadno 2 2 3 2 4 3 2 3 2" xfId="18164"/>
    <cellStyle name="Navadno 2 2 3 2 4 3 2 3 3" xfId="14216"/>
    <cellStyle name="Navadno 2 2 3 2 4 3 2 4" xfId="16491"/>
    <cellStyle name="Navadno 2 2 3 2 4 3 2 5" xfId="13333"/>
    <cellStyle name="Navadno 2 2 3 2 4 3 3" xfId="9601"/>
    <cellStyle name="Navadno 2 2 3 2 4 3 3 2" xfId="11041"/>
    <cellStyle name="Navadno 2 2 3 2 4 3 3 2 2" xfId="17528"/>
    <cellStyle name="Navadno 2 2 3 2 4 3 3 2 3" xfId="15090"/>
    <cellStyle name="Navadno 2 2 3 2 4 3 3 3" xfId="11826"/>
    <cellStyle name="Navadno 2 2 3 2 4 3 3 3 2" xfId="18143"/>
    <cellStyle name="Navadno 2 2 3 2 4 3 3 3 3" xfId="14390"/>
    <cellStyle name="Navadno 2 2 3 2 4 3 3 4" xfId="16092"/>
    <cellStyle name="Navadno 2 2 3 2 4 3 3 5" xfId="12982"/>
    <cellStyle name="Navadno 2 2 3 2 4 3 4" xfId="10688"/>
    <cellStyle name="Navadno 2 2 3 2 4 3 4 2" xfId="17175"/>
    <cellStyle name="Navadno 2 2 3 2 4 3 4 3" xfId="14741"/>
    <cellStyle name="Navadno 2 2 3 2 4 3 5" xfId="10461"/>
    <cellStyle name="Navadno 2 2 3 2 4 3 5 2" xfId="16948"/>
    <cellStyle name="Navadno 2 2 3 2 4 3 5 3" xfId="13690"/>
    <cellStyle name="Navadno 2 2 3 2 4 3 6" xfId="15791"/>
    <cellStyle name="Navadno 2 2 3 2 4 3 7" xfId="12633"/>
    <cellStyle name="Navadno 2 2 3 2 4 4" xfId="9827"/>
    <cellStyle name="Navadno 2 2 3 2 4 4 2" xfId="11217"/>
    <cellStyle name="Navadno 2 2 3 2 4 4 2 2" xfId="17704"/>
    <cellStyle name="Navadno 2 2 3 2 4 4 2 3" xfId="15266"/>
    <cellStyle name="Navadno 2 2 3 2 4 4 3" xfId="11915"/>
    <cellStyle name="Navadno 2 2 3 2 4 4 3 2" xfId="18232"/>
    <cellStyle name="Navadno 2 2 3 2 4 4 3 3" xfId="14041"/>
    <cellStyle name="Navadno 2 2 3 2 4 4 4" xfId="16316"/>
    <cellStyle name="Navadno 2 2 3 2 4 4 5" xfId="13158"/>
    <cellStyle name="Navadno 2 2 3 2 4 5" xfId="9426"/>
    <cellStyle name="Navadno 2 2 3 2 4 5 2" xfId="10863"/>
    <cellStyle name="Navadno 2 2 3 2 4 5 2 2" xfId="17350"/>
    <cellStyle name="Navadno 2 2 3 2 4 5 2 3" xfId="14916"/>
    <cellStyle name="Navadno 2 2 3 2 4 5 3" xfId="10254"/>
    <cellStyle name="Navadno 2 2 3 2 4 5 3 2" xfId="16740"/>
    <cellStyle name="Navadno 2 2 3 2 4 5 3 3" xfId="13906"/>
    <cellStyle name="Navadno 2 2 3 2 4 5 4" xfId="15918"/>
    <cellStyle name="Navadno 2 2 3 2 4 5 5" xfId="12808"/>
    <cellStyle name="Navadno 2 2 3 2 4 6" xfId="11536"/>
    <cellStyle name="Navadno 2 2 3 2 4 6 2" xfId="18023"/>
    <cellStyle name="Navadno 2 2 3 2 4 6 3" xfId="13477"/>
    <cellStyle name="Navadno 2 2 3 2 4 7" xfId="10292"/>
    <cellStyle name="Navadno 2 2 3 2 4 7 2" xfId="16778"/>
    <cellStyle name="Navadno 2 2 3 2 4 7 3" xfId="14566"/>
    <cellStyle name="Navadno 2 2 3 2 4 8" xfId="15617"/>
    <cellStyle name="Navadno 2 2 3 2 4 9" xfId="12458"/>
    <cellStyle name="Navadno 2 2 3 2 5" xfId="6613"/>
    <cellStyle name="Navadno 2 2 3 2 5 2" xfId="9308"/>
    <cellStyle name="Navadno 2 2 3 2 5 2 2" xfId="10004"/>
    <cellStyle name="Navadno 2 2 3 2 5 2 2 2" xfId="11394"/>
    <cellStyle name="Navadno 2 2 3 2 5 2 2 2 2" xfId="17881"/>
    <cellStyle name="Navadno 2 2 3 2 5 2 2 2 3" xfId="15443"/>
    <cellStyle name="Navadno 2 2 3 2 5 2 2 3" xfId="11901"/>
    <cellStyle name="Navadno 2 2 3 2 5 2 2 3 2" xfId="18218"/>
    <cellStyle name="Navadno 2 2 3 2 5 2 2 3 3" xfId="14218"/>
    <cellStyle name="Navadno 2 2 3 2 5 2 2 4" xfId="16493"/>
    <cellStyle name="Navadno 2 2 3 2 5 2 2 5" xfId="13335"/>
    <cellStyle name="Navadno 2 2 3 2 5 2 3" xfId="9603"/>
    <cellStyle name="Navadno 2 2 3 2 5 2 3 2" xfId="11043"/>
    <cellStyle name="Navadno 2 2 3 2 5 2 3 2 2" xfId="17530"/>
    <cellStyle name="Navadno 2 2 3 2 5 2 3 2 3" xfId="15092"/>
    <cellStyle name="Navadno 2 2 3 2 5 2 3 3" xfId="11880"/>
    <cellStyle name="Navadno 2 2 3 2 5 2 3 3 2" xfId="18197"/>
    <cellStyle name="Navadno 2 2 3 2 5 2 3 3 3" xfId="14392"/>
    <cellStyle name="Navadno 2 2 3 2 5 2 3 4" xfId="16094"/>
    <cellStyle name="Navadno 2 2 3 2 5 2 3 5" xfId="12984"/>
    <cellStyle name="Navadno 2 2 3 2 5 2 4" xfId="10690"/>
    <cellStyle name="Navadno 2 2 3 2 5 2 4 2" xfId="17177"/>
    <cellStyle name="Navadno 2 2 3 2 5 2 4 3" xfId="14743"/>
    <cellStyle name="Navadno 2 2 3 2 5 2 5" xfId="10601"/>
    <cellStyle name="Navadno 2 2 3 2 5 2 5 2" xfId="17088"/>
    <cellStyle name="Navadno 2 2 3 2 5 2 5 3" xfId="13692"/>
    <cellStyle name="Navadno 2 2 3 2 5 2 6" xfId="15793"/>
    <cellStyle name="Navadno 2 2 3 2 5 2 7" xfId="12635"/>
    <cellStyle name="Navadno 2 2 3 2 5 3" xfId="9829"/>
    <cellStyle name="Navadno 2 2 3 2 5 3 2" xfId="11219"/>
    <cellStyle name="Navadno 2 2 3 2 5 3 2 2" xfId="17706"/>
    <cellStyle name="Navadno 2 2 3 2 5 3 2 3" xfId="15268"/>
    <cellStyle name="Navadno 2 2 3 2 5 3 3" xfId="12021"/>
    <cellStyle name="Navadno 2 2 3 2 5 3 3 2" xfId="18338"/>
    <cellStyle name="Navadno 2 2 3 2 5 3 3 3" xfId="14043"/>
    <cellStyle name="Navadno 2 2 3 2 5 3 4" xfId="16318"/>
    <cellStyle name="Navadno 2 2 3 2 5 3 5" xfId="13160"/>
    <cellStyle name="Navadno 2 2 3 2 5 4" xfId="9428"/>
    <cellStyle name="Navadno 2 2 3 2 5 4 2" xfId="10865"/>
    <cellStyle name="Navadno 2 2 3 2 5 4 2 2" xfId="17352"/>
    <cellStyle name="Navadno 2 2 3 2 5 4 2 3" xfId="14918"/>
    <cellStyle name="Navadno 2 2 3 2 5 4 3" xfId="10253"/>
    <cellStyle name="Navadno 2 2 3 2 5 4 3 2" xfId="16739"/>
    <cellStyle name="Navadno 2 2 3 2 5 4 3 3" xfId="13904"/>
    <cellStyle name="Navadno 2 2 3 2 5 4 4" xfId="15920"/>
    <cellStyle name="Navadno 2 2 3 2 5 4 5" xfId="12810"/>
    <cellStyle name="Navadno 2 2 3 2 5 5" xfId="10294"/>
    <cellStyle name="Navadno 2 2 3 2 5 5 2" xfId="16780"/>
    <cellStyle name="Navadno 2 2 3 2 5 5 3" xfId="14568"/>
    <cellStyle name="Navadno 2 2 3 2 5 6" xfId="10436"/>
    <cellStyle name="Navadno 2 2 3 2 5 6 2" xfId="16923"/>
    <cellStyle name="Navadno 2 2 3 2 5 6 3" xfId="13568"/>
    <cellStyle name="Navadno 2 2 3 2 5 7" xfId="15619"/>
    <cellStyle name="Navadno 2 2 3 2 5 8" xfId="12460"/>
    <cellStyle name="Navadno 2 2 3 2 6" xfId="6604"/>
    <cellStyle name="Navadno 2 2 3 2 6 2" xfId="9995"/>
    <cellStyle name="Navadno 2 2 3 2 6 2 2" xfId="11385"/>
    <cellStyle name="Navadno 2 2 3 2 6 2 2 2" xfId="17872"/>
    <cellStyle name="Navadno 2 2 3 2 6 2 2 3" xfId="15434"/>
    <cellStyle name="Navadno 2 2 3 2 6 2 3" xfId="11900"/>
    <cellStyle name="Navadno 2 2 3 2 6 2 3 2" xfId="18217"/>
    <cellStyle name="Navadno 2 2 3 2 6 2 3 3" xfId="14209"/>
    <cellStyle name="Navadno 2 2 3 2 6 2 4" xfId="16484"/>
    <cellStyle name="Navadno 2 2 3 2 6 2 5" xfId="13326"/>
    <cellStyle name="Navadno 2 2 3 2 6 3" xfId="9594"/>
    <cellStyle name="Navadno 2 2 3 2 6 3 2" xfId="11034"/>
    <cellStyle name="Navadno 2 2 3 2 6 3 2 2" xfId="17521"/>
    <cellStyle name="Navadno 2 2 3 2 6 3 2 3" xfId="15083"/>
    <cellStyle name="Navadno 2 2 3 2 6 3 3" xfId="12349"/>
    <cellStyle name="Navadno 2 2 3 2 6 3 3 2" xfId="18666"/>
    <cellStyle name="Navadno 2 2 3 2 6 3 3 3" xfId="14383"/>
    <cellStyle name="Navadno 2 2 3 2 6 3 4" xfId="16085"/>
    <cellStyle name="Navadno 2 2 3 2 6 3 5" xfId="12975"/>
    <cellStyle name="Navadno 2 2 3 2 6 4" xfId="10681"/>
    <cellStyle name="Navadno 2 2 3 2 6 4 2" xfId="17168"/>
    <cellStyle name="Navadno 2 2 3 2 6 4 3" xfId="14734"/>
    <cellStyle name="Navadno 2 2 3 2 6 5" xfId="12064"/>
    <cellStyle name="Navadno 2 2 3 2 6 5 2" xfId="18381"/>
    <cellStyle name="Navadno 2 2 3 2 6 5 3" xfId="13683"/>
    <cellStyle name="Navadno 2 2 3 2 6 6" xfId="15784"/>
    <cellStyle name="Navadno 2 2 3 2 6 7" xfId="12626"/>
    <cellStyle name="Navadno 2 2 3 2 7" xfId="9820"/>
    <cellStyle name="Navadno 2 2 3 2 7 2" xfId="11210"/>
    <cellStyle name="Navadno 2 2 3 2 7 2 2" xfId="17697"/>
    <cellStyle name="Navadno 2 2 3 2 7 2 3" xfId="15259"/>
    <cellStyle name="Navadno 2 2 3 2 7 3" xfId="10578"/>
    <cellStyle name="Navadno 2 2 3 2 7 3 2" xfId="17065"/>
    <cellStyle name="Navadno 2 2 3 2 7 3 3" xfId="14034"/>
    <cellStyle name="Navadno 2 2 3 2 7 4" xfId="16309"/>
    <cellStyle name="Navadno 2 2 3 2 7 5" xfId="13151"/>
    <cellStyle name="Navadno 2 2 3 2 8" xfId="9419"/>
    <cellStyle name="Navadno 2 2 3 2 8 2" xfId="10856"/>
    <cellStyle name="Navadno 2 2 3 2 8 2 2" xfId="17343"/>
    <cellStyle name="Navadno 2 2 3 2 8 2 3" xfId="14909"/>
    <cellStyle name="Navadno 2 2 3 2 8 3" xfId="10260"/>
    <cellStyle name="Navadno 2 2 3 2 8 3 2" xfId="16746"/>
    <cellStyle name="Navadno 2 2 3 2 8 3 3" xfId="13913"/>
    <cellStyle name="Navadno 2 2 3 2 8 4" xfId="15911"/>
    <cellStyle name="Navadno 2 2 3 2 8 5" xfId="12801"/>
    <cellStyle name="Navadno 2 2 3 2 9" xfId="11532"/>
    <cellStyle name="Navadno 2 2 3 2 9 2" xfId="18019"/>
    <cellStyle name="Navadno 2 2 3 2 9 3" xfId="13473"/>
    <cellStyle name="Navadno 2 2 3 3" xfId="6614"/>
    <cellStyle name="Navadno 2 2 3 3 10" xfId="10295"/>
    <cellStyle name="Navadno 2 2 3 3 10 2" xfId="16781"/>
    <cellStyle name="Navadno 2 2 3 3 10 3" xfId="14569"/>
    <cellStyle name="Navadno 2 2 3 3 11" xfId="15620"/>
    <cellStyle name="Navadno 2 2 3 3 12" xfId="12461"/>
    <cellStyle name="Navadno 2 2 3 3 2" xfId="6615"/>
    <cellStyle name="Navadno 2 2 3 3 2 10" xfId="12462"/>
    <cellStyle name="Navadno 2 2 3 3 2 2" xfId="6616"/>
    <cellStyle name="Navadno 2 2 3 3 2 2 2" xfId="6617"/>
    <cellStyle name="Navadno 2 2 3 3 2 2 2 2" xfId="9312"/>
    <cellStyle name="Navadno 2 2 3 3 2 2 2 2 2" xfId="10008"/>
    <cellStyle name="Navadno 2 2 3 3 2 2 2 2 2 2" xfId="11398"/>
    <cellStyle name="Navadno 2 2 3 3 2 2 2 2 2 2 2" xfId="17885"/>
    <cellStyle name="Navadno 2 2 3 3 2 2 2 2 2 2 3" xfId="15447"/>
    <cellStyle name="Navadno 2 2 3 3 2 2 2 2 2 3" xfId="11793"/>
    <cellStyle name="Navadno 2 2 3 3 2 2 2 2 2 3 2" xfId="18110"/>
    <cellStyle name="Navadno 2 2 3 3 2 2 2 2 2 3 3" xfId="14222"/>
    <cellStyle name="Navadno 2 2 3 3 2 2 2 2 2 4" xfId="16497"/>
    <cellStyle name="Navadno 2 2 3 3 2 2 2 2 2 5" xfId="13339"/>
    <cellStyle name="Navadno 2 2 3 3 2 2 2 2 3" xfId="9607"/>
    <cellStyle name="Navadno 2 2 3 3 2 2 2 2 3 2" xfId="11047"/>
    <cellStyle name="Navadno 2 2 3 3 2 2 2 2 3 2 2" xfId="17534"/>
    <cellStyle name="Navadno 2 2 3 3 2 2 2 2 3 2 3" xfId="15096"/>
    <cellStyle name="Navadno 2 2 3 3 2 2 2 2 3 3" xfId="11772"/>
    <cellStyle name="Navadno 2 2 3 3 2 2 2 2 3 3 2" xfId="18089"/>
    <cellStyle name="Navadno 2 2 3 3 2 2 2 2 3 3 3" xfId="14396"/>
    <cellStyle name="Navadno 2 2 3 3 2 2 2 2 3 4" xfId="16098"/>
    <cellStyle name="Navadno 2 2 3 3 2 2 2 2 3 5" xfId="12988"/>
    <cellStyle name="Navadno 2 2 3 3 2 2 2 2 4" xfId="10694"/>
    <cellStyle name="Navadno 2 2 3 3 2 2 2 2 4 2" xfId="17181"/>
    <cellStyle name="Navadno 2 2 3 3 2 2 2 2 4 3" xfId="14747"/>
    <cellStyle name="Navadno 2 2 3 3 2 2 2 2 5" xfId="12137"/>
    <cellStyle name="Navadno 2 2 3 3 2 2 2 2 5 2" xfId="18454"/>
    <cellStyle name="Navadno 2 2 3 3 2 2 2 2 5 3" xfId="13696"/>
    <cellStyle name="Navadno 2 2 3 3 2 2 2 2 6" xfId="15797"/>
    <cellStyle name="Navadno 2 2 3 3 2 2 2 2 7" xfId="12639"/>
    <cellStyle name="Navadno 2 2 3 3 2 2 2 3" xfId="9833"/>
    <cellStyle name="Navadno 2 2 3 3 2 2 2 3 2" xfId="11223"/>
    <cellStyle name="Navadno 2 2 3 3 2 2 2 3 2 2" xfId="17710"/>
    <cellStyle name="Navadno 2 2 3 3 2 2 2 3 2 3" xfId="15272"/>
    <cellStyle name="Navadno 2 2 3 3 2 2 2 3 3" xfId="11969"/>
    <cellStyle name="Navadno 2 2 3 3 2 2 2 3 3 2" xfId="18286"/>
    <cellStyle name="Navadno 2 2 3 3 2 2 2 3 3 3" xfId="14047"/>
    <cellStyle name="Navadno 2 2 3 3 2 2 2 3 4" xfId="16322"/>
    <cellStyle name="Navadno 2 2 3 3 2 2 2 3 5" xfId="13164"/>
    <cellStyle name="Navadno 2 2 3 3 2 2 2 4" xfId="9432"/>
    <cellStyle name="Navadno 2 2 3 3 2 2 2 4 2" xfId="10869"/>
    <cellStyle name="Navadno 2 2 3 3 2 2 2 4 2 2" xfId="17356"/>
    <cellStyle name="Navadno 2 2 3 3 2 2 2 4 2 3" xfId="14922"/>
    <cellStyle name="Navadno 2 2 3 3 2 2 2 4 3" xfId="12204"/>
    <cellStyle name="Navadno 2 2 3 3 2 2 2 4 3 2" xfId="18521"/>
    <cellStyle name="Navadno 2 2 3 3 2 2 2 4 3 3" xfId="13900"/>
    <cellStyle name="Navadno 2 2 3 3 2 2 2 4 4" xfId="15924"/>
    <cellStyle name="Navadno 2 2 3 3 2 2 2 4 5" xfId="12814"/>
    <cellStyle name="Navadno 2 2 3 3 2 2 2 5" xfId="10298"/>
    <cellStyle name="Navadno 2 2 3 3 2 2 2 5 2" xfId="16784"/>
    <cellStyle name="Navadno 2 2 3 3 2 2 2 5 3" xfId="14572"/>
    <cellStyle name="Navadno 2 2 3 3 2 2 2 6" xfId="12076"/>
    <cellStyle name="Navadno 2 2 3 3 2 2 2 6 2" xfId="18393"/>
    <cellStyle name="Navadno 2 2 3 3 2 2 2 6 3" xfId="13569"/>
    <cellStyle name="Navadno 2 2 3 3 2 2 2 7" xfId="15623"/>
    <cellStyle name="Navadno 2 2 3 3 2 2 2 8" xfId="12464"/>
    <cellStyle name="Navadno 2 2 3 3 2 2 3" xfId="9311"/>
    <cellStyle name="Navadno 2 2 3 3 2 2 3 2" xfId="10007"/>
    <cellStyle name="Navadno 2 2 3 3 2 2 3 2 2" xfId="11397"/>
    <cellStyle name="Navadno 2 2 3 3 2 2 3 2 2 2" xfId="17884"/>
    <cellStyle name="Navadno 2 2 3 3 2 2 3 2 2 3" xfId="15446"/>
    <cellStyle name="Navadno 2 2 3 3 2 2 3 2 3" xfId="12300"/>
    <cellStyle name="Navadno 2 2 3 3 2 2 3 2 3 2" xfId="18617"/>
    <cellStyle name="Navadno 2 2 3 3 2 2 3 2 3 3" xfId="14221"/>
    <cellStyle name="Navadno 2 2 3 3 2 2 3 2 4" xfId="16496"/>
    <cellStyle name="Navadno 2 2 3 3 2 2 3 2 5" xfId="13338"/>
    <cellStyle name="Navadno 2 2 3 3 2 2 3 3" xfId="9606"/>
    <cellStyle name="Navadno 2 2 3 3 2 2 3 3 2" xfId="11046"/>
    <cellStyle name="Navadno 2 2 3 3 2 2 3 3 2 2" xfId="17533"/>
    <cellStyle name="Navadno 2 2 3 3 2 2 3 3 2 3" xfId="15095"/>
    <cellStyle name="Navadno 2 2 3 3 2 2 3 3 3" xfId="12353"/>
    <cellStyle name="Navadno 2 2 3 3 2 2 3 3 3 2" xfId="18670"/>
    <cellStyle name="Navadno 2 2 3 3 2 2 3 3 3 3" xfId="14395"/>
    <cellStyle name="Navadno 2 2 3 3 2 2 3 3 4" xfId="16097"/>
    <cellStyle name="Navadno 2 2 3 3 2 2 3 3 5" xfId="12987"/>
    <cellStyle name="Navadno 2 2 3 3 2 2 3 4" xfId="10693"/>
    <cellStyle name="Navadno 2 2 3 3 2 2 3 4 2" xfId="17180"/>
    <cellStyle name="Navadno 2 2 3 3 2 2 3 4 3" xfId="14746"/>
    <cellStyle name="Navadno 2 2 3 3 2 2 3 5" xfId="10442"/>
    <cellStyle name="Navadno 2 2 3 3 2 2 3 5 2" xfId="16929"/>
    <cellStyle name="Navadno 2 2 3 3 2 2 3 5 3" xfId="13695"/>
    <cellStyle name="Navadno 2 2 3 3 2 2 3 6" xfId="15796"/>
    <cellStyle name="Navadno 2 2 3 3 2 2 3 7" xfId="12638"/>
    <cellStyle name="Navadno 2 2 3 3 2 2 4" xfId="9832"/>
    <cellStyle name="Navadno 2 2 3 3 2 2 4 2" xfId="11222"/>
    <cellStyle name="Navadno 2 2 3 3 2 2 4 2 2" xfId="17709"/>
    <cellStyle name="Navadno 2 2 3 3 2 2 4 2 3" xfId="15271"/>
    <cellStyle name="Navadno 2 2 3 3 2 2 4 3" xfId="12251"/>
    <cellStyle name="Navadno 2 2 3 3 2 2 4 3 2" xfId="18568"/>
    <cellStyle name="Navadno 2 2 3 3 2 2 4 3 3" xfId="14046"/>
    <cellStyle name="Navadno 2 2 3 3 2 2 4 4" xfId="16321"/>
    <cellStyle name="Navadno 2 2 3 3 2 2 4 5" xfId="13163"/>
    <cellStyle name="Navadno 2 2 3 3 2 2 5" xfId="9431"/>
    <cellStyle name="Navadno 2 2 3 3 2 2 5 2" xfId="10868"/>
    <cellStyle name="Navadno 2 2 3 3 2 2 5 2 2" xfId="17355"/>
    <cellStyle name="Navadno 2 2 3 3 2 2 5 2 3" xfId="14921"/>
    <cellStyle name="Navadno 2 2 3 3 2 2 5 3" xfId="10250"/>
    <cellStyle name="Navadno 2 2 3 3 2 2 5 3 2" xfId="16736"/>
    <cellStyle name="Navadno 2 2 3 3 2 2 5 3 3" xfId="13901"/>
    <cellStyle name="Navadno 2 2 3 3 2 2 5 4" xfId="15923"/>
    <cellStyle name="Navadno 2 2 3 3 2 2 5 5" xfId="12813"/>
    <cellStyle name="Navadno 2 2 3 3 2 2 6" xfId="11539"/>
    <cellStyle name="Navadno 2 2 3 3 2 2 6 2" xfId="18026"/>
    <cellStyle name="Navadno 2 2 3 3 2 2 6 3" xfId="13480"/>
    <cellStyle name="Navadno 2 2 3 3 2 2 7" xfId="10297"/>
    <cellStyle name="Navadno 2 2 3 3 2 2 7 2" xfId="16783"/>
    <cellStyle name="Navadno 2 2 3 3 2 2 7 3" xfId="14571"/>
    <cellStyle name="Navadno 2 2 3 3 2 2 8" xfId="15622"/>
    <cellStyle name="Navadno 2 2 3 3 2 2 9" xfId="12463"/>
    <cellStyle name="Navadno 2 2 3 3 2 3" xfId="6618"/>
    <cellStyle name="Navadno 2 2 3 3 2 3 2" xfId="9313"/>
    <cellStyle name="Navadno 2 2 3 3 2 3 2 2" xfId="10009"/>
    <cellStyle name="Navadno 2 2 3 3 2 3 2 2 2" xfId="11399"/>
    <cellStyle name="Navadno 2 2 3 3 2 3 2 2 2 2" xfId="17886"/>
    <cellStyle name="Navadno 2 2 3 3 2 3 2 2 2 3" xfId="15448"/>
    <cellStyle name="Navadno 2 2 3 3 2 3 2 2 3" xfId="10328"/>
    <cellStyle name="Navadno 2 2 3 3 2 3 2 2 3 2" xfId="16814"/>
    <cellStyle name="Navadno 2 2 3 3 2 3 2 2 3 3" xfId="14223"/>
    <cellStyle name="Navadno 2 2 3 3 2 3 2 2 4" xfId="16498"/>
    <cellStyle name="Navadno 2 2 3 3 2 3 2 2 5" xfId="13340"/>
    <cellStyle name="Navadno 2 2 3 3 2 3 2 3" xfId="9608"/>
    <cellStyle name="Navadno 2 2 3 3 2 3 2 3 2" xfId="11048"/>
    <cellStyle name="Navadno 2 2 3 3 2 3 2 3 2 2" xfId="17535"/>
    <cellStyle name="Navadno 2 2 3 3 2 3 2 3 2 3" xfId="15097"/>
    <cellStyle name="Navadno 2 2 3 3 2 3 2 3 3" xfId="11829"/>
    <cellStyle name="Navadno 2 2 3 3 2 3 2 3 3 2" xfId="18146"/>
    <cellStyle name="Navadno 2 2 3 3 2 3 2 3 3 3" xfId="14397"/>
    <cellStyle name="Navadno 2 2 3 3 2 3 2 3 4" xfId="16099"/>
    <cellStyle name="Navadno 2 2 3 3 2 3 2 3 5" xfId="12989"/>
    <cellStyle name="Navadno 2 2 3 3 2 3 2 4" xfId="10695"/>
    <cellStyle name="Navadno 2 2 3 3 2 3 2 4 2" xfId="17182"/>
    <cellStyle name="Navadno 2 2 3 3 2 3 2 4 3" xfId="14748"/>
    <cellStyle name="Navadno 2 2 3 3 2 3 2 5" xfId="10428"/>
    <cellStyle name="Navadno 2 2 3 3 2 3 2 5 2" xfId="16914"/>
    <cellStyle name="Navadno 2 2 3 3 2 3 2 5 3" xfId="13697"/>
    <cellStyle name="Navadno 2 2 3 3 2 3 2 6" xfId="15798"/>
    <cellStyle name="Navadno 2 2 3 3 2 3 2 7" xfId="12640"/>
    <cellStyle name="Navadno 2 2 3 3 2 3 3" xfId="9834"/>
    <cellStyle name="Navadno 2 2 3 3 2 3 3 2" xfId="11224"/>
    <cellStyle name="Navadno 2 2 3 3 2 3 3 2 2" xfId="17711"/>
    <cellStyle name="Navadno 2 2 3 3 2 3 3 2 3" xfId="15273"/>
    <cellStyle name="Navadno 2 2 3 3 2 3 3 3" xfId="12250"/>
    <cellStyle name="Navadno 2 2 3 3 2 3 3 3 2" xfId="18567"/>
    <cellStyle name="Navadno 2 2 3 3 2 3 3 3 3" xfId="14048"/>
    <cellStyle name="Navadno 2 2 3 3 2 3 3 4" xfId="16323"/>
    <cellStyle name="Navadno 2 2 3 3 2 3 3 5" xfId="13165"/>
    <cellStyle name="Navadno 2 2 3 3 2 3 4" xfId="9433"/>
    <cellStyle name="Navadno 2 2 3 3 2 3 4 2" xfId="10870"/>
    <cellStyle name="Navadno 2 2 3 3 2 3 4 2 2" xfId="17357"/>
    <cellStyle name="Navadno 2 2 3 3 2 3 4 2 3" xfId="14923"/>
    <cellStyle name="Navadno 2 2 3 3 2 3 4 3" xfId="10249"/>
    <cellStyle name="Navadno 2 2 3 3 2 3 4 3 2" xfId="16735"/>
    <cellStyle name="Navadno 2 2 3 3 2 3 4 3 3" xfId="13899"/>
    <cellStyle name="Navadno 2 2 3 3 2 3 4 4" xfId="15925"/>
    <cellStyle name="Navadno 2 2 3 3 2 3 4 5" xfId="12815"/>
    <cellStyle name="Navadno 2 2 3 3 2 3 5" xfId="10299"/>
    <cellStyle name="Navadno 2 2 3 3 2 3 5 2" xfId="16785"/>
    <cellStyle name="Navadno 2 2 3 3 2 3 5 3" xfId="14573"/>
    <cellStyle name="Navadno 2 2 3 3 2 3 6" xfId="12178"/>
    <cellStyle name="Navadno 2 2 3 3 2 3 6 2" xfId="18495"/>
    <cellStyle name="Navadno 2 2 3 3 2 3 6 3" xfId="13570"/>
    <cellStyle name="Navadno 2 2 3 3 2 3 7" xfId="15624"/>
    <cellStyle name="Navadno 2 2 3 3 2 3 8" xfId="12465"/>
    <cellStyle name="Navadno 2 2 3 3 2 4" xfId="9310"/>
    <cellStyle name="Navadno 2 2 3 3 2 4 2" xfId="10006"/>
    <cellStyle name="Navadno 2 2 3 3 2 4 2 2" xfId="11396"/>
    <cellStyle name="Navadno 2 2 3 3 2 4 2 2 2" xfId="17883"/>
    <cellStyle name="Navadno 2 2 3 3 2 4 2 2 3" xfId="15445"/>
    <cellStyle name="Navadno 2 2 3 3 2 4 2 3" xfId="12301"/>
    <cellStyle name="Navadno 2 2 3 3 2 4 2 3 2" xfId="18618"/>
    <cellStyle name="Navadno 2 2 3 3 2 4 2 3 3" xfId="14220"/>
    <cellStyle name="Navadno 2 2 3 3 2 4 2 4" xfId="16495"/>
    <cellStyle name="Navadno 2 2 3 3 2 4 2 5" xfId="13337"/>
    <cellStyle name="Navadno 2 2 3 3 2 4 3" xfId="9605"/>
    <cellStyle name="Navadno 2 2 3 3 2 4 3 2" xfId="11045"/>
    <cellStyle name="Navadno 2 2 3 3 2 4 3 2 2" xfId="17532"/>
    <cellStyle name="Navadno 2 2 3 3 2 4 3 2 3" xfId="15094"/>
    <cellStyle name="Navadno 2 2 3 3 2 4 3 3" xfId="11986"/>
    <cellStyle name="Navadno 2 2 3 3 2 4 3 3 2" xfId="18303"/>
    <cellStyle name="Navadno 2 2 3 3 2 4 3 3 3" xfId="14394"/>
    <cellStyle name="Navadno 2 2 3 3 2 4 3 4" xfId="16096"/>
    <cellStyle name="Navadno 2 2 3 3 2 4 3 5" xfId="12986"/>
    <cellStyle name="Navadno 2 2 3 3 2 4 4" xfId="10692"/>
    <cellStyle name="Navadno 2 2 3 3 2 4 4 2" xfId="17179"/>
    <cellStyle name="Navadno 2 2 3 3 2 4 4 3" xfId="14745"/>
    <cellStyle name="Navadno 2 2 3 3 2 4 5" xfId="12063"/>
    <cellStyle name="Navadno 2 2 3 3 2 4 5 2" xfId="18380"/>
    <cellStyle name="Navadno 2 2 3 3 2 4 5 3" xfId="13694"/>
    <cellStyle name="Navadno 2 2 3 3 2 4 6" xfId="15795"/>
    <cellStyle name="Navadno 2 2 3 3 2 4 7" xfId="12637"/>
    <cellStyle name="Navadno 2 2 3 3 2 5" xfId="9831"/>
    <cellStyle name="Navadno 2 2 3 3 2 5 2" xfId="11221"/>
    <cellStyle name="Navadno 2 2 3 3 2 5 2 2" xfId="17708"/>
    <cellStyle name="Navadno 2 2 3 3 2 5 2 3" xfId="15270"/>
    <cellStyle name="Navadno 2 2 3 3 2 5 3" xfId="11862"/>
    <cellStyle name="Navadno 2 2 3 3 2 5 3 2" xfId="18179"/>
    <cellStyle name="Navadno 2 2 3 3 2 5 3 3" xfId="14045"/>
    <cellStyle name="Navadno 2 2 3 3 2 5 4" xfId="16320"/>
    <cellStyle name="Navadno 2 2 3 3 2 5 5" xfId="13162"/>
    <cellStyle name="Navadno 2 2 3 3 2 6" xfId="9430"/>
    <cellStyle name="Navadno 2 2 3 3 2 6 2" xfId="10867"/>
    <cellStyle name="Navadno 2 2 3 3 2 6 2 2" xfId="17354"/>
    <cellStyle name="Navadno 2 2 3 3 2 6 2 3" xfId="14920"/>
    <cellStyle name="Navadno 2 2 3 3 2 6 3" xfId="10251"/>
    <cellStyle name="Navadno 2 2 3 3 2 6 3 2" xfId="16737"/>
    <cellStyle name="Navadno 2 2 3 3 2 6 3 3" xfId="13902"/>
    <cellStyle name="Navadno 2 2 3 3 2 6 4" xfId="15922"/>
    <cellStyle name="Navadno 2 2 3 3 2 6 5" xfId="12812"/>
    <cellStyle name="Navadno 2 2 3 3 2 7" xfId="11538"/>
    <cellStyle name="Navadno 2 2 3 3 2 7 2" xfId="18025"/>
    <cellStyle name="Navadno 2 2 3 3 2 7 3" xfId="13479"/>
    <cellStyle name="Navadno 2 2 3 3 2 8" xfId="10296"/>
    <cellStyle name="Navadno 2 2 3 3 2 8 2" xfId="16782"/>
    <cellStyle name="Navadno 2 2 3 3 2 8 3" xfId="14570"/>
    <cellStyle name="Navadno 2 2 3 3 2 9" xfId="15621"/>
    <cellStyle name="Navadno 2 2 3 3 3" xfId="6619"/>
    <cellStyle name="Navadno 2 2 3 3 3 2" xfId="6620"/>
    <cellStyle name="Navadno 2 2 3 3 3 2 2" xfId="9315"/>
    <cellStyle name="Navadno 2 2 3 3 3 2 2 2" xfId="10011"/>
    <cellStyle name="Navadno 2 2 3 3 3 2 2 2 2" xfId="11401"/>
    <cellStyle name="Navadno 2 2 3 3 3 2 2 2 2 2" xfId="17888"/>
    <cellStyle name="Navadno 2 2 3 3 3 2 2 2 2 3" xfId="15450"/>
    <cellStyle name="Navadno 2 2 3 3 3 2 2 2 3" xfId="12303"/>
    <cellStyle name="Navadno 2 2 3 3 3 2 2 2 3 2" xfId="18620"/>
    <cellStyle name="Navadno 2 2 3 3 3 2 2 2 3 3" xfId="14225"/>
    <cellStyle name="Navadno 2 2 3 3 3 2 2 2 4" xfId="16500"/>
    <cellStyle name="Navadno 2 2 3 3 3 2 2 2 5" xfId="13342"/>
    <cellStyle name="Navadno 2 2 3 3 3 2 2 3" xfId="9610"/>
    <cellStyle name="Navadno 2 2 3 3 3 2 2 3 2" xfId="11050"/>
    <cellStyle name="Navadno 2 2 3 3 3 2 2 3 2 2" xfId="17537"/>
    <cellStyle name="Navadno 2 2 3 3 3 2 2 3 2 3" xfId="15099"/>
    <cellStyle name="Navadno 2 2 3 3 3 2 2 3 3" xfId="12356"/>
    <cellStyle name="Navadno 2 2 3 3 3 2 2 3 3 2" xfId="18673"/>
    <cellStyle name="Navadno 2 2 3 3 3 2 2 3 3 3" xfId="14399"/>
    <cellStyle name="Navadno 2 2 3 3 3 2 2 3 4" xfId="16101"/>
    <cellStyle name="Navadno 2 2 3 3 3 2 2 3 5" xfId="12991"/>
    <cellStyle name="Navadno 2 2 3 3 3 2 2 4" xfId="10697"/>
    <cellStyle name="Navadno 2 2 3 3 3 2 2 4 2" xfId="17184"/>
    <cellStyle name="Navadno 2 2 3 3 3 2 2 4 3" xfId="14750"/>
    <cellStyle name="Navadno 2 2 3 3 3 2 2 5" xfId="12184"/>
    <cellStyle name="Navadno 2 2 3 3 3 2 2 5 2" xfId="18501"/>
    <cellStyle name="Navadno 2 2 3 3 3 2 2 5 3" xfId="13699"/>
    <cellStyle name="Navadno 2 2 3 3 3 2 2 6" xfId="15800"/>
    <cellStyle name="Navadno 2 2 3 3 3 2 2 7" xfId="12642"/>
    <cellStyle name="Navadno 2 2 3 3 3 2 3" xfId="9836"/>
    <cellStyle name="Navadno 2 2 3 3 3 2 3 2" xfId="11226"/>
    <cellStyle name="Navadno 2 2 3 3 3 2 3 2 2" xfId="17713"/>
    <cellStyle name="Navadno 2 2 3 3 3 2 3 2 3" xfId="15275"/>
    <cellStyle name="Navadno 2 2 3 3 3 2 3 3" xfId="12247"/>
    <cellStyle name="Navadno 2 2 3 3 3 2 3 3 2" xfId="18564"/>
    <cellStyle name="Navadno 2 2 3 3 3 2 3 3 3" xfId="14050"/>
    <cellStyle name="Navadno 2 2 3 3 3 2 3 4" xfId="16325"/>
    <cellStyle name="Navadno 2 2 3 3 3 2 3 5" xfId="13167"/>
    <cellStyle name="Navadno 2 2 3 3 3 2 4" xfId="9435"/>
    <cellStyle name="Navadno 2 2 3 3 3 2 4 2" xfId="10872"/>
    <cellStyle name="Navadno 2 2 3 3 3 2 4 2 2" xfId="17359"/>
    <cellStyle name="Navadno 2 2 3 3 3 2 4 2 3" xfId="14925"/>
    <cellStyle name="Navadno 2 2 3 3 3 2 4 3" xfId="10247"/>
    <cellStyle name="Navadno 2 2 3 3 3 2 4 3 2" xfId="16733"/>
    <cellStyle name="Navadno 2 2 3 3 3 2 4 3 3" xfId="13897"/>
    <cellStyle name="Navadno 2 2 3 3 3 2 4 4" xfId="15927"/>
    <cellStyle name="Navadno 2 2 3 3 3 2 4 5" xfId="12817"/>
    <cellStyle name="Navadno 2 2 3 3 3 2 5" xfId="10301"/>
    <cellStyle name="Navadno 2 2 3 3 3 2 5 2" xfId="16787"/>
    <cellStyle name="Navadno 2 2 3 3 3 2 5 3" xfId="14575"/>
    <cellStyle name="Navadno 2 2 3 3 3 2 6" xfId="10489"/>
    <cellStyle name="Navadno 2 2 3 3 3 2 6 2" xfId="16976"/>
    <cellStyle name="Navadno 2 2 3 3 3 2 6 3" xfId="13571"/>
    <cellStyle name="Navadno 2 2 3 3 3 2 7" xfId="15626"/>
    <cellStyle name="Navadno 2 2 3 3 3 2 8" xfId="12467"/>
    <cellStyle name="Navadno 2 2 3 3 3 3" xfId="9314"/>
    <cellStyle name="Navadno 2 2 3 3 3 3 2" xfId="10010"/>
    <cellStyle name="Navadno 2 2 3 3 3 3 2 2" xfId="11400"/>
    <cellStyle name="Navadno 2 2 3 3 3 3 2 2 2" xfId="17887"/>
    <cellStyle name="Navadno 2 2 3 3 3 3 2 2 3" xfId="15449"/>
    <cellStyle name="Navadno 2 2 3 3 3 3 2 3" xfId="10329"/>
    <cellStyle name="Navadno 2 2 3 3 3 3 2 3 2" xfId="16815"/>
    <cellStyle name="Navadno 2 2 3 3 3 3 2 3 3" xfId="14224"/>
    <cellStyle name="Navadno 2 2 3 3 3 3 2 4" xfId="16499"/>
    <cellStyle name="Navadno 2 2 3 3 3 3 2 5" xfId="13341"/>
    <cellStyle name="Navadno 2 2 3 3 3 3 3" xfId="9609"/>
    <cellStyle name="Navadno 2 2 3 3 3 3 3 2" xfId="11049"/>
    <cellStyle name="Navadno 2 2 3 3 3 3 3 2 2" xfId="17536"/>
    <cellStyle name="Navadno 2 2 3 3 3 3 3 2 3" xfId="15098"/>
    <cellStyle name="Navadno 2 2 3 3 3 3 3 3" xfId="11936"/>
    <cellStyle name="Navadno 2 2 3 3 3 3 3 3 2" xfId="18253"/>
    <cellStyle name="Navadno 2 2 3 3 3 3 3 3 3" xfId="14398"/>
    <cellStyle name="Navadno 2 2 3 3 3 3 3 4" xfId="16100"/>
    <cellStyle name="Navadno 2 2 3 3 3 3 3 5" xfId="12990"/>
    <cellStyle name="Navadno 2 2 3 3 3 3 4" xfId="10696"/>
    <cellStyle name="Navadno 2 2 3 3 3 3 4 2" xfId="17183"/>
    <cellStyle name="Navadno 2 2 3 3 3 3 4 3" xfId="14749"/>
    <cellStyle name="Navadno 2 2 3 3 3 3 5" xfId="12087"/>
    <cellStyle name="Navadno 2 2 3 3 3 3 5 2" xfId="18404"/>
    <cellStyle name="Navadno 2 2 3 3 3 3 5 3" xfId="13698"/>
    <cellStyle name="Navadno 2 2 3 3 3 3 6" xfId="15799"/>
    <cellStyle name="Navadno 2 2 3 3 3 3 7" xfId="12641"/>
    <cellStyle name="Navadno 2 2 3 3 3 4" xfId="9835"/>
    <cellStyle name="Navadno 2 2 3 3 3 4 2" xfId="11225"/>
    <cellStyle name="Navadno 2 2 3 3 3 4 2 2" xfId="17712"/>
    <cellStyle name="Navadno 2 2 3 3 3 4 2 3" xfId="15274"/>
    <cellStyle name="Navadno 2 2 3 3 3 4 3" xfId="11916"/>
    <cellStyle name="Navadno 2 2 3 3 3 4 3 2" xfId="18233"/>
    <cellStyle name="Navadno 2 2 3 3 3 4 3 3" xfId="14049"/>
    <cellStyle name="Navadno 2 2 3 3 3 4 4" xfId="16324"/>
    <cellStyle name="Navadno 2 2 3 3 3 4 5" xfId="13166"/>
    <cellStyle name="Navadno 2 2 3 3 3 5" xfId="9434"/>
    <cellStyle name="Navadno 2 2 3 3 3 5 2" xfId="10871"/>
    <cellStyle name="Navadno 2 2 3 3 3 5 2 2" xfId="17358"/>
    <cellStyle name="Navadno 2 2 3 3 3 5 2 3" xfId="14924"/>
    <cellStyle name="Navadno 2 2 3 3 3 5 3" xfId="10248"/>
    <cellStyle name="Navadno 2 2 3 3 3 5 3 2" xfId="16734"/>
    <cellStyle name="Navadno 2 2 3 3 3 5 3 3" xfId="13898"/>
    <cellStyle name="Navadno 2 2 3 3 3 5 4" xfId="15926"/>
    <cellStyle name="Navadno 2 2 3 3 3 5 5" xfId="12816"/>
    <cellStyle name="Navadno 2 2 3 3 3 6" xfId="11540"/>
    <cellStyle name="Navadno 2 2 3 3 3 6 2" xfId="18027"/>
    <cellStyle name="Navadno 2 2 3 3 3 6 3" xfId="13481"/>
    <cellStyle name="Navadno 2 2 3 3 3 7" xfId="10300"/>
    <cellStyle name="Navadno 2 2 3 3 3 7 2" xfId="16786"/>
    <cellStyle name="Navadno 2 2 3 3 3 7 3" xfId="14574"/>
    <cellStyle name="Navadno 2 2 3 3 3 8" xfId="15625"/>
    <cellStyle name="Navadno 2 2 3 3 3 9" xfId="12466"/>
    <cellStyle name="Navadno 2 2 3 3 4" xfId="6621"/>
    <cellStyle name="Navadno 2 2 3 3 4 2" xfId="6622"/>
    <cellStyle name="Navadno 2 2 3 3 4 2 2" xfId="9317"/>
    <cellStyle name="Navadno 2 2 3 3 4 2 2 2" xfId="10013"/>
    <cellStyle name="Navadno 2 2 3 3 4 2 2 2 2" xfId="11403"/>
    <cellStyle name="Navadno 2 2 3 3 4 2 2 2 2 2" xfId="17890"/>
    <cellStyle name="Navadno 2 2 3 3 4 2 2 2 2 3" xfId="15452"/>
    <cellStyle name="Navadno 2 2 3 3 4 2 2 2 3" xfId="10330"/>
    <cellStyle name="Navadno 2 2 3 3 4 2 2 2 3 2" xfId="16816"/>
    <cellStyle name="Navadno 2 2 3 3 4 2 2 2 3 3" xfId="14227"/>
    <cellStyle name="Navadno 2 2 3 3 4 2 2 2 4" xfId="16502"/>
    <cellStyle name="Navadno 2 2 3 3 4 2 2 2 5" xfId="13344"/>
    <cellStyle name="Navadno 2 2 3 3 4 2 2 3" xfId="9612"/>
    <cellStyle name="Navadno 2 2 3 3 4 2 2 3 2" xfId="11052"/>
    <cellStyle name="Navadno 2 2 3 3 4 2 2 3 2 2" xfId="17539"/>
    <cellStyle name="Navadno 2 2 3 3 4 2 2 3 2 3" xfId="15101"/>
    <cellStyle name="Navadno 2 2 3 3 4 2 2 3 3" xfId="12355"/>
    <cellStyle name="Navadno 2 2 3 3 4 2 2 3 3 2" xfId="18672"/>
    <cellStyle name="Navadno 2 2 3 3 4 2 2 3 3 3" xfId="14401"/>
    <cellStyle name="Navadno 2 2 3 3 4 2 2 3 4" xfId="16103"/>
    <cellStyle name="Navadno 2 2 3 3 4 2 2 3 5" xfId="12993"/>
    <cellStyle name="Navadno 2 2 3 3 4 2 2 4" xfId="10699"/>
    <cellStyle name="Navadno 2 2 3 3 4 2 2 4 2" xfId="17186"/>
    <cellStyle name="Navadno 2 2 3 3 4 2 2 4 3" xfId="14752"/>
    <cellStyle name="Navadno 2 2 3 3 4 2 2 5" xfId="10207"/>
    <cellStyle name="Navadno 2 2 3 3 4 2 2 5 2" xfId="16693"/>
    <cellStyle name="Navadno 2 2 3 3 4 2 2 5 3" xfId="13701"/>
    <cellStyle name="Navadno 2 2 3 3 4 2 2 6" xfId="15802"/>
    <cellStyle name="Navadno 2 2 3 3 4 2 2 7" xfId="12644"/>
    <cellStyle name="Navadno 2 2 3 3 4 2 3" xfId="9838"/>
    <cellStyle name="Navadno 2 2 3 3 4 2 3 2" xfId="11228"/>
    <cellStyle name="Navadno 2 2 3 3 4 2 3 2 2" xfId="17715"/>
    <cellStyle name="Navadno 2 2 3 3 4 2 3 2 3" xfId="15277"/>
    <cellStyle name="Navadno 2 2 3 3 4 2 3 3" xfId="11808"/>
    <cellStyle name="Navadno 2 2 3 3 4 2 3 3 2" xfId="18125"/>
    <cellStyle name="Navadno 2 2 3 3 4 2 3 3 3" xfId="14052"/>
    <cellStyle name="Navadno 2 2 3 3 4 2 3 4" xfId="16327"/>
    <cellStyle name="Navadno 2 2 3 3 4 2 3 5" xfId="13169"/>
    <cellStyle name="Navadno 2 2 3 3 4 2 4" xfId="9437"/>
    <cellStyle name="Navadno 2 2 3 3 4 2 4 2" xfId="10874"/>
    <cellStyle name="Navadno 2 2 3 3 4 2 4 2 2" xfId="17361"/>
    <cellStyle name="Navadno 2 2 3 3 4 2 4 2 3" xfId="14927"/>
    <cellStyle name="Navadno 2 2 3 3 4 2 4 3" xfId="12203"/>
    <cellStyle name="Navadno 2 2 3 3 4 2 4 3 2" xfId="18520"/>
    <cellStyle name="Navadno 2 2 3 3 4 2 4 3 3" xfId="13895"/>
    <cellStyle name="Navadno 2 2 3 3 4 2 4 4" xfId="15929"/>
    <cellStyle name="Navadno 2 2 3 3 4 2 4 5" xfId="12819"/>
    <cellStyle name="Navadno 2 2 3 3 4 2 5" xfId="10303"/>
    <cellStyle name="Navadno 2 2 3 3 4 2 5 2" xfId="16789"/>
    <cellStyle name="Navadno 2 2 3 3 4 2 5 3" xfId="14577"/>
    <cellStyle name="Navadno 2 2 3 3 4 2 6" xfId="10196"/>
    <cellStyle name="Navadno 2 2 3 3 4 2 6 2" xfId="16682"/>
    <cellStyle name="Navadno 2 2 3 3 4 2 6 3" xfId="13572"/>
    <cellStyle name="Navadno 2 2 3 3 4 2 7" xfId="15628"/>
    <cellStyle name="Navadno 2 2 3 3 4 2 8" xfId="12469"/>
    <cellStyle name="Navadno 2 2 3 3 4 3" xfId="9316"/>
    <cellStyle name="Navadno 2 2 3 3 4 3 2" xfId="10012"/>
    <cellStyle name="Navadno 2 2 3 3 4 3 2 2" xfId="11402"/>
    <cellStyle name="Navadno 2 2 3 3 4 3 2 2 2" xfId="17889"/>
    <cellStyle name="Navadno 2 2 3 3 4 3 2 2 3" xfId="15451"/>
    <cellStyle name="Navadno 2 2 3 3 4 3 2 3" xfId="12302"/>
    <cellStyle name="Navadno 2 2 3 3 4 3 2 3 2" xfId="18619"/>
    <cellStyle name="Navadno 2 2 3 3 4 3 2 3 3" xfId="14226"/>
    <cellStyle name="Navadno 2 2 3 3 4 3 2 4" xfId="16501"/>
    <cellStyle name="Navadno 2 2 3 3 4 3 2 5" xfId="13343"/>
    <cellStyle name="Navadno 2 2 3 3 4 3 3" xfId="9611"/>
    <cellStyle name="Navadno 2 2 3 3 4 3 3 2" xfId="11051"/>
    <cellStyle name="Navadno 2 2 3 3 4 3 3 2 2" xfId="17538"/>
    <cellStyle name="Navadno 2 2 3 3 4 3 3 2 3" xfId="15100"/>
    <cellStyle name="Navadno 2 2 3 3 4 3 3 3" xfId="11883"/>
    <cellStyle name="Navadno 2 2 3 3 4 3 3 3 2" xfId="18200"/>
    <cellStyle name="Navadno 2 2 3 3 4 3 3 3 3" xfId="14400"/>
    <cellStyle name="Navadno 2 2 3 3 4 3 3 4" xfId="16102"/>
    <cellStyle name="Navadno 2 2 3 3 4 3 3 5" xfId="12992"/>
    <cellStyle name="Navadno 2 2 3 3 4 3 4" xfId="10698"/>
    <cellStyle name="Navadno 2 2 3 3 4 3 4 2" xfId="17185"/>
    <cellStyle name="Navadno 2 2 3 3 4 3 4 3" xfId="14751"/>
    <cellStyle name="Navadno 2 2 3 3 4 3 5" xfId="10512"/>
    <cellStyle name="Navadno 2 2 3 3 4 3 5 2" xfId="16999"/>
    <cellStyle name="Navadno 2 2 3 3 4 3 5 3" xfId="13700"/>
    <cellStyle name="Navadno 2 2 3 3 4 3 6" xfId="15801"/>
    <cellStyle name="Navadno 2 2 3 3 4 3 7" xfId="12643"/>
    <cellStyle name="Navadno 2 2 3 3 4 4" xfId="9837"/>
    <cellStyle name="Navadno 2 2 3 3 4 4 2" xfId="11227"/>
    <cellStyle name="Navadno 2 2 3 3 4 4 2 2" xfId="17714"/>
    <cellStyle name="Navadno 2 2 3 3 4 4 2 3" xfId="15276"/>
    <cellStyle name="Navadno 2 2 3 3 4 4 3" xfId="12022"/>
    <cellStyle name="Navadno 2 2 3 3 4 4 3 2" xfId="18339"/>
    <cellStyle name="Navadno 2 2 3 3 4 4 3 3" xfId="14051"/>
    <cellStyle name="Navadno 2 2 3 3 4 4 4" xfId="16326"/>
    <cellStyle name="Navadno 2 2 3 3 4 4 5" xfId="13168"/>
    <cellStyle name="Navadno 2 2 3 3 4 5" xfId="9436"/>
    <cellStyle name="Navadno 2 2 3 3 4 5 2" xfId="10873"/>
    <cellStyle name="Navadno 2 2 3 3 4 5 2 2" xfId="17360"/>
    <cellStyle name="Navadno 2 2 3 3 4 5 2 3" xfId="14926"/>
    <cellStyle name="Navadno 2 2 3 3 4 5 3" xfId="10246"/>
    <cellStyle name="Navadno 2 2 3 3 4 5 3 2" xfId="16732"/>
    <cellStyle name="Navadno 2 2 3 3 4 5 3 3" xfId="13896"/>
    <cellStyle name="Navadno 2 2 3 3 4 5 4" xfId="15928"/>
    <cellStyle name="Navadno 2 2 3 3 4 5 5" xfId="12818"/>
    <cellStyle name="Navadno 2 2 3 3 4 6" xfId="11541"/>
    <cellStyle name="Navadno 2 2 3 3 4 6 2" xfId="18028"/>
    <cellStyle name="Navadno 2 2 3 3 4 6 3" xfId="13482"/>
    <cellStyle name="Navadno 2 2 3 3 4 7" xfId="10302"/>
    <cellStyle name="Navadno 2 2 3 3 4 7 2" xfId="16788"/>
    <cellStyle name="Navadno 2 2 3 3 4 7 3" xfId="14576"/>
    <cellStyle name="Navadno 2 2 3 3 4 8" xfId="15627"/>
    <cellStyle name="Navadno 2 2 3 3 4 9" xfId="12468"/>
    <cellStyle name="Navadno 2 2 3 3 5" xfId="6623"/>
    <cellStyle name="Navadno 2 2 3 3 5 2" xfId="9318"/>
    <cellStyle name="Navadno 2 2 3 3 5 2 2" xfId="10014"/>
    <cellStyle name="Navadno 2 2 3 3 5 2 2 2" xfId="11404"/>
    <cellStyle name="Navadno 2 2 3 3 5 2 2 2 2" xfId="17891"/>
    <cellStyle name="Navadno 2 2 3 3 5 2 2 2 3" xfId="15453"/>
    <cellStyle name="Navadno 2 2 3 3 5 2 2 3" xfId="10331"/>
    <cellStyle name="Navadno 2 2 3 3 5 2 2 3 2" xfId="16817"/>
    <cellStyle name="Navadno 2 2 3 3 5 2 2 3 3" xfId="14228"/>
    <cellStyle name="Navadno 2 2 3 3 5 2 2 4" xfId="16503"/>
    <cellStyle name="Navadno 2 2 3 3 5 2 2 5" xfId="13345"/>
    <cellStyle name="Navadno 2 2 3 3 5 2 3" xfId="9613"/>
    <cellStyle name="Navadno 2 2 3 3 5 2 3 2" xfId="11053"/>
    <cellStyle name="Navadno 2 2 3 3 5 2 3 2 2" xfId="17540"/>
    <cellStyle name="Navadno 2 2 3 3 5 2 3 2 3" xfId="15102"/>
    <cellStyle name="Navadno 2 2 3 3 5 2 3 3" xfId="11989"/>
    <cellStyle name="Navadno 2 2 3 3 5 2 3 3 2" xfId="18306"/>
    <cellStyle name="Navadno 2 2 3 3 5 2 3 3 3" xfId="14402"/>
    <cellStyle name="Navadno 2 2 3 3 5 2 3 4" xfId="16104"/>
    <cellStyle name="Navadno 2 2 3 3 5 2 3 5" xfId="12994"/>
    <cellStyle name="Navadno 2 2 3 3 5 2 4" xfId="10700"/>
    <cellStyle name="Navadno 2 2 3 3 5 2 4 2" xfId="17187"/>
    <cellStyle name="Navadno 2 2 3 3 5 2 4 3" xfId="14753"/>
    <cellStyle name="Navadno 2 2 3 3 5 2 5" xfId="10208"/>
    <cellStyle name="Navadno 2 2 3 3 5 2 5 2" xfId="16694"/>
    <cellStyle name="Navadno 2 2 3 3 5 2 5 3" xfId="13702"/>
    <cellStyle name="Navadno 2 2 3 3 5 2 6" xfId="15803"/>
    <cellStyle name="Navadno 2 2 3 3 5 2 7" xfId="12645"/>
    <cellStyle name="Navadno 2 2 3 3 5 3" xfId="9839"/>
    <cellStyle name="Navadno 2 2 3 3 5 3 2" xfId="11229"/>
    <cellStyle name="Navadno 2 2 3 3 5 3 2 2" xfId="17716"/>
    <cellStyle name="Navadno 2 2 3 3 5 3 2 3" xfId="15278"/>
    <cellStyle name="Navadno 2 2 3 3 5 3 3" xfId="10283"/>
    <cellStyle name="Navadno 2 2 3 3 5 3 3 2" xfId="16769"/>
    <cellStyle name="Navadno 2 2 3 3 5 3 3 3" xfId="14053"/>
    <cellStyle name="Navadno 2 2 3 3 5 3 4" xfId="16328"/>
    <cellStyle name="Navadno 2 2 3 3 5 3 5" xfId="13170"/>
    <cellStyle name="Navadno 2 2 3 3 5 4" xfId="9438"/>
    <cellStyle name="Navadno 2 2 3 3 5 4 2" xfId="10875"/>
    <cellStyle name="Navadno 2 2 3 3 5 4 2 2" xfId="17362"/>
    <cellStyle name="Navadno 2 2 3 3 5 4 2 3" xfId="14928"/>
    <cellStyle name="Navadno 2 2 3 3 5 4 3" xfId="10245"/>
    <cellStyle name="Navadno 2 2 3 3 5 4 3 2" xfId="16731"/>
    <cellStyle name="Navadno 2 2 3 3 5 4 3 3" xfId="13894"/>
    <cellStyle name="Navadno 2 2 3 3 5 4 4" xfId="15930"/>
    <cellStyle name="Navadno 2 2 3 3 5 4 5" xfId="12820"/>
    <cellStyle name="Navadno 2 2 3 3 5 5" xfId="10304"/>
    <cellStyle name="Navadno 2 2 3 3 5 5 2" xfId="16790"/>
    <cellStyle name="Navadno 2 2 3 3 5 5 3" xfId="14578"/>
    <cellStyle name="Navadno 2 2 3 3 5 6" xfId="10197"/>
    <cellStyle name="Navadno 2 2 3 3 5 6 2" xfId="16683"/>
    <cellStyle name="Navadno 2 2 3 3 5 6 3" xfId="13573"/>
    <cellStyle name="Navadno 2 2 3 3 5 7" xfId="15629"/>
    <cellStyle name="Navadno 2 2 3 3 5 8" xfId="12470"/>
    <cellStyle name="Navadno 2 2 3 3 6" xfId="9309"/>
    <cellStyle name="Navadno 2 2 3 3 6 2" xfId="10005"/>
    <cellStyle name="Navadno 2 2 3 3 6 2 2" xfId="11395"/>
    <cellStyle name="Navadno 2 2 3 3 6 2 2 2" xfId="17882"/>
    <cellStyle name="Navadno 2 2 3 3 6 2 2 3" xfId="15444"/>
    <cellStyle name="Navadno 2 2 3 3 6 2 3" xfId="12007"/>
    <cellStyle name="Navadno 2 2 3 3 6 2 3 2" xfId="18324"/>
    <cellStyle name="Navadno 2 2 3 3 6 2 3 3" xfId="14219"/>
    <cellStyle name="Navadno 2 2 3 3 6 2 4" xfId="16494"/>
    <cellStyle name="Navadno 2 2 3 3 6 2 5" xfId="13336"/>
    <cellStyle name="Navadno 2 2 3 3 6 3" xfId="9604"/>
    <cellStyle name="Navadno 2 2 3 3 6 3 2" xfId="11044"/>
    <cellStyle name="Navadno 2 2 3 3 6 3 2 2" xfId="17531"/>
    <cellStyle name="Navadno 2 2 3 3 6 3 2 3" xfId="15093"/>
    <cellStyle name="Navadno 2 2 3 3 6 3 3" xfId="12354"/>
    <cellStyle name="Navadno 2 2 3 3 6 3 3 2" xfId="18671"/>
    <cellStyle name="Navadno 2 2 3 3 6 3 3 3" xfId="14393"/>
    <cellStyle name="Navadno 2 2 3 3 6 3 4" xfId="16095"/>
    <cellStyle name="Navadno 2 2 3 3 6 3 5" xfId="12985"/>
    <cellStyle name="Navadno 2 2 3 3 6 4" xfId="10691"/>
    <cellStyle name="Navadno 2 2 3 3 6 4 2" xfId="17178"/>
    <cellStyle name="Navadno 2 2 3 3 6 4 3" xfId="14744"/>
    <cellStyle name="Navadno 2 2 3 3 6 5" xfId="12112"/>
    <cellStyle name="Navadno 2 2 3 3 6 5 2" xfId="18429"/>
    <cellStyle name="Navadno 2 2 3 3 6 5 3" xfId="13693"/>
    <cellStyle name="Navadno 2 2 3 3 6 6" xfId="15794"/>
    <cellStyle name="Navadno 2 2 3 3 6 7" xfId="12636"/>
    <cellStyle name="Navadno 2 2 3 3 7" xfId="9830"/>
    <cellStyle name="Navadno 2 2 3 3 7 2" xfId="11220"/>
    <cellStyle name="Navadno 2 2 3 3 7 2 2" xfId="17707"/>
    <cellStyle name="Navadno 2 2 3 3 7 2 3" xfId="15269"/>
    <cellStyle name="Navadno 2 2 3 3 7 3" xfId="11807"/>
    <cellStyle name="Navadno 2 2 3 3 7 3 2" xfId="18124"/>
    <cellStyle name="Navadno 2 2 3 3 7 3 3" xfId="14044"/>
    <cellStyle name="Navadno 2 2 3 3 7 4" xfId="16319"/>
    <cellStyle name="Navadno 2 2 3 3 7 5" xfId="13161"/>
    <cellStyle name="Navadno 2 2 3 3 8" xfId="9429"/>
    <cellStyle name="Navadno 2 2 3 3 8 2" xfId="10866"/>
    <cellStyle name="Navadno 2 2 3 3 8 2 2" xfId="17353"/>
    <cellStyle name="Navadno 2 2 3 3 8 2 3" xfId="14919"/>
    <cellStyle name="Navadno 2 2 3 3 8 3" xfId="10252"/>
    <cellStyle name="Navadno 2 2 3 3 8 3 2" xfId="16738"/>
    <cellStyle name="Navadno 2 2 3 3 8 3 3" xfId="13903"/>
    <cellStyle name="Navadno 2 2 3 3 8 4" xfId="15921"/>
    <cellStyle name="Navadno 2 2 3 3 8 5" xfId="12811"/>
    <cellStyle name="Navadno 2 2 3 3 9" xfId="11537"/>
    <cellStyle name="Navadno 2 2 3 3 9 2" xfId="18024"/>
    <cellStyle name="Navadno 2 2 3 3 9 3" xfId="13478"/>
    <cellStyle name="Navadno 2 2 3 4" xfId="6624"/>
    <cellStyle name="Navadno 2 2 3 4 10" xfId="12471"/>
    <cellStyle name="Navadno 2 2 3 4 2" xfId="6625"/>
    <cellStyle name="Navadno 2 2 3 4 2 2" xfId="6626"/>
    <cellStyle name="Navadno 2 2 3 4 2 2 2" xfId="9321"/>
    <cellStyle name="Navadno 2 2 3 4 2 2 2 2" xfId="10017"/>
    <cellStyle name="Navadno 2 2 3 4 2 2 2 2 2" xfId="11407"/>
    <cellStyle name="Navadno 2 2 3 4 2 2 2 2 2 2" xfId="17894"/>
    <cellStyle name="Navadno 2 2 3 4 2 2 2 2 2 3" xfId="15456"/>
    <cellStyle name="Navadno 2 2 3 4 2 2 2 2 3" xfId="12304"/>
    <cellStyle name="Navadno 2 2 3 4 2 2 2 2 3 2" xfId="18621"/>
    <cellStyle name="Navadno 2 2 3 4 2 2 2 2 3 3" xfId="14231"/>
    <cellStyle name="Navadno 2 2 3 4 2 2 2 2 4" xfId="16506"/>
    <cellStyle name="Navadno 2 2 3 4 2 2 2 2 5" xfId="13348"/>
    <cellStyle name="Navadno 2 2 3 4 2 2 2 3" xfId="9616"/>
    <cellStyle name="Navadno 2 2 3 4 2 2 2 3 2" xfId="11056"/>
    <cellStyle name="Navadno 2 2 3 4 2 2 2 3 2 2" xfId="17543"/>
    <cellStyle name="Navadno 2 2 3 4 2 2 2 3 2 3" xfId="15105"/>
    <cellStyle name="Navadno 2 2 3 4 2 2 2 3 3" xfId="10348"/>
    <cellStyle name="Navadno 2 2 3 4 2 2 2 3 3 2" xfId="16834"/>
    <cellStyle name="Navadno 2 2 3 4 2 2 2 3 3 3" xfId="14405"/>
    <cellStyle name="Navadno 2 2 3 4 2 2 2 3 4" xfId="16107"/>
    <cellStyle name="Navadno 2 2 3 4 2 2 2 3 5" xfId="12997"/>
    <cellStyle name="Navadno 2 2 3 4 2 2 2 4" xfId="10703"/>
    <cellStyle name="Navadno 2 2 3 4 2 2 2 4 2" xfId="17190"/>
    <cellStyle name="Navadno 2 2 3 4 2 2 2 4 3" xfId="14756"/>
    <cellStyle name="Navadno 2 2 3 4 2 2 2 5" xfId="12165"/>
    <cellStyle name="Navadno 2 2 3 4 2 2 2 5 2" xfId="18482"/>
    <cellStyle name="Navadno 2 2 3 4 2 2 2 5 3" xfId="13705"/>
    <cellStyle name="Navadno 2 2 3 4 2 2 2 6" xfId="15806"/>
    <cellStyle name="Navadno 2 2 3 4 2 2 2 7" xfId="12648"/>
    <cellStyle name="Navadno 2 2 3 4 2 2 3" xfId="9842"/>
    <cellStyle name="Navadno 2 2 3 4 2 2 3 2" xfId="11232"/>
    <cellStyle name="Navadno 2 2 3 4 2 2 3 2 2" xfId="17719"/>
    <cellStyle name="Navadno 2 2 3 4 2 2 3 2 3" xfId="15281"/>
    <cellStyle name="Navadno 2 2 3 4 2 2 3 3" xfId="12054"/>
    <cellStyle name="Navadno 2 2 3 4 2 2 3 3 2" xfId="18371"/>
    <cellStyle name="Navadno 2 2 3 4 2 2 3 3 3" xfId="14056"/>
    <cellStyle name="Navadno 2 2 3 4 2 2 3 4" xfId="16331"/>
    <cellStyle name="Navadno 2 2 3 4 2 2 3 5" xfId="13173"/>
    <cellStyle name="Navadno 2 2 3 4 2 2 4" xfId="9441"/>
    <cellStyle name="Navadno 2 2 3 4 2 2 4 2" xfId="10878"/>
    <cellStyle name="Navadno 2 2 3 4 2 2 4 2 2" xfId="17365"/>
    <cellStyle name="Navadno 2 2 3 4 2 2 4 2 3" xfId="14931"/>
    <cellStyle name="Navadno 2 2 3 4 2 2 4 3" xfId="10242"/>
    <cellStyle name="Navadno 2 2 3 4 2 2 4 3 2" xfId="16728"/>
    <cellStyle name="Navadno 2 2 3 4 2 2 4 3 3" xfId="13891"/>
    <cellStyle name="Navadno 2 2 3 4 2 2 4 4" xfId="15933"/>
    <cellStyle name="Navadno 2 2 3 4 2 2 4 5" xfId="12823"/>
    <cellStyle name="Navadno 2 2 3 4 2 2 5" xfId="10307"/>
    <cellStyle name="Navadno 2 2 3 4 2 2 5 2" xfId="16793"/>
    <cellStyle name="Navadno 2 2 3 4 2 2 5 3" xfId="14581"/>
    <cellStyle name="Navadno 2 2 3 4 2 2 6" xfId="10397"/>
    <cellStyle name="Navadno 2 2 3 4 2 2 6 2" xfId="16883"/>
    <cellStyle name="Navadno 2 2 3 4 2 2 6 3" xfId="13574"/>
    <cellStyle name="Navadno 2 2 3 4 2 2 7" xfId="15632"/>
    <cellStyle name="Navadno 2 2 3 4 2 2 8" xfId="12473"/>
    <cellStyle name="Navadno 2 2 3 4 2 3" xfId="9320"/>
    <cellStyle name="Navadno 2 2 3 4 2 3 2" xfId="10016"/>
    <cellStyle name="Navadno 2 2 3 4 2 3 2 2" xfId="11406"/>
    <cellStyle name="Navadno 2 2 3 4 2 3 2 2 2" xfId="17893"/>
    <cellStyle name="Navadno 2 2 3 4 2 3 2 2 3" xfId="15455"/>
    <cellStyle name="Navadno 2 2 3 4 2 3 2 3" xfId="12305"/>
    <cellStyle name="Navadno 2 2 3 4 2 3 2 3 2" xfId="18622"/>
    <cellStyle name="Navadno 2 2 3 4 2 3 2 3 3" xfId="14230"/>
    <cellStyle name="Navadno 2 2 3 4 2 3 2 4" xfId="16505"/>
    <cellStyle name="Navadno 2 2 3 4 2 3 2 5" xfId="13347"/>
    <cellStyle name="Navadno 2 2 3 4 2 3 3" xfId="9615"/>
    <cellStyle name="Navadno 2 2 3 4 2 3 3 2" xfId="11055"/>
    <cellStyle name="Navadno 2 2 3 4 2 3 3 2 2" xfId="17542"/>
    <cellStyle name="Navadno 2 2 3 4 2 3 3 2 3" xfId="15104"/>
    <cellStyle name="Navadno 2 2 3 4 2 3 3 3" xfId="12357"/>
    <cellStyle name="Navadno 2 2 3 4 2 3 3 3 2" xfId="18674"/>
    <cellStyle name="Navadno 2 2 3 4 2 3 3 3 3" xfId="14404"/>
    <cellStyle name="Navadno 2 2 3 4 2 3 3 4" xfId="16106"/>
    <cellStyle name="Navadno 2 2 3 4 2 3 3 5" xfId="12996"/>
    <cellStyle name="Navadno 2 2 3 4 2 3 4" xfId="10702"/>
    <cellStyle name="Navadno 2 2 3 4 2 3 4 2" xfId="17189"/>
    <cellStyle name="Navadno 2 2 3 4 2 3 4 3" xfId="14755"/>
    <cellStyle name="Navadno 2 2 3 4 2 3 5" xfId="10590"/>
    <cellStyle name="Navadno 2 2 3 4 2 3 5 2" xfId="17077"/>
    <cellStyle name="Navadno 2 2 3 4 2 3 5 3" xfId="13704"/>
    <cellStyle name="Navadno 2 2 3 4 2 3 6" xfId="15805"/>
    <cellStyle name="Navadno 2 2 3 4 2 3 7" xfId="12647"/>
    <cellStyle name="Navadno 2 2 3 4 2 4" xfId="9841"/>
    <cellStyle name="Navadno 2 2 3 4 2 4 2" xfId="11231"/>
    <cellStyle name="Navadno 2 2 3 4 2 4 2 2" xfId="17718"/>
    <cellStyle name="Navadno 2 2 3 4 2 4 2 3" xfId="15280"/>
    <cellStyle name="Navadno 2 2 3 4 2 4 3" xfId="12253"/>
    <cellStyle name="Navadno 2 2 3 4 2 4 3 2" xfId="18570"/>
    <cellStyle name="Navadno 2 2 3 4 2 4 3 3" xfId="14055"/>
    <cellStyle name="Navadno 2 2 3 4 2 4 4" xfId="16330"/>
    <cellStyle name="Navadno 2 2 3 4 2 4 5" xfId="13172"/>
    <cellStyle name="Navadno 2 2 3 4 2 5" xfId="9440"/>
    <cellStyle name="Navadno 2 2 3 4 2 5 2" xfId="10877"/>
    <cellStyle name="Navadno 2 2 3 4 2 5 2 2" xfId="17364"/>
    <cellStyle name="Navadno 2 2 3 4 2 5 2 3" xfId="14930"/>
    <cellStyle name="Navadno 2 2 3 4 2 5 3" xfId="10243"/>
    <cellStyle name="Navadno 2 2 3 4 2 5 3 2" xfId="16729"/>
    <cellStyle name="Navadno 2 2 3 4 2 5 3 3" xfId="13892"/>
    <cellStyle name="Navadno 2 2 3 4 2 5 4" xfId="15932"/>
    <cellStyle name="Navadno 2 2 3 4 2 5 5" xfId="12822"/>
    <cellStyle name="Navadno 2 2 3 4 2 6" xfId="11543"/>
    <cellStyle name="Navadno 2 2 3 4 2 6 2" xfId="18030"/>
    <cellStyle name="Navadno 2 2 3 4 2 6 3" xfId="13484"/>
    <cellStyle name="Navadno 2 2 3 4 2 7" xfId="10306"/>
    <cellStyle name="Navadno 2 2 3 4 2 7 2" xfId="16792"/>
    <cellStyle name="Navadno 2 2 3 4 2 7 3" xfId="14580"/>
    <cellStyle name="Navadno 2 2 3 4 2 8" xfId="15631"/>
    <cellStyle name="Navadno 2 2 3 4 2 9" xfId="12472"/>
    <cellStyle name="Navadno 2 2 3 4 3" xfId="6627"/>
    <cellStyle name="Navadno 2 2 3 4 3 2" xfId="9322"/>
    <cellStyle name="Navadno 2 2 3 4 3 2 2" xfId="10018"/>
    <cellStyle name="Navadno 2 2 3 4 3 2 2 2" xfId="11408"/>
    <cellStyle name="Navadno 2 2 3 4 3 2 2 2 2" xfId="17895"/>
    <cellStyle name="Navadno 2 2 3 4 3 2 2 2 3" xfId="15457"/>
    <cellStyle name="Navadno 2 2 3 4 3 2 2 3" xfId="10333"/>
    <cellStyle name="Navadno 2 2 3 4 3 2 2 3 2" xfId="16819"/>
    <cellStyle name="Navadno 2 2 3 4 3 2 2 3 3" xfId="14232"/>
    <cellStyle name="Navadno 2 2 3 4 3 2 2 4" xfId="16507"/>
    <cellStyle name="Navadno 2 2 3 4 3 2 2 5" xfId="13349"/>
    <cellStyle name="Navadno 2 2 3 4 3 2 3" xfId="9617"/>
    <cellStyle name="Navadno 2 2 3 4 3 2 3 2" xfId="11057"/>
    <cellStyle name="Navadno 2 2 3 4 3 2 3 2 2" xfId="17544"/>
    <cellStyle name="Navadno 2 2 3 4 3 2 3 2 3" xfId="15106"/>
    <cellStyle name="Navadno 2 2 3 4 3 2 3 3" xfId="12358"/>
    <cellStyle name="Navadno 2 2 3 4 3 2 3 3 2" xfId="18675"/>
    <cellStyle name="Navadno 2 2 3 4 3 2 3 3 3" xfId="14406"/>
    <cellStyle name="Navadno 2 2 3 4 3 2 3 4" xfId="16108"/>
    <cellStyle name="Navadno 2 2 3 4 3 2 3 5" xfId="12998"/>
    <cellStyle name="Navadno 2 2 3 4 3 2 4" xfId="10704"/>
    <cellStyle name="Navadno 2 2 3 4 3 2 4 2" xfId="17191"/>
    <cellStyle name="Navadno 2 2 3 4 3 2 4 3" xfId="14757"/>
    <cellStyle name="Navadno 2 2 3 4 3 2 5" xfId="10477"/>
    <cellStyle name="Navadno 2 2 3 4 3 2 5 2" xfId="16964"/>
    <cellStyle name="Navadno 2 2 3 4 3 2 5 3" xfId="13706"/>
    <cellStyle name="Navadno 2 2 3 4 3 2 6" xfId="15807"/>
    <cellStyle name="Navadno 2 2 3 4 3 2 7" xfId="12649"/>
    <cellStyle name="Navadno 2 2 3 4 3 3" xfId="9843"/>
    <cellStyle name="Navadno 2 2 3 4 3 3 2" xfId="11233"/>
    <cellStyle name="Navadno 2 2 3 4 3 3 2 2" xfId="17720"/>
    <cellStyle name="Navadno 2 2 3 4 3 3 2 3" xfId="15282"/>
    <cellStyle name="Navadno 2 2 3 4 3 3 3" xfId="12252"/>
    <cellStyle name="Navadno 2 2 3 4 3 3 3 2" xfId="18569"/>
    <cellStyle name="Navadno 2 2 3 4 3 3 3 3" xfId="14057"/>
    <cellStyle name="Navadno 2 2 3 4 3 3 4" xfId="16332"/>
    <cellStyle name="Navadno 2 2 3 4 3 3 5" xfId="13174"/>
    <cellStyle name="Navadno 2 2 3 4 3 4" xfId="9442"/>
    <cellStyle name="Navadno 2 2 3 4 3 4 2" xfId="10879"/>
    <cellStyle name="Navadno 2 2 3 4 3 4 2 2" xfId="17366"/>
    <cellStyle name="Navadno 2 2 3 4 3 4 2 3" xfId="14932"/>
    <cellStyle name="Navadno 2 2 3 4 3 4 3" xfId="12202"/>
    <cellStyle name="Navadno 2 2 3 4 3 4 3 2" xfId="18519"/>
    <cellStyle name="Navadno 2 2 3 4 3 4 3 3" xfId="13890"/>
    <cellStyle name="Navadno 2 2 3 4 3 4 4" xfId="15934"/>
    <cellStyle name="Navadno 2 2 3 4 3 4 5" xfId="12824"/>
    <cellStyle name="Navadno 2 2 3 4 3 5" xfId="10308"/>
    <cellStyle name="Navadno 2 2 3 4 3 5 2" xfId="16794"/>
    <cellStyle name="Navadno 2 2 3 4 3 5 3" xfId="14582"/>
    <cellStyle name="Navadno 2 2 3 4 3 6" xfId="10456"/>
    <cellStyle name="Navadno 2 2 3 4 3 6 2" xfId="16943"/>
    <cellStyle name="Navadno 2 2 3 4 3 6 3" xfId="13575"/>
    <cellStyle name="Navadno 2 2 3 4 3 7" xfId="15633"/>
    <cellStyle name="Navadno 2 2 3 4 3 8" xfId="12474"/>
    <cellStyle name="Navadno 2 2 3 4 4" xfId="9319"/>
    <cellStyle name="Navadno 2 2 3 4 4 2" xfId="10015"/>
    <cellStyle name="Navadno 2 2 3 4 4 2 2" xfId="11405"/>
    <cellStyle name="Navadno 2 2 3 4 4 2 2 2" xfId="17892"/>
    <cellStyle name="Navadno 2 2 3 4 4 2 2 3" xfId="15454"/>
    <cellStyle name="Navadno 2 2 3 4 4 2 3" xfId="10332"/>
    <cellStyle name="Navadno 2 2 3 4 4 2 3 2" xfId="16818"/>
    <cellStyle name="Navadno 2 2 3 4 4 2 3 3" xfId="14229"/>
    <cellStyle name="Navadno 2 2 3 4 4 2 4" xfId="16504"/>
    <cellStyle name="Navadno 2 2 3 4 4 2 5" xfId="13346"/>
    <cellStyle name="Navadno 2 2 3 4 4 3" xfId="9614"/>
    <cellStyle name="Navadno 2 2 3 4 4 3 2" xfId="11054"/>
    <cellStyle name="Navadno 2 2 3 4 4 3 2 2" xfId="17541"/>
    <cellStyle name="Navadno 2 2 3 4 4 3 2 3" xfId="15103"/>
    <cellStyle name="Navadno 2 2 3 4 4 3 3" xfId="11775"/>
    <cellStyle name="Navadno 2 2 3 4 4 3 3 2" xfId="18092"/>
    <cellStyle name="Navadno 2 2 3 4 4 3 3 3" xfId="14403"/>
    <cellStyle name="Navadno 2 2 3 4 4 3 4" xfId="16105"/>
    <cellStyle name="Navadno 2 2 3 4 4 3 5" xfId="12995"/>
    <cellStyle name="Navadno 2 2 3 4 4 4" xfId="10701"/>
    <cellStyle name="Navadno 2 2 3 4 4 4 2" xfId="17188"/>
    <cellStyle name="Navadno 2 2 3 4 4 4 3" xfId="14754"/>
    <cellStyle name="Navadno 2 2 3 4 4 5" xfId="10408"/>
    <cellStyle name="Navadno 2 2 3 4 4 5 2" xfId="16894"/>
    <cellStyle name="Navadno 2 2 3 4 4 5 3" xfId="13703"/>
    <cellStyle name="Navadno 2 2 3 4 4 6" xfId="15804"/>
    <cellStyle name="Navadno 2 2 3 4 4 7" xfId="12646"/>
    <cellStyle name="Navadno 2 2 3 4 5" xfId="9840"/>
    <cellStyle name="Navadno 2 2 3 4 5 2" xfId="11230"/>
    <cellStyle name="Navadno 2 2 3 4 5 2 2" xfId="17717"/>
    <cellStyle name="Navadno 2 2 3 4 5 2 3" xfId="15279"/>
    <cellStyle name="Navadno 2 2 3 4 5 3" xfId="10284"/>
    <cellStyle name="Navadno 2 2 3 4 5 3 2" xfId="16770"/>
    <cellStyle name="Navadno 2 2 3 4 5 3 3" xfId="14054"/>
    <cellStyle name="Navadno 2 2 3 4 5 4" xfId="16329"/>
    <cellStyle name="Navadno 2 2 3 4 5 5" xfId="13171"/>
    <cellStyle name="Navadno 2 2 3 4 6" xfId="9439"/>
    <cellStyle name="Navadno 2 2 3 4 6 2" xfId="10876"/>
    <cellStyle name="Navadno 2 2 3 4 6 2 2" xfId="17363"/>
    <cellStyle name="Navadno 2 2 3 4 6 2 3" xfId="14929"/>
    <cellStyle name="Navadno 2 2 3 4 6 3" xfId="10244"/>
    <cellStyle name="Navadno 2 2 3 4 6 3 2" xfId="16730"/>
    <cellStyle name="Navadno 2 2 3 4 6 3 3" xfId="13893"/>
    <cellStyle name="Navadno 2 2 3 4 6 4" xfId="15931"/>
    <cellStyle name="Navadno 2 2 3 4 6 5" xfId="12821"/>
    <cellStyle name="Navadno 2 2 3 4 7" xfId="11542"/>
    <cellStyle name="Navadno 2 2 3 4 7 2" xfId="18029"/>
    <cellStyle name="Navadno 2 2 3 4 7 3" xfId="13483"/>
    <cellStyle name="Navadno 2 2 3 4 8" xfId="10305"/>
    <cellStyle name="Navadno 2 2 3 4 8 2" xfId="16791"/>
    <cellStyle name="Navadno 2 2 3 4 8 3" xfId="14579"/>
    <cellStyle name="Navadno 2 2 3 4 9" xfId="15630"/>
    <cellStyle name="Navadno 2 2 3 5" xfId="6628"/>
    <cellStyle name="Navadno 2 2 3 5 2" xfId="6629"/>
    <cellStyle name="Navadno 2 2 3 5 2 2" xfId="9324"/>
    <cellStyle name="Navadno 2 2 3 5 2 2 2" xfId="10020"/>
    <cellStyle name="Navadno 2 2 3 5 2 2 2 2" xfId="11410"/>
    <cellStyle name="Navadno 2 2 3 5 2 2 2 2 2" xfId="17897"/>
    <cellStyle name="Navadno 2 2 3 5 2 2 2 2 3" xfId="15459"/>
    <cellStyle name="Navadno 2 2 3 5 2 2 2 3" xfId="12306"/>
    <cellStyle name="Navadno 2 2 3 5 2 2 2 3 2" xfId="18623"/>
    <cellStyle name="Navadno 2 2 3 5 2 2 2 3 3" xfId="14234"/>
    <cellStyle name="Navadno 2 2 3 5 2 2 2 4" xfId="16509"/>
    <cellStyle name="Navadno 2 2 3 5 2 2 2 5" xfId="13351"/>
    <cellStyle name="Navadno 2 2 3 5 2 2 3" xfId="9619"/>
    <cellStyle name="Navadno 2 2 3 5 2 2 3 2" xfId="11059"/>
    <cellStyle name="Navadno 2 2 3 5 2 2 3 2 2" xfId="17546"/>
    <cellStyle name="Navadno 2 2 3 5 2 2 3 2 3" xfId="15108"/>
    <cellStyle name="Navadno 2 2 3 5 2 2 3 3" xfId="11827"/>
    <cellStyle name="Navadno 2 2 3 5 2 2 3 3 2" xfId="18144"/>
    <cellStyle name="Navadno 2 2 3 5 2 2 3 3 3" xfId="14408"/>
    <cellStyle name="Navadno 2 2 3 5 2 2 3 4" xfId="16110"/>
    <cellStyle name="Navadno 2 2 3 5 2 2 3 5" xfId="13000"/>
    <cellStyle name="Navadno 2 2 3 5 2 2 4" xfId="10706"/>
    <cellStyle name="Navadno 2 2 3 5 2 2 4 2" xfId="17193"/>
    <cellStyle name="Navadno 2 2 3 5 2 2 4 3" xfId="14759"/>
    <cellStyle name="Navadno 2 2 3 5 2 2 5" xfId="12066"/>
    <cellStyle name="Navadno 2 2 3 5 2 2 5 2" xfId="18383"/>
    <cellStyle name="Navadno 2 2 3 5 2 2 5 3" xfId="13708"/>
    <cellStyle name="Navadno 2 2 3 5 2 2 6" xfId="15809"/>
    <cellStyle name="Navadno 2 2 3 5 2 2 7" xfId="12651"/>
    <cellStyle name="Navadno 2 2 3 5 2 3" xfId="9845"/>
    <cellStyle name="Navadno 2 2 3 5 2 3 2" xfId="11235"/>
    <cellStyle name="Navadno 2 2 3 5 2 3 2 2" xfId="17722"/>
    <cellStyle name="Navadno 2 2 3 5 2 3 2 3" xfId="15284"/>
    <cellStyle name="Navadno 2 2 3 5 2 3 3" xfId="11966"/>
    <cellStyle name="Navadno 2 2 3 5 2 3 3 2" xfId="18283"/>
    <cellStyle name="Navadno 2 2 3 5 2 3 3 3" xfId="14059"/>
    <cellStyle name="Navadno 2 2 3 5 2 3 4" xfId="16334"/>
    <cellStyle name="Navadno 2 2 3 5 2 3 5" xfId="13176"/>
    <cellStyle name="Navadno 2 2 3 5 2 4" xfId="9444"/>
    <cellStyle name="Navadno 2 2 3 5 2 4 2" xfId="10881"/>
    <cellStyle name="Navadno 2 2 3 5 2 4 2 2" xfId="17368"/>
    <cellStyle name="Navadno 2 2 3 5 2 4 2 3" xfId="14934"/>
    <cellStyle name="Navadno 2 2 3 5 2 4 3" xfId="12390"/>
    <cellStyle name="Navadno 2 2 3 5 2 4 3 2" xfId="18707"/>
    <cellStyle name="Navadno 2 2 3 5 2 4 3 3" xfId="13888"/>
    <cellStyle name="Navadno 2 2 3 5 2 4 4" xfId="15936"/>
    <cellStyle name="Navadno 2 2 3 5 2 4 5" xfId="12826"/>
    <cellStyle name="Navadno 2 2 3 5 2 5" xfId="10310"/>
    <cellStyle name="Navadno 2 2 3 5 2 5 2" xfId="16796"/>
    <cellStyle name="Navadno 2 2 3 5 2 5 3" xfId="14584"/>
    <cellStyle name="Navadno 2 2 3 5 2 6" xfId="12154"/>
    <cellStyle name="Navadno 2 2 3 5 2 6 2" xfId="18471"/>
    <cellStyle name="Navadno 2 2 3 5 2 6 3" xfId="13576"/>
    <cellStyle name="Navadno 2 2 3 5 2 7" xfId="15635"/>
    <cellStyle name="Navadno 2 2 3 5 2 8" xfId="12476"/>
    <cellStyle name="Navadno 2 2 3 5 3" xfId="9323"/>
    <cellStyle name="Navadno 2 2 3 5 3 2" xfId="10019"/>
    <cellStyle name="Navadno 2 2 3 5 3 2 2" xfId="11409"/>
    <cellStyle name="Navadno 2 2 3 5 3 2 2 2" xfId="17896"/>
    <cellStyle name="Navadno 2 2 3 5 3 2 2 3" xfId="15458"/>
    <cellStyle name="Navadno 2 2 3 5 3 2 3" xfId="11926"/>
    <cellStyle name="Navadno 2 2 3 5 3 2 3 2" xfId="18243"/>
    <cellStyle name="Navadno 2 2 3 5 3 2 3 3" xfId="14233"/>
    <cellStyle name="Navadno 2 2 3 5 3 2 4" xfId="16508"/>
    <cellStyle name="Navadno 2 2 3 5 3 2 5" xfId="13350"/>
    <cellStyle name="Navadno 2 2 3 5 3 3" xfId="9618"/>
    <cellStyle name="Navadno 2 2 3 5 3 3 2" xfId="11058"/>
    <cellStyle name="Navadno 2 2 3 5 3 3 2 2" xfId="17545"/>
    <cellStyle name="Navadno 2 2 3 5 3 3 2 3" xfId="15107"/>
    <cellStyle name="Navadno 2 2 3 5 3 3 3" xfId="12039"/>
    <cellStyle name="Navadno 2 2 3 5 3 3 3 2" xfId="18356"/>
    <cellStyle name="Navadno 2 2 3 5 3 3 3 3" xfId="14407"/>
    <cellStyle name="Navadno 2 2 3 5 3 3 4" xfId="16109"/>
    <cellStyle name="Navadno 2 2 3 5 3 3 5" xfId="12999"/>
    <cellStyle name="Navadno 2 2 3 5 3 4" xfId="10705"/>
    <cellStyle name="Navadno 2 2 3 5 3 4 2" xfId="17192"/>
    <cellStyle name="Navadno 2 2 3 5 3 4 3" xfId="14758"/>
    <cellStyle name="Navadno 2 2 3 5 3 5" xfId="12115"/>
    <cellStyle name="Navadno 2 2 3 5 3 5 2" xfId="18432"/>
    <cellStyle name="Navadno 2 2 3 5 3 5 3" xfId="13707"/>
    <cellStyle name="Navadno 2 2 3 5 3 6" xfId="15808"/>
    <cellStyle name="Navadno 2 2 3 5 3 7" xfId="12650"/>
    <cellStyle name="Navadno 2 2 3 5 4" xfId="9844"/>
    <cellStyle name="Navadno 2 2 3 5 4 2" xfId="11234"/>
    <cellStyle name="Navadno 2 2 3 5 4 2 2" xfId="17721"/>
    <cellStyle name="Navadno 2 2 3 5 4 2 3" xfId="15283"/>
    <cellStyle name="Navadno 2 2 3 5 4 3" xfId="11859"/>
    <cellStyle name="Navadno 2 2 3 5 4 3 2" xfId="18176"/>
    <cellStyle name="Navadno 2 2 3 5 4 3 3" xfId="14058"/>
    <cellStyle name="Navadno 2 2 3 5 4 4" xfId="16333"/>
    <cellStyle name="Navadno 2 2 3 5 4 5" xfId="13175"/>
    <cellStyle name="Navadno 2 2 3 5 5" xfId="9443"/>
    <cellStyle name="Navadno 2 2 3 5 5 2" xfId="10880"/>
    <cellStyle name="Navadno 2 2 3 5 5 2 2" xfId="17367"/>
    <cellStyle name="Navadno 2 2 3 5 5 2 3" xfId="14933"/>
    <cellStyle name="Navadno 2 2 3 5 5 3" xfId="10241"/>
    <cellStyle name="Navadno 2 2 3 5 5 3 2" xfId="16727"/>
    <cellStyle name="Navadno 2 2 3 5 5 3 3" xfId="13889"/>
    <cellStyle name="Navadno 2 2 3 5 5 4" xfId="15935"/>
    <cellStyle name="Navadno 2 2 3 5 5 5" xfId="12825"/>
    <cellStyle name="Navadno 2 2 3 5 6" xfId="11544"/>
    <cellStyle name="Navadno 2 2 3 5 6 2" xfId="18031"/>
    <cellStyle name="Navadno 2 2 3 5 6 3" xfId="13485"/>
    <cellStyle name="Navadno 2 2 3 5 7" xfId="10309"/>
    <cellStyle name="Navadno 2 2 3 5 7 2" xfId="16795"/>
    <cellStyle name="Navadno 2 2 3 5 7 3" xfId="14583"/>
    <cellStyle name="Navadno 2 2 3 5 8" xfId="15634"/>
    <cellStyle name="Navadno 2 2 3 5 9" xfId="12475"/>
    <cellStyle name="Navadno 2 2 3 6" xfId="6630"/>
    <cellStyle name="Navadno 2 2 3 6 2" xfId="6631"/>
    <cellStyle name="Navadno 2 2 3 6 2 2" xfId="9326"/>
    <cellStyle name="Navadno 2 2 3 6 2 2 2" xfId="10022"/>
    <cellStyle name="Navadno 2 2 3 6 2 2 2 2" xfId="11412"/>
    <cellStyle name="Navadno 2 2 3 6 2 2 2 2 2" xfId="17899"/>
    <cellStyle name="Navadno 2 2 3 6 2 2 2 2 3" xfId="15461"/>
    <cellStyle name="Navadno 2 2 3 6 2 2 2 3" xfId="11873"/>
    <cellStyle name="Navadno 2 2 3 6 2 2 2 3 2" xfId="18190"/>
    <cellStyle name="Navadno 2 2 3 6 2 2 2 3 3" xfId="14236"/>
    <cellStyle name="Navadno 2 2 3 6 2 2 2 4" xfId="16511"/>
    <cellStyle name="Navadno 2 2 3 6 2 2 2 5" xfId="13353"/>
    <cellStyle name="Navadno 2 2 3 6 2 2 3" xfId="9621"/>
    <cellStyle name="Navadno 2 2 3 6 2 2 3 2" xfId="11061"/>
    <cellStyle name="Navadno 2 2 3 6 2 2 3 2 2" xfId="17548"/>
    <cellStyle name="Navadno 2 2 3 6 2 2 3 2 3" xfId="15110"/>
    <cellStyle name="Navadno 2 2 3 6 2 2 3 3" xfId="11934"/>
    <cellStyle name="Navadno 2 2 3 6 2 2 3 3 2" xfId="18251"/>
    <cellStyle name="Navadno 2 2 3 6 2 2 3 3 3" xfId="14410"/>
    <cellStyle name="Navadno 2 2 3 6 2 2 3 4" xfId="16112"/>
    <cellStyle name="Navadno 2 2 3 6 2 2 3 5" xfId="13002"/>
    <cellStyle name="Navadno 2 2 3 6 2 2 4" xfId="10708"/>
    <cellStyle name="Navadno 2 2 3 6 2 2 4 2" xfId="17195"/>
    <cellStyle name="Navadno 2 2 3 6 2 2 4 3" xfId="14761"/>
    <cellStyle name="Navadno 2 2 3 6 2 2 5" xfId="12140"/>
    <cellStyle name="Navadno 2 2 3 6 2 2 5 2" xfId="18457"/>
    <cellStyle name="Navadno 2 2 3 6 2 2 5 3" xfId="13710"/>
    <cellStyle name="Navadno 2 2 3 6 2 2 6" xfId="15811"/>
    <cellStyle name="Navadno 2 2 3 6 2 2 7" xfId="12653"/>
    <cellStyle name="Navadno 2 2 3 6 2 3" xfId="9847"/>
    <cellStyle name="Navadno 2 2 3 6 2 3 2" xfId="11237"/>
    <cellStyle name="Navadno 2 2 3 6 2 3 2 2" xfId="17724"/>
    <cellStyle name="Navadno 2 2 3 6 2 3 2 3" xfId="15286"/>
    <cellStyle name="Navadno 2 2 3 6 2 3 3" xfId="12255"/>
    <cellStyle name="Navadno 2 2 3 6 2 3 3 2" xfId="18572"/>
    <cellStyle name="Navadno 2 2 3 6 2 3 3 3" xfId="14061"/>
    <cellStyle name="Navadno 2 2 3 6 2 3 4" xfId="16336"/>
    <cellStyle name="Navadno 2 2 3 6 2 3 5" xfId="13178"/>
    <cellStyle name="Navadno 2 2 3 6 2 4" xfId="9446"/>
    <cellStyle name="Navadno 2 2 3 6 2 4 2" xfId="10883"/>
    <cellStyle name="Navadno 2 2 3 6 2 4 2 2" xfId="17370"/>
    <cellStyle name="Navadno 2 2 3 6 2 4 2 3" xfId="14936"/>
    <cellStyle name="Navadno 2 2 3 6 2 4 3" xfId="10240"/>
    <cellStyle name="Navadno 2 2 3 6 2 4 3 2" xfId="16726"/>
    <cellStyle name="Navadno 2 2 3 6 2 4 3 3" xfId="13886"/>
    <cellStyle name="Navadno 2 2 3 6 2 4 4" xfId="15938"/>
    <cellStyle name="Navadno 2 2 3 6 2 4 5" xfId="12828"/>
    <cellStyle name="Navadno 2 2 3 6 2 5" xfId="10312"/>
    <cellStyle name="Navadno 2 2 3 6 2 5 2" xfId="16798"/>
    <cellStyle name="Navadno 2 2 3 6 2 5 3" xfId="14586"/>
    <cellStyle name="Navadno 2 2 3 6 2 6" xfId="10470"/>
    <cellStyle name="Navadno 2 2 3 6 2 6 2" xfId="16957"/>
    <cellStyle name="Navadno 2 2 3 6 2 6 3" xfId="13577"/>
    <cellStyle name="Navadno 2 2 3 6 2 7" xfId="15637"/>
    <cellStyle name="Navadno 2 2 3 6 2 8" xfId="12478"/>
    <cellStyle name="Navadno 2 2 3 6 3" xfId="9325"/>
    <cellStyle name="Navadno 2 2 3 6 3 2" xfId="10021"/>
    <cellStyle name="Navadno 2 2 3 6 3 2 2" xfId="11411"/>
    <cellStyle name="Navadno 2 2 3 6 3 2 2 2" xfId="17898"/>
    <cellStyle name="Navadno 2 2 3 6 3 2 2 3" xfId="15460"/>
    <cellStyle name="Navadno 2 2 3 6 3 2 3" xfId="12299"/>
    <cellStyle name="Navadno 2 2 3 6 3 2 3 2" xfId="18616"/>
    <cellStyle name="Navadno 2 2 3 6 3 2 3 3" xfId="14235"/>
    <cellStyle name="Navadno 2 2 3 6 3 2 4" xfId="16510"/>
    <cellStyle name="Navadno 2 2 3 6 3 2 5" xfId="13352"/>
    <cellStyle name="Navadno 2 2 3 6 3 3" xfId="9620"/>
    <cellStyle name="Navadno 2 2 3 6 3 3 2" xfId="11060"/>
    <cellStyle name="Navadno 2 2 3 6 3 3 2 2" xfId="17547"/>
    <cellStyle name="Navadno 2 2 3 6 3 3 2 3" xfId="15109"/>
    <cellStyle name="Navadno 2 2 3 6 3 3 3" xfId="12359"/>
    <cellStyle name="Navadno 2 2 3 6 3 3 3 2" xfId="18676"/>
    <cellStyle name="Navadno 2 2 3 6 3 3 3 3" xfId="14409"/>
    <cellStyle name="Navadno 2 2 3 6 3 3 4" xfId="16111"/>
    <cellStyle name="Navadno 2 2 3 6 3 3 5" xfId="13001"/>
    <cellStyle name="Navadno 2 2 3 6 3 4" xfId="10707"/>
    <cellStyle name="Navadno 2 2 3 6 3 4 2" xfId="17194"/>
    <cellStyle name="Navadno 2 2 3 6 3 4 3" xfId="14760"/>
    <cellStyle name="Navadno 2 2 3 6 3 5" xfId="10444"/>
    <cellStyle name="Navadno 2 2 3 6 3 5 2" xfId="16931"/>
    <cellStyle name="Navadno 2 2 3 6 3 5 3" xfId="13709"/>
    <cellStyle name="Navadno 2 2 3 6 3 6" xfId="15810"/>
    <cellStyle name="Navadno 2 2 3 6 3 7" xfId="12652"/>
    <cellStyle name="Navadno 2 2 3 6 4" xfId="9846"/>
    <cellStyle name="Navadno 2 2 3 6 4 2" xfId="11236"/>
    <cellStyle name="Navadno 2 2 3 6 4 2 2" xfId="17723"/>
    <cellStyle name="Navadno 2 2 3 6 4 2 3" xfId="15285"/>
    <cellStyle name="Navadno 2 2 3 6 4 3" xfId="11913"/>
    <cellStyle name="Navadno 2 2 3 6 4 3 2" xfId="18230"/>
    <cellStyle name="Navadno 2 2 3 6 4 3 3" xfId="14060"/>
    <cellStyle name="Navadno 2 2 3 6 4 4" xfId="16335"/>
    <cellStyle name="Navadno 2 2 3 6 4 5" xfId="13177"/>
    <cellStyle name="Navadno 2 2 3 6 5" xfId="9445"/>
    <cellStyle name="Navadno 2 2 3 6 5 2" xfId="10882"/>
    <cellStyle name="Navadno 2 2 3 6 5 2 2" xfId="17369"/>
    <cellStyle name="Navadno 2 2 3 6 5 2 3" xfId="14935"/>
    <cellStyle name="Navadno 2 2 3 6 5 3" xfId="12200"/>
    <cellStyle name="Navadno 2 2 3 6 5 3 2" xfId="18517"/>
    <cellStyle name="Navadno 2 2 3 6 5 3 3" xfId="13887"/>
    <cellStyle name="Navadno 2 2 3 6 5 4" xfId="15937"/>
    <cellStyle name="Navadno 2 2 3 6 5 5" xfId="12827"/>
    <cellStyle name="Navadno 2 2 3 6 6" xfId="11545"/>
    <cellStyle name="Navadno 2 2 3 6 6 2" xfId="18032"/>
    <cellStyle name="Navadno 2 2 3 6 6 3" xfId="13486"/>
    <cellStyle name="Navadno 2 2 3 6 7" xfId="10311"/>
    <cellStyle name="Navadno 2 2 3 6 7 2" xfId="16797"/>
    <cellStyle name="Navadno 2 2 3 6 7 3" xfId="14585"/>
    <cellStyle name="Navadno 2 2 3 6 8" xfId="15636"/>
    <cellStyle name="Navadno 2 2 3 6 9" xfId="12477"/>
    <cellStyle name="Navadno 2 2 3 7" xfId="6632"/>
    <cellStyle name="Navadno 2 2 3 7 2" xfId="6633"/>
    <cellStyle name="Navadno 2 2 3 8" xfId="6634"/>
    <cellStyle name="Navadno 2 2 3 8 2" xfId="9327"/>
    <cellStyle name="Navadno 2 2 3 8 2 2" xfId="10023"/>
    <cellStyle name="Navadno 2 2 3 8 2 2 2" xfId="11413"/>
    <cellStyle name="Navadno 2 2 3 8 2 2 2 2" xfId="17900"/>
    <cellStyle name="Navadno 2 2 3 8 2 2 2 3" xfId="15462"/>
    <cellStyle name="Navadno 2 2 3 8 2 2 3" xfId="11979"/>
    <cellStyle name="Navadno 2 2 3 8 2 2 3 2" xfId="18296"/>
    <cellStyle name="Navadno 2 2 3 8 2 2 3 3" xfId="14237"/>
    <cellStyle name="Navadno 2 2 3 8 2 2 4" xfId="16512"/>
    <cellStyle name="Navadno 2 2 3 8 2 2 5" xfId="13354"/>
    <cellStyle name="Navadno 2 2 3 8 2 3" xfId="9622"/>
    <cellStyle name="Navadno 2 2 3 8 2 3 2" xfId="11062"/>
    <cellStyle name="Navadno 2 2 3 8 2 3 2 2" xfId="17549"/>
    <cellStyle name="Navadno 2 2 3 8 2 3 2 3" xfId="15111"/>
    <cellStyle name="Navadno 2 2 3 8 2 3 3" xfId="10117"/>
    <cellStyle name="Navadno 2 2 3 8 2 3 3 2" xfId="16603"/>
    <cellStyle name="Navadno 2 2 3 8 2 3 3 3" xfId="14411"/>
    <cellStyle name="Navadno 2 2 3 8 2 3 4" xfId="16113"/>
    <cellStyle name="Navadno 2 2 3 8 2 3 5" xfId="13003"/>
    <cellStyle name="Navadno 2 2 3 8 2 4" xfId="10709"/>
    <cellStyle name="Navadno 2 2 3 8 2 4 2" xfId="17196"/>
    <cellStyle name="Navadno 2 2 3 8 2 4 3" xfId="14762"/>
    <cellStyle name="Navadno 2 2 3 8 2 5" xfId="10425"/>
    <cellStyle name="Navadno 2 2 3 8 2 5 2" xfId="16911"/>
    <cellStyle name="Navadno 2 2 3 8 2 5 3" xfId="13711"/>
    <cellStyle name="Navadno 2 2 3 8 2 6" xfId="15812"/>
    <cellStyle name="Navadno 2 2 3 8 2 7" xfId="12654"/>
    <cellStyle name="Navadno 2 2 3 8 3" xfId="9848"/>
    <cellStyle name="Navadno 2 2 3 8 3 2" xfId="11238"/>
    <cellStyle name="Navadno 2 2 3 8 3 2 2" xfId="17725"/>
    <cellStyle name="Navadno 2 2 3 8 3 2 3" xfId="15287"/>
    <cellStyle name="Navadno 2 2 3 8 3 3" xfId="12019"/>
    <cellStyle name="Navadno 2 2 3 8 3 3 2" xfId="18336"/>
    <cellStyle name="Navadno 2 2 3 8 3 3 3" xfId="14062"/>
    <cellStyle name="Navadno 2 2 3 8 3 4" xfId="16337"/>
    <cellStyle name="Navadno 2 2 3 8 3 5" xfId="13179"/>
    <cellStyle name="Navadno 2 2 3 8 4" xfId="9447"/>
    <cellStyle name="Navadno 2 2 3 8 4 2" xfId="10884"/>
    <cellStyle name="Navadno 2 2 3 8 4 2 2" xfId="17371"/>
    <cellStyle name="Navadno 2 2 3 8 4 2 3" xfId="14937"/>
    <cellStyle name="Navadno 2 2 3 8 4 3" xfId="10239"/>
    <cellStyle name="Navadno 2 2 3 8 4 3 2" xfId="16725"/>
    <cellStyle name="Navadno 2 2 3 8 4 3 3" xfId="13885"/>
    <cellStyle name="Navadno 2 2 3 8 4 4" xfId="15939"/>
    <cellStyle name="Navadno 2 2 3 8 4 5" xfId="12829"/>
    <cellStyle name="Navadno 2 2 3 8 5" xfId="10315"/>
    <cellStyle name="Navadno 2 2 3 8 5 2" xfId="16801"/>
    <cellStyle name="Navadno 2 2 3 8 5 3" xfId="14587"/>
    <cellStyle name="Navadno 2 2 3 8 6" xfId="12104"/>
    <cellStyle name="Navadno 2 2 3 8 6 2" xfId="18421"/>
    <cellStyle name="Navadno 2 2 3 8 6 3" xfId="13578"/>
    <cellStyle name="Navadno 2 2 3 8 7" xfId="15638"/>
    <cellStyle name="Navadno 2 2 3 8 8" xfId="12479"/>
    <cellStyle name="Navadno 2 2 3 9" xfId="6635"/>
    <cellStyle name="Navadno 2 2 3 9 2" xfId="9328"/>
    <cellStyle name="Navadno 2 2 3 9 2 2" xfId="10024"/>
    <cellStyle name="Navadno 2 2 3 9 2 2 2" xfId="11414"/>
    <cellStyle name="Navadno 2 2 3 9 2 2 2 2" xfId="17901"/>
    <cellStyle name="Navadno 2 2 3 9 2 2 2 3" xfId="15463"/>
    <cellStyle name="Navadno 2 2 3 9 2 2 3" xfId="11765"/>
    <cellStyle name="Navadno 2 2 3 9 2 2 3 2" xfId="18082"/>
    <cellStyle name="Navadno 2 2 3 9 2 2 3 3" xfId="14238"/>
    <cellStyle name="Navadno 2 2 3 9 2 2 4" xfId="16513"/>
    <cellStyle name="Navadno 2 2 3 9 2 2 5" xfId="13355"/>
    <cellStyle name="Navadno 2 2 3 9 2 3" xfId="9623"/>
    <cellStyle name="Navadno 2 2 3 9 2 3 2" xfId="11063"/>
    <cellStyle name="Navadno 2 2 3 9 2 3 2 2" xfId="17550"/>
    <cellStyle name="Navadno 2 2 3 9 2 3 2 3" xfId="15112"/>
    <cellStyle name="Navadno 2 2 3 9 2 3 3" xfId="11881"/>
    <cellStyle name="Navadno 2 2 3 9 2 3 3 2" xfId="18198"/>
    <cellStyle name="Navadno 2 2 3 9 2 3 3 3" xfId="14412"/>
    <cellStyle name="Navadno 2 2 3 9 2 3 4" xfId="16114"/>
    <cellStyle name="Navadno 2 2 3 9 2 3 5" xfId="13004"/>
    <cellStyle name="Navadno 2 2 3 9 2 4" xfId="10710"/>
    <cellStyle name="Navadno 2 2 3 9 2 4 2" xfId="17197"/>
    <cellStyle name="Navadno 2 2 3 9 2 4 3" xfId="14763"/>
    <cellStyle name="Navadno 2 2 3 9 2 5" xfId="12090"/>
    <cellStyle name="Navadno 2 2 3 9 2 5 2" xfId="18407"/>
    <cellStyle name="Navadno 2 2 3 9 2 5 3" xfId="13712"/>
    <cellStyle name="Navadno 2 2 3 9 2 6" xfId="15813"/>
    <cellStyle name="Navadno 2 2 3 9 2 7" xfId="12655"/>
    <cellStyle name="Navadno 2 2 3 9 3" xfId="9849"/>
    <cellStyle name="Navadno 2 2 3 9 3 2" xfId="11239"/>
    <cellStyle name="Navadno 2 2 3 9 3 2 2" xfId="17726"/>
    <cellStyle name="Navadno 2 2 3 9 3 2 3" xfId="15288"/>
    <cellStyle name="Navadno 2 2 3 9 3 3" xfId="10123"/>
    <cellStyle name="Navadno 2 2 3 9 3 3 2" xfId="16609"/>
    <cellStyle name="Navadno 2 2 3 9 3 3 3" xfId="14063"/>
    <cellStyle name="Navadno 2 2 3 9 3 4" xfId="16338"/>
    <cellStyle name="Navadno 2 2 3 9 3 5" xfId="13180"/>
    <cellStyle name="Navadno 2 2 3 9 4" xfId="9448"/>
    <cellStyle name="Navadno 2 2 3 9 4 2" xfId="10885"/>
    <cellStyle name="Navadno 2 2 3 9 4 2 2" xfId="17372"/>
    <cellStyle name="Navadno 2 2 3 9 4 2 3" xfId="14938"/>
    <cellStyle name="Navadno 2 2 3 9 4 3" xfId="10238"/>
    <cellStyle name="Navadno 2 2 3 9 4 3 2" xfId="16724"/>
    <cellStyle name="Navadno 2 2 3 9 4 3 3" xfId="13884"/>
    <cellStyle name="Navadno 2 2 3 9 4 4" xfId="15940"/>
    <cellStyle name="Navadno 2 2 3 9 4 5" xfId="12830"/>
    <cellStyle name="Navadno 2 2 3 9 5" xfId="10316"/>
    <cellStyle name="Navadno 2 2 3 9 5 2" xfId="16802"/>
    <cellStyle name="Navadno 2 2 3 9 5 3" xfId="14588"/>
    <cellStyle name="Navadno 2 2 3 9 6" xfId="10504"/>
    <cellStyle name="Navadno 2 2 3 9 6 2" xfId="16991"/>
    <cellStyle name="Navadno 2 2 3 9 6 3" xfId="13579"/>
    <cellStyle name="Navadno 2 2 3 9 7" xfId="15639"/>
    <cellStyle name="Navadno 2 2 3 9 8" xfId="12480"/>
    <cellStyle name="Navadno 2 2 4" xfId="1918"/>
    <cellStyle name="Navadno 2 2 4 2" xfId="4316"/>
    <cellStyle name="Navadno 2 2 4 2 2" xfId="6638"/>
    <cellStyle name="Navadno 2 2 4 2 3" xfId="6637"/>
    <cellStyle name="Navadno 2 2 4 3" xfId="6639"/>
    <cellStyle name="Navadno 2 2 5" xfId="1919"/>
    <cellStyle name="Navadno 2 2 5 2" xfId="6640"/>
    <cellStyle name="Navadno 2 2 5 4" xfId="4149"/>
    <cellStyle name="Navadno 2 2 6" xfId="1920"/>
    <cellStyle name="Navadno 2 2 6 2" xfId="6641"/>
    <cellStyle name="Navadno 2 2 7" xfId="1921"/>
    <cellStyle name="Navadno 2 2 7 2" xfId="1922"/>
    <cellStyle name="Navadno 2 2 8" xfId="1923"/>
    <cellStyle name="Navadno 2 2 9" xfId="1924"/>
    <cellStyle name="Navadno 2 20" xfId="1925"/>
    <cellStyle name="Navadno 2 20 2" xfId="1926"/>
    <cellStyle name="Navadno 2 20 2 2" xfId="6643"/>
    <cellStyle name="Navadno 2 20 3" xfId="6642"/>
    <cellStyle name="Navadno 2 21" xfId="1927"/>
    <cellStyle name="Navadno 2 21 2" xfId="1928"/>
    <cellStyle name="Navadno 2 21 2 2" xfId="6645"/>
    <cellStyle name="Navadno 2 21 3" xfId="6644"/>
    <cellStyle name="Navadno 2 22" xfId="1929"/>
    <cellStyle name="Navadno 2 22 2" xfId="1930"/>
    <cellStyle name="Navadno 2 22 2 2" xfId="6647"/>
    <cellStyle name="Navadno 2 22 3" xfId="6646"/>
    <cellStyle name="Navadno 2 23" xfId="1931"/>
    <cellStyle name="Navadno 2 23 2" xfId="1932"/>
    <cellStyle name="Navadno 2 23 2 2" xfId="6649"/>
    <cellStyle name="Navadno 2 23 3" xfId="6648"/>
    <cellStyle name="Navadno 2 24" xfId="1933"/>
    <cellStyle name="Navadno 2 24 2" xfId="1934"/>
    <cellStyle name="Navadno 2 24 2 2" xfId="6651"/>
    <cellStyle name="Navadno 2 24 3" xfId="6650"/>
    <cellStyle name="Navadno 2 25" xfId="1935"/>
    <cellStyle name="Navadno 2 25 2" xfId="1936"/>
    <cellStyle name="Navadno 2 25 2 2" xfId="6653"/>
    <cellStyle name="Navadno 2 25 3" xfId="6652"/>
    <cellStyle name="Navadno 2 26" xfId="1937"/>
    <cellStyle name="Navadno 2 26 2" xfId="1938"/>
    <cellStyle name="Navadno 2 26 2 2" xfId="6655"/>
    <cellStyle name="Navadno 2 26 3" xfId="6654"/>
    <cellStyle name="Navadno 2 27" xfId="1939"/>
    <cellStyle name="Navadno 2 27 2" xfId="1940"/>
    <cellStyle name="Navadno 2 27 2 2" xfId="6657"/>
    <cellStyle name="Navadno 2 27 3" xfId="6656"/>
    <cellStyle name="Navadno 2 28" xfId="1941"/>
    <cellStyle name="Navadno 2 28 2" xfId="1942"/>
    <cellStyle name="Navadno 2 28 2 2" xfId="6659"/>
    <cellStyle name="Navadno 2 28 3" xfId="6658"/>
    <cellStyle name="Navadno 2 29" xfId="1943"/>
    <cellStyle name="Navadno 2 29 2" xfId="1944"/>
    <cellStyle name="Navadno 2 29 2 2" xfId="6661"/>
    <cellStyle name="Navadno 2 29 3" xfId="6660"/>
    <cellStyle name="Navadno 2 3" xfId="1945"/>
    <cellStyle name="Navadno 2 3 10" xfId="6662"/>
    <cellStyle name="Navadno 2 3 2" xfId="1946"/>
    <cellStyle name="Navadno 2 3 2 2" xfId="6664"/>
    <cellStyle name="Navadno 2 3 2 3" xfId="6663"/>
    <cellStyle name="Navadno 2 3 3" xfId="1947"/>
    <cellStyle name="Navadno 2 3 3 2" xfId="6666"/>
    <cellStyle name="Navadno 2 3 3 3" xfId="6665"/>
    <cellStyle name="Navadno 2 3 4" xfId="1948"/>
    <cellStyle name="Navadno 2 3 4 2" xfId="6667"/>
    <cellStyle name="Navadno 2 3 5" xfId="1949"/>
    <cellStyle name="Navadno 2 3 6" xfId="1950"/>
    <cellStyle name="Navadno 2 3 7" xfId="1951"/>
    <cellStyle name="Navadno 2 3 7 2" xfId="1952"/>
    <cellStyle name="Navadno 2 3 8" xfId="1953"/>
    <cellStyle name="Navadno 2 3 9" xfId="4317"/>
    <cellStyle name="Navadno 2 30" xfId="1954"/>
    <cellStyle name="Navadno 2 30 2" xfId="1955"/>
    <cellStyle name="Navadno 2 30 2 2" xfId="6669"/>
    <cellStyle name="Navadno 2 30 3" xfId="6668"/>
    <cellStyle name="Navadno 2 31" xfId="1956"/>
    <cellStyle name="Navadno 2 31 2" xfId="1957"/>
    <cellStyle name="Navadno 2 31 2 2" xfId="6671"/>
    <cellStyle name="Navadno 2 31 3" xfId="6670"/>
    <cellStyle name="Navadno 2 32" xfId="1958"/>
    <cellStyle name="Navadno 2 32 2" xfId="1959"/>
    <cellStyle name="Navadno 2 32 2 2" xfId="6673"/>
    <cellStyle name="Navadno 2 32 3" xfId="6672"/>
    <cellStyle name="Navadno 2 33" xfId="1960"/>
    <cellStyle name="Navadno 2 33 2" xfId="1961"/>
    <cellStyle name="Navadno 2 33 2 2" xfId="6675"/>
    <cellStyle name="Navadno 2 33 3" xfId="6674"/>
    <cellStyle name="Navadno 2 34" xfId="1962"/>
    <cellStyle name="Navadno 2 34 2" xfId="1963"/>
    <cellStyle name="Navadno 2 34 2 2" xfId="6677"/>
    <cellStyle name="Navadno 2 34 3" xfId="6676"/>
    <cellStyle name="Navadno 2 35" xfId="1964"/>
    <cellStyle name="Navadno 2 35 2" xfId="1965"/>
    <cellStyle name="Navadno 2 35 2 2" xfId="6679"/>
    <cellStyle name="Navadno 2 35 3" xfId="6678"/>
    <cellStyle name="Navadno 2 36" xfId="1966"/>
    <cellStyle name="Navadno 2 36 2" xfId="1967"/>
    <cellStyle name="Navadno 2 36 2 2" xfId="6681"/>
    <cellStyle name="Navadno 2 36 3" xfId="6680"/>
    <cellStyle name="Navadno 2 37" xfId="1968"/>
    <cellStyle name="Navadno 2 37 2" xfId="1969"/>
    <cellStyle name="Navadno 2 37 2 2" xfId="6683"/>
    <cellStyle name="Navadno 2 37 3" xfId="6682"/>
    <cellStyle name="Navadno 2 38" xfId="1970"/>
    <cellStyle name="Navadno 2 38 2" xfId="1971"/>
    <cellStyle name="Navadno 2 38 2 2" xfId="6685"/>
    <cellStyle name="Navadno 2 38 3" xfId="6684"/>
    <cellStyle name="Navadno 2 39" xfId="1972"/>
    <cellStyle name="Navadno 2 39 2" xfId="1973"/>
    <cellStyle name="Navadno 2 39 2 2" xfId="6687"/>
    <cellStyle name="Navadno 2 39 3" xfId="6686"/>
    <cellStyle name="Navadno 2 4" xfId="1974"/>
    <cellStyle name="Navadno 2 4 2" xfId="1975"/>
    <cellStyle name="Navadno 2 4 2 2" xfId="6689"/>
    <cellStyle name="Navadno 2 4 3" xfId="1976"/>
    <cellStyle name="Navadno 2 4 4" xfId="1977"/>
    <cellStyle name="Navadno 2 4 5" xfId="1978"/>
    <cellStyle name="Navadno 2 4 6" xfId="1979"/>
    <cellStyle name="Navadno 2 4 7" xfId="4318"/>
    <cellStyle name="Navadno 2 4 8" xfId="6688"/>
    <cellStyle name="Navadno 2 40" xfId="1980"/>
    <cellStyle name="Navadno 2 40 2" xfId="1981"/>
    <cellStyle name="Navadno 2 40 2 2" xfId="6691"/>
    <cellStyle name="Navadno 2 40 3" xfId="6690"/>
    <cellStyle name="Navadno 2 41" xfId="1982"/>
    <cellStyle name="Navadno 2 41 2" xfId="1983"/>
    <cellStyle name="Navadno 2 41 2 2" xfId="6693"/>
    <cellStyle name="Navadno 2 41 3" xfId="6692"/>
    <cellStyle name="Navadno 2 42" xfId="1984"/>
    <cellStyle name="Navadno 2 42 2" xfId="1985"/>
    <cellStyle name="Navadno 2 42 2 2" xfId="6695"/>
    <cellStyle name="Navadno 2 42 3" xfId="6694"/>
    <cellStyle name="Navadno 2 43" xfId="1986"/>
    <cellStyle name="Navadno 2 43 2" xfId="1987"/>
    <cellStyle name="Navadno 2 43 2 2" xfId="6697"/>
    <cellStyle name="Navadno 2 43 3" xfId="6696"/>
    <cellStyle name="Navadno 2 44" xfId="1988"/>
    <cellStyle name="Navadno 2 44 2" xfId="1989"/>
    <cellStyle name="Navadno 2 44 2 2" xfId="6699"/>
    <cellStyle name="Navadno 2 44 3" xfId="6698"/>
    <cellStyle name="Navadno 2 45" xfId="1990"/>
    <cellStyle name="Navadno 2 45 2" xfId="1991"/>
    <cellStyle name="Navadno 2 45 2 2" xfId="6701"/>
    <cellStyle name="Navadno 2 45 3" xfId="6700"/>
    <cellStyle name="Navadno 2 46" xfId="1992"/>
    <cellStyle name="Navadno 2 46 2" xfId="1993"/>
    <cellStyle name="Navadno 2 46 2 2" xfId="6703"/>
    <cellStyle name="Navadno 2 46 3" xfId="6702"/>
    <cellStyle name="Navadno 2 47" xfId="1994"/>
    <cellStyle name="Navadno 2 47 2" xfId="1995"/>
    <cellStyle name="Navadno 2 47 2 2" xfId="6705"/>
    <cellStyle name="Navadno 2 47 3" xfId="6704"/>
    <cellStyle name="Navadno 2 48" xfId="1996"/>
    <cellStyle name="Navadno 2 48 2" xfId="1997"/>
    <cellStyle name="Navadno 2 48 2 2" xfId="6707"/>
    <cellStyle name="Navadno 2 48 3" xfId="6706"/>
    <cellStyle name="Navadno 2 49" xfId="1998"/>
    <cellStyle name="Navadno 2 49 2" xfId="1999"/>
    <cellStyle name="Navadno 2 49 2 2" xfId="6709"/>
    <cellStyle name="Navadno 2 49 3" xfId="6708"/>
    <cellStyle name="Navadno 2 5" xfId="78"/>
    <cellStyle name="Navadno 2 5 2" xfId="2000"/>
    <cellStyle name="Navadno 2 5 2 2" xfId="6711"/>
    <cellStyle name="Navadno 2 5 3" xfId="2001"/>
    <cellStyle name="Navadno 2 5 4" xfId="2002"/>
    <cellStyle name="Navadno 2 5 5" xfId="2003"/>
    <cellStyle name="Navadno 2 5 6" xfId="2004"/>
    <cellStyle name="Navadno 2 5 7" xfId="6710"/>
    <cellStyle name="Navadno 2 50" xfId="2005"/>
    <cellStyle name="Navadno 2 50 2" xfId="2006"/>
    <cellStyle name="Navadno 2 50 2 2" xfId="6713"/>
    <cellStyle name="Navadno 2 50 3" xfId="6712"/>
    <cellStyle name="Navadno 2 51" xfId="2007"/>
    <cellStyle name="Navadno 2 51 2" xfId="2008"/>
    <cellStyle name="Navadno 2 51 2 2" xfId="6715"/>
    <cellStyle name="Navadno 2 51 3" xfId="6714"/>
    <cellStyle name="Navadno 2 52" xfId="2009"/>
    <cellStyle name="Navadno 2 52 2" xfId="2010"/>
    <cellStyle name="Navadno 2 52 2 2" xfId="6717"/>
    <cellStyle name="Navadno 2 52 3" xfId="6716"/>
    <cellStyle name="Navadno 2 53" xfId="2011"/>
    <cellStyle name="Navadno 2 53 2" xfId="2012"/>
    <cellStyle name="Navadno 2 53 2 2" xfId="6719"/>
    <cellStyle name="Navadno 2 53 3" xfId="6718"/>
    <cellStyle name="Navadno 2 54" xfId="2013"/>
    <cellStyle name="Navadno 2 54 2" xfId="2014"/>
    <cellStyle name="Navadno 2 54 2 2" xfId="6721"/>
    <cellStyle name="Navadno 2 54 3" xfId="6720"/>
    <cellStyle name="Navadno 2 55" xfId="2015"/>
    <cellStyle name="Navadno 2 55 2" xfId="2016"/>
    <cellStyle name="Navadno 2 55 2 2" xfId="6723"/>
    <cellStyle name="Navadno 2 55 3" xfId="6722"/>
    <cellStyle name="Navadno 2 56" xfId="2017"/>
    <cellStyle name="Navadno 2 56 2" xfId="2018"/>
    <cellStyle name="Navadno 2 56 2 2" xfId="6725"/>
    <cellStyle name="Navadno 2 56 3" xfId="6724"/>
    <cellStyle name="Navadno 2 57" xfId="2019"/>
    <cellStyle name="Navadno 2 57 2" xfId="2020"/>
    <cellStyle name="Navadno 2 57 2 2" xfId="6727"/>
    <cellStyle name="Navadno 2 57 2 2 2" xfId="10026"/>
    <cellStyle name="Navadno 2 57 2 2 2 2" xfId="11416"/>
    <cellStyle name="Navadno 2 57 2 2 2 2 2" xfId="17903"/>
    <cellStyle name="Navadno 2 57 2 2 2 2 3" xfId="15465"/>
    <cellStyle name="Navadno 2 57 2 2 2 3" xfId="12308"/>
    <cellStyle name="Navadno 2 57 2 2 2 3 2" xfId="18625"/>
    <cellStyle name="Navadno 2 57 2 2 2 3 3" xfId="14240"/>
    <cellStyle name="Navadno 2 57 2 2 2 4" xfId="16515"/>
    <cellStyle name="Navadno 2 57 2 2 2 5" xfId="13357"/>
    <cellStyle name="Navadno 2 57 2 2 3" xfId="9625"/>
    <cellStyle name="Navadno 2 57 2 2 3 2" xfId="11065"/>
    <cellStyle name="Navadno 2 57 2 2 3 2 2" xfId="17552"/>
    <cellStyle name="Navadno 2 57 2 2 3 2 3" xfId="15114"/>
    <cellStyle name="Navadno 2 57 2 2 3 3" xfId="12360"/>
    <cellStyle name="Navadno 2 57 2 2 3 3 2" xfId="18677"/>
    <cellStyle name="Navadno 2 57 2 2 3 3 3" xfId="14414"/>
    <cellStyle name="Navadno 2 57 2 2 3 4" xfId="16116"/>
    <cellStyle name="Navadno 2 57 2 2 3 5" xfId="13006"/>
    <cellStyle name="Navadno 2 57 2 2 4" xfId="10712"/>
    <cellStyle name="Navadno 2 57 2 2 4 2" xfId="17199"/>
    <cellStyle name="Navadno 2 57 2 2 4 3" xfId="14765"/>
    <cellStyle name="Navadno 2 57 2 2 5" xfId="10407"/>
    <cellStyle name="Navadno 2 57 2 2 5 2" xfId="16893"/>
    <cellStyle name="Navadno 2 57 2 2 5 3" xfId="13714"/>
    <cellStyle name="Navadno 2 57 2 2 6" xfId="15815"/>
    <cellStyle name="Navadno 2 57 2 2 7" xfId="12657"/>
    <cellStyle name="Navadno 2 57 2 3" xfId="9851"/>
    <cellStyle name="Navadno 2 57 2 3 2" xfId="11241"/>
    <cellStyle name="Navadno 2 57 2 3 2 2" xfId="17728"/>
    <cellStyle name="Navadno 2 57 2 3 2 3" xfId="15290"/>
    <cellStyle name="Navadno 2 57 2 3 3" xfId="11805"/>
    <cellStyle name="Navadno 2 57 2 3 3 2" xfId="18122"/>
    <cellStyle name="Navadno 2 57 2 3 3 3" xfId="14065"/>
    <cellStyle name="Navadno 2 57 2 3 4" xfId="16340"/>
    <cellStyle name="Navadno 2 57 2 3 5" xfId="13182"/>
    <cellStyle name="Navadno 2 57 2 4" xfId="9450"/>
    <cellStyle name="Navadno 2 57 2 4 2" xfId="10887"/>
    <cellStyle name="Navadno 2 57 2 4 2 2" xfId="17374"/>
    <cellStyle name="Navadno 2 57 2 4 2 3" xfId="14940"/>
    <cellStyle name="Navadno 2 57 2 4 3" xfId="10236"/>
    <cellStyle name="Navadno 2 57 2 4 3 2" xfId="16722"/>
    <cellStyle name="Navadno 2 57 2 4 3 3" xfId="13882"/>
    <cellStyle name="Navadno 2 57 2 4 4" xfId="15942"/>
    <cellStyle name="Navadno 2 57 2 4 5" xfId="12832"/>
    <cellStyle name="Navadno 2 57 2 5" xfId="10357"/>
    <cellStyle name="Navadno 2 57 2 5 2" xfId="16843"/>
    <cellStyle name="Navadno 2 57 2 5 3" xfId="14590"/>
    <cellStyle name="Navadno 2 57 2 6" xfId="10514"/>
    <cellStyle name="Navadno 2 57 2 6 2" xfId="17001"/>
    <cellStyle name="Navadno 2 57 2 6 3" xfId="13580"/>
    <cellStyle name="Navadno 2 57 2 7" xfId="15641"/>
    <cellStyle name="Navadno 2 57 2 8" xfId="12482"/>
    <cellStyle name="Navadno 2 57 3" xfId="6726"/>
    <cellStyle name="Navadno 2 57 3 2" xfId="10025"/>
    <cellStyle name="Navadno 2 57 3 2 2" xfId="11415"/>
    <cellStyle name="Navadno 2 57 3 2 2 2" xfId="17902"/>
    <cellStyle name="Navadno 2 57 3 2 2 3" xfId="15464"/>
    <cellStyle name="Navadno 2 57 3 2 3" xfId="11843"/>
    <cellStyle name="Navadno 2 57 3 2 3 2" xfId="18160"/>
    <cellStyle name="Navadno 2 57 3 2 3 3" xfId="14239"/>
    <cellStyle name="Navadno 2 57 3 2 4" xfId="16514"/>
    <cellStyle name="Navadno 2 57 3 2 5" xfId="13356"/>
    <cellStyle name="Navadno 2 57 3 3" xfId="9624"/>
    <cellStyle name="Navadno 2 57 3 3 2" xfId="11064"/>
    <cellStyle name="Navadno 2 57 3 3 2 2" xfId="17551"/>
    <cellStyle name="Navadno 2 57 3 3 2 3" xfId="15113"/>
    <cellStyle name="Navadno 2 57 3 3 3" xfId="10129"/>
    <cellStyle name="Navadno 2 57 3 3 3 2" xfId="16615"/>
    <cellStyle name="Navadno 2 57 3 3 3 3" xfId="14413"/>
    <cellStyle name="Navadno 2 57 3 3 4" xfId="16115"/>
    <cellStyle name="Navadno 2 57 3 3 5" xfId="13005"/>
    <cellStyle name="Navadno 2 57 3 4" xfId="10711"/>
    <cellStyle name="Navadno 2 57 3 4 2" xfId="17198"/>
    <cellStyle name="Navadno 2 57 3 4 3" xfId="14764"/>
    <cellStyle name="Navadno 2 57 3 5" xfId="10923"/>
    <cellStyle name="Navadno 2 57 3 5 2" xfId="17410"/>
    <cellStyle name="Navadno 2 57 3 5 3" xfId="13713"/>
    <cellStyle name="Navadno 2 57 3 6" xfId="15814"/>
    <cellStyle name="Navadno 2 57 3 7" xfId="12656"/>
    <cellStyle name="Navadno 2 57 4" xfId="9850"/>
    <cellStyle name="Navadno 2 57 4 2" xfId="11240"/>
    <cellStyle name="Navadno 2 57 4 2 2" xfId="17727"/>
    <cellStyle name="Navadno 2 57 4 2 3" xfId="15289"/>
    <cellStyle name="Navadno 2 57 4 3" xfId="12254"/>
    <cellStyle name="Navadno 2 57 4 3 2" xfId="18571"/>
    <cellStyle name="Navadno 2 57 4 3 3" xfId="14064"/>
    <cellStyle name="Navadno 2 57 4 4" xfId="16339"/>
    <cellStyle name="Navadno 2 57 4 5" xfId="13181"/>
    <cellStyle name="Navadno 2 57 5" xfId="9449"/>
    <cellStyle name="Navadno 2 57 5 2" xfId="10886"/>
    <cellStyle name="Navadno 2 57 5 2 2" xfId="17373"/>
    <cellStyle name="Navadno 2 57 5 2 3" xfId="14939"/>
    <cellStyle name="Navadno 2 57 5 3" xfId="10237"/>
    <cellStyle name="Navadno 2 57 5 3 2" xfId="16723"/>
    <cellStyle name="Navadno 2 57 5 3 3" xfId="13883"/>
    <cellStyle name="Navadno 2 57 5 4" xfId="15941"/>
    <cellStyle name="Navadno 2 57 5 5" xfId="12831"/>
    <cellStyle name="Navadno 2 57 6" xfId="11546"/>
    <cellStyle name="Navadno 2 57 6 2" xfId="18033"/>
    <cellStyle name="Navadno 2 57 6 3" xfId="13487"/>
    <cellStyle name="Navadno 2 57 7" xfId="10356"/>
    <cellStyle name="Navadno 2 57 7 2" xfId="16842"/>
    <cellStyle name="Navadno 2 57 7 3" xfId="14589"/>
    <cellStyle name="Navadno 2 57 8" xfId="15640"/>
    <cellStyle name="Navadno 2 57 9" xfId="12481"/>
    <cellStyle name="Navadno 2 58" xfId="2021"/>
    <cellStyle name="Navadno 2 58 2" xfId="2022"/>
    <cellStyle name="Navadno 2 58 2 2" xfId="6729"/>
    <cellStyle name="Navadno 2 58 3" xfId="6728"/>
    <cellStyle name="Navadno 2 59" xfId="2023"/>
    <cellStyle name="Navadno 2 59 2" xfId="2024"/>
    <cellStyle name="Navadno 2 59 3" xfId="6730"/>
    <cellStyle name="Navadno 2 6" xfId="2025"/>
    <cellStyle name="Navadno 2 6 2" xfId="2026"/>
    <cellStyle name="Navadno 2 6 2 2" xfId="6732"/>
    <cellStyle name="Navadno 2 6 3" xfId="2027"/>
    <cellStyle name="Navadno 2 6 4" xfId="2028"/>
    <cellStyle name="Navadno 2 6 5" xfId="2029"/>
    <cellStyle name="Navadno 2 6 6" xfId="2030"/>
    <cellStyle name="Navadno 2 6 7" xfId="6731"/>
    <cellStyle name="Navadno 2 60" xfId="2031"/>
    <cellStyle name="Navadno 2 60 2" xfId="2032"/>
    <cellStyle name="Navadno 2 60 3" xfId="6733"/>
    <cellStyle name="Navadno 2 61" xfId="2033"/>
    <cellStyle name="Navadno 2 61 2" xfId="2034"/>
    <cellStyle name="Navadno 2 61 3" xfId="10113"/>
    <cellStyle name="Navadno 2 62" xfId="79"/>
    <cellStyle name="Navadno 2 62 2" xfId="2035"/>
    <cellStyle name="Navadno 2 63" xfId="2036"/>
    <cellStyle name="Navadno 2 63 2" xfId="2037"/>
    <cellStyle name="Navadno 2 64" xfId="2038"/>
    <cellStyle name="Navadno 2 64 2" xfId="2039"/>
    <cellStyle name="Navadno 2 65" xfId="2040"/>
    <cellStyle name="Navadno 2 65 2" xfId="2041"/>
    <cellStyle name="Navadno 2 66" xfId="2042"/>
    <cellStyle name="Navadno 2 66 2" xfId="2043"/>
    <cellStyle name="Navadno 2 67" xfId="2044"/>
    <cellStyle name="Navadno 2 67 2" xfId="2045"/>
    <cellStyle name="Navadno 2 68" xfId="2046"/>
    <cellStyle name="Navadno 2 68 2" xfId="2047"/>
    <cellStyle name="Navadno 2 69" xfId="2048"/>
    <cellStyle name="Navadno 2 69 2" xfId="2049"/>
    <cellStyle name="Navadno 2 7" xfId="2050"/>
    <cellStyle name="Navadno 2 7 2" xfId="2051"/>
    <cellStyle name="Navadno 2 7 2 2" xfId="6735"/>
    <cellStyle name="Navadno 2 7 3" xfId="2052"/>
    <cellStyle name="Navadno 2 7 4" xfId="2053"/>
    <cellStyle name="Navadno 2 7 5" xfId="2054"/>
    <cellStyle name="Navadno 2 7 6" xfId="2055"/>
    <cellStyle name="Navadno 2 7 7" xfId="6734"/>
    <cellStyle name="Navadno 2 70" xfId="2056"/>
    <cellStyle name="Navadno 2 70 2" xfId="2057"/>
    <cellStyle name="Navadno 2 71" xfId="2058"/>
    <cellStyle name="Navadno 2 71 2" xfId="2059"/>
    <cellStyle name="Navadno 2 72" xfId="2060"/>
    <cellStyle name="Navadno 2 72 2" xfId="2061"/>
    <cellStyle name="Navadno 2 72 3" xfId="2062"/>
    <cellStyle name="Navadno 2 73" xfId="2063"/>
    <cellStyle name="Navadno 2 74" xfId="2064"/>
    <cellStyle name="Navadno 2 75" xfId="2065"/>
    <cellStyle name="Navadno 2 76" xfId="2066"/>
    <cellStyle name="Navadno 2 77" xfId="2067"/>
    <cellStyle name="Navadno 2 78" xfId="2068"/>
    <cellStyle name="Navadno 2 79" xfId="2069"/>
    <cellStyle name="Navadno 2 8" xfId="2070"/>
    <cellStyle name="Navadno 2 8 2" xfId="2071"/>
    <cellStyle name="Navadno 2 8 2 2" xfId="6737"/>
    <cellStyle name="Navadno 2 8 3" xfId="2072"/>
    <cellStyle name="Navadno 2 8 4" xfId="2073"/>
    <cellStyle name="Navadno 2 8 5" xfId="2074"/>
    <cellStyle name="Navadno 2 8 6" xfId="2075"/>
    <cellStyle name="Navadno 2 8 7" xfId="6736"/>
    <cellStyle name="Navadno 2 80" xfId="2076"/>
    <cellStyle name="Navadno 2 81" xfId="2077"/>
    <cellStyle name="Navadno 2 82" xfId="2078"/>
    <cellStyle name="Navadno 2 83" xfId="2079"/>
    <cellStyle name="Navadno 2 84" xfId="2080"/>
    <cellStyle name="Navadno 2 85" xfId="2081"/>
    <cellStyle name="Navadno 2 86" xfId="2082"/>
    <cellStyle name="Navadno 2 87" xfId="2083"/>
    <cellStyle name="Navadno 2 88" xfId="2084"/>
    <cellStyle name="Navadno 2 89" xfId="2085"/>
    <cellStyle name="Navadno 2 9" xfId="2086"/>
    <cellStyle name="Navadno 2 9 2" xfId="2087"/>
    <cellStyle name="Navadno 2 9 2 2" xfId="6739"/>
    <cellStyle name="Navadno 2 9 3" xfId="2088"/>
    <cellStyle name="Navadno 2 9 4" xfId="2089"/>
    <cellStyle name="Navadno 2 9 5" xfId="2090"/>
    <cellStyle name="Navadno 2 9 6" xfId="2091"/>
    <cellStyle name="Navadno 2 9 7" xfId="6738"/>
    <cellStyle name="Navadno 2 90" xfId="2092"/>
    <cellStyle name="Navadno 2 91" xfId="2093"/>
    <cellStyle name="Navadno 2_lek_LJ-liofilizacija-1" xfId="4319"/>
    <cellStyle name="Navadno 20" xfId="80"/>
    <cellStyle name="Navadno 20 10" xfId="2094"/>
    <cellStyle name="Navadno 20 10 2" xfId="2095"/>
    <cellStyle name="Navadno 20 11" xfId="2096"/>
    <cellStyle name="Navadno 20 11 2" xfId="2097"/>
    <cellStyle name="Navadno 20 12" xfId="2098"/>
    <cellStyle name="Navadno 20 12 2" xfId="2099"/>
    <cellStyle name="Navadno 20 13" xfId="2100"/>
    <cellStyle name="Navadno 20 13 2" xfId="2101"/>
    <cellStyle name="Navadno 20 14" xfId="2102"/>
    <cellStyle name="Navadno 20 14 2" xfId="2103"/>
    <cellStyle name="Navadno 20 15" xfId="2104"/>
    <cellStyle name="Navadno 20 15 2" xfId="2105"/>
    <cellStyle name="Navadno 20 16" xfId="2106"/>
    <cellStyle name="Navadno 20 16 2" xfId="2107"/>
    <cellStyle name="Navadno 20 17" xfId="2108"/>
    <cellStyle name="Navadno 20 17 2" xfId="2109"/>
    <cellStyle name="Navadno 20 18" xfId="2110"/>
    <cellStyle name="Navadno 20 18 2" xfId="2111"/>
    <cellStyle name="Navadno 20 19" xfId="2112"/>
    <cellStyle name="Navadno 20 19 2" xfId="2113"/>
    <cellStyle name="Navadno 20 2" xfId="81"/>
    <cellStyle name="Navadno 20 2 10" xfId="2114"/>
    <cellStyle name="Navadno 20 2 11" xfId="2115"/>
    <cellStyle name="Navadno 20 2 12" xfId="2116"/>
    <cellStyle name="Navadno 20 2 13" xfId="2117"/>
    <cellStyle name="Navadno 20 2 14" xfId="2118"/>
    <cellStyle name="Navadno 20 2 15" xfId="2119"/>
    <cellStyle name="Navadno 20 2 16" xfId="2120"/>
    <cellStyle name="Navadno 20 2 17" xfId="2121"/>
    <cellStyle name="Navadno 20 2 18" xfId="2122"/>
    <cellStyle name="Navadno 20 2 19" xfId="2123"/>
    <cellStyle name="Navadno 20 2 2" xfId="2124"/>
    <cellStyle name="Navadno 20 2 20" xfId="2125"/>
    <cellStyle name="Navadno 20 2 21" xfId="2126"/>
    <cellStyle name="Navadno 20 2 22" xfId="2127"/>
    <cellStyle name="Navadno 20 2 23" xfId="2128"/>
    <cellStyle name="Navadno 20 2 24" xfId="6741"/>
    <cellStyle name="Navadno 20 2 3" xfId="2129"/>
    <cellStyle name="Navadno 20 2 4" xfId="2130"/>
    <cellStyle name="Navadno 20 2 5" xfId="2131"/>
    <cellStyle name="Navadno 20 2 6" xfId="2132"/>
    <cellStyle name="Navadno 20 2 7" xfId="2133"/>
    <cellStyle name="Navadno 20 2 8" xfId="2134"/>
    <cellStyle name="Navadno 20 2 9" xfId="2135"/>
    <cellStyle name="Navadno 20 20" xfId="2136"/>
    <cellStyle name="Navadno 20 20 2" xfId="2137"/>
    <cellStyle name="Navadno 20 21" xfId="2138"/>
    <cellStyle name="Navadno 20 21 2" xfId="2139"/>
    <cellStyle name="Navadno 20 22" xfId="2140"/>
    <cellStyle name="Navadno 20 22 2" xfId="2141"/>
    <cellStyle name="Navadno 20 23" xfId="2142"/>
    <cellStyle name="Navadno 20 23 2" xfId="2143"/>
    <cellStyle name="Navadno 20 24" xfId="2144"/>
    <cellStyle name="Navadno 20 24 2" xfId="2145"/>
    <cellStyle name="Navadno 20 25" xfId="2146"/>
    <cellStyle name="Navadno 20 25 2" xfId="2147"/>
    <cellStyle name="Navadno 20 26" xfId="2148"/>
    <cellStyle name="Navadno 20 26 2" xfId="2149"/>
    <cellStyle name="Navadno 20 27" xfId="2150"/>
    <cellStyle name="Navadno 20 27 2" xfId="2151"/>
    <cellStyle name="Navadno 20 28" xfId="2152"/>
    <cellStyle name="Navadno 20 28 2" xfId="2153"/>
    <cellStyle name="Navadno 20 29" xfId="2154"/>
    <cellStyle name="Navadno 20 29 2" xfId="2155"/>
    <cellStyle name="Navadno 20 3" xfId="2156"/>
    <cellStyle name="Navadno 20 3 2" xfId="2157"/>
    <cellStyle name="Navadno 20 3 3" xfId="2158"/>
    <cellStyle name="Navadno 20 3 4" xfId="2159"/>
    <cellStyle name="Navadno 20 3 5" xfId="2160"/>
    <cellStyle name="Navadno 20 3 6" xfId="2161"/>
    <cellStyle name="Navadno 20 3 7" xfId="2162"/>
    <cellStyle name="Navadno 20 3 8" xfId="2163"/>
    <cellStyle name="Navadno 20 30" xfId="2164"/>
    <cellStyle name="Navadno 20 30 2" xfId="2165"/>
    <cellStyle name="Navadno 20 31" xfId="2166"/>
    <cellStyle name="Navadno 20 31 2" xfId="2167"/>
    <cellStyle name="Navadno 20 32" xfId="2168"/>
    <cellStyle name="Navadno 20 32 2" xfId="2169"/>
    <cellStyle name="Navadno 20 33" xfId="2170"/>
    <cellStyle name="Navadno 20 33 2" xfId="2171"/>
    <cellStyle name="Navadno 20 34" xfId="2172"/>
    <cellStyle name="Navadno 20 34 2" xfId="2173"/>
    <cellStyle name="Navadno 20 35" xfId="2174"/>
    <cellStyle name="Navadno 20 35 2" xfId="2175"/>
    <cellStyle name="Navadno 20 36" xfId="2176"/>
    <cellStyle name="Navadno 20 36 2" xfId="2177"/>
    <cellStyle name="Navadno 20 37" xfId="2178"/>
    <cellStyle name="Navadno 20 37 2" xfId="2179"/>
    <cellStyle name="Navadno 20 38" xfId="2180"/>
    <cellStyle name="Navadno 20 38 2" xfId="2181"/>
    <cellStyle name="Navadno 20 39" xfId="2182"/>
    <cellStyle name="Navadno 20 39 2" xfId="2183"/>
    <cellStyle name="Navadno 20 4" xfId="2184"/>
    <cellStyle name="Navadno 20 4 2" xfId="2185"/>
    <cellStyle name="Navadno 20 4 3" xfId="2186"/>
    <cellStyle name="Navadno 20 4 4" xfId="2187"/>
    <cellStyle name="Navadno 20 4 5" xfId="2188"/>
    <cellStyle name="Navadno 20 4 6" xfId="2189"/>
    <cellStyle name="Navadno 20 40" xfId="2190"/>
    <cellStyle name="Navadno 20 40 2" xfId="2191"/>
    <cellStyle name="Navadno 20 41" xfId="2192"/>
    <cellStyle name="Navadno 20 41 2" xfId="2193"/>
    <cellStyle name="Navadno 20 42" xfId="2194"/>
    <cellStyle name="Navadno 20 42 2" xfId="2195"/>
    <cellStyle name="Navadno 20 43" xfId="2196"/>
    <cellStyle name="Navadno 20 43 2" xfId="2197"/>
    <cellStyle name="Navadno 20 44" xfId="2198"/>
    <cellStyle name="Navadno 20 44 2" xfId="2199"/>
    <cellStyle name="Navadno 20 45" xfId="6740"/>
    <cellStyle name="Navadno 20 5" xfId="2200"/>
    <cellStyle name="Navadno 20 5 2" xfId="2201"/>
    <cellStyle name="Navadno 20 5 3" xfId="2202"/>
    <cellStyle name="Navadno 20 5 4" xfId="2203"/>
    <cellStyle name="Navadno 20 5 5" xfId="2204"/>
    <cellStyle name="Navadno 20 5 6" xfId="2205"/>
    <cellStyle name="Navadno 20 6" xfId="2206"/>
    <cellStyle name="Navadno 20 6 2" xfId="2207"/>
    <cellStyle name="Navadno 20 6 3" xfId="2208"/>
    <cellStyle name="Navadno 20 6 4" xfId="2209"/>
    <cellStyle name="Navadno 20 6 5" xfId="2210"/>
    <cellStyle name="Navadno 20 6 6" xfId="2211"/>
    <cellStyle name="Navadno 20 7" xfId="2212"/>
    <cellStyle name="Navadno 20 7 2" xfId="2213"/>
    <cellStyle name="Navadno 20 8" xfId="2214"/>
    <cellStyle name="Navadno 20 8 2" xfId="2215"/>
    <cellStyle name="Navadno 20 9" xfId="2216"/>
    <cellStyle name="Navadno 20 9 2" xfId="2217"/>
    <cellStyle name="Navadno 21" xfId="82"/>
    <cellStyle name="Navadno 21 10" xfId="2218"/>
    <cellStyle name="Navadno 21 11" xfId="2219"/>
    <cellStyle name="Navadno 21 12" xfId="2220"/>
    <cellStyle name="Navadno 21 13" xfId="2221"/>
    <cellStyle name="Navadno 21 14" xfId="2222"/>
    <cellStyle name="Navadno 21 15" xfId="2223"/>
    <cellStyle name="Navadno 21 16" xfId="2224"/>
    <cellStyle name="Navadno 21 17" xfId="2225"/>
    <cellStyle name="Navadno 21 18" xfId="2226"/>
    <cellStyle name="Navadno 21 19" xfId="2227"/>
    <cellStyle name="Navadno 21 2" xfId="83"/>
    <cellStyle name="Navadno 21 2 10" xfId="2228"/>
    <cellStyle name="Navadno 21 2 11" xfId="2229"/>
    <cellStyle name="Navadno 21 2 12" xfId="2230"/>
    <cellStyle name="Navadno 21 2 13" xfId="2231"/>
    <cellStyle name="Navadno 21 2 14" xfId="2232"/>
    <cellStyle name="Navadno 21 2 15" xfId="2233"/>
    <cellStyle name="Navadno 21 2 16" xfId="2234"/>
    <cellStyle name="Navadno 21 2 17" xfId="2235"/>
    <cellStyle name="Navadno 21 2 18" xfId="2236"/>
    <cellStyle name="Navadno 21 2 19" xfId="2237"/>
    <cellStyle name="Navadno 21 2 2" xfId="2238"/>
    <cellStyle name="Navadno 21 2 20" xfId="2239"/>
    <cellStyle name="Navadno 21 2 21" xfId="2240"/>
    <cellStyle name="Navadno 21 2 22" xfId="2241"/>
    <cellStyle name="Navadno 21 2 23" xfId="2242"/>
    <cellStyle name="Navadno 21 2 24" xfId="6743"/>
    <cellStyle name="Navadno 21 2 3" xfId="2243"/>
    <cellStyle name="Navadno 21 2 4" xfId="2244"/>
    <cellStyle name="Navadno 21 2 5" xfId="2245"/>
    <cellStyle name="Navadno 21 2 6" xfId="2246"/>
    <cellStyle name="Navadno 21 2 7" xfId="2247"/>
    <cellStyle name="Navadno 21 2 8" xfId="2248"/>
    <cellStyle name="Navadno 21 2 9" xfId="2249"/>
    <cellStyle name="Navadno 21 20" xfId="2250"/>
    <cellStyle name="Navadno 21 21" xfId="2251"/>
    <cellStyle name="Navadno 21 22" xfId="2252"/>
    <cellStyle name="Navadno 21 23" xfId="2253"/>
    <cellStyle name="Navadno 21 24" xfId="2254"/>
    <cellStyle name="Navadno 21 25" xfId="2255"/>
    <cellStyle name="Navadno 21 26" xfId="2256"/>
    <cellStyle name="Navadno 21 27" xfId="2257"/>
    <cellStyle name="Navadno 21 28" xfId="2258"/>
    <cellStyle name="Navadno 21 29" xfId="2259"/>
    <cellStyle name="Navadno 21 3" xfId="2260"/>
    <cellStyle name="Navadno 21 3 2" xfId="2261"/>
    <cellStyle name="Navadno 21 3 3" xfId="2262"/>
    <cellStyle name="Navadno 21 3 4" xfId="2263"/>
    <cellStyle name="Navadno 21 3 5" xfId="2264"/>
    <cellStyle name="Navadno 21 3 6" xfId="2265"/>
    <cellStyle name="Navadno 21 3 7" xfId="2266"/>
    <cellStyle name="Navadno 21 3 8" xfId="2267"/>
    <cellStyle name="Navadno 21 30" xfId="2268"/>
    <cellStyle name="Navadno 21 31" xfId="2269"/>
    <cellStyle name="Navadno 21 32" xfId="6742"/>
    <cellStyle name="Navadno 21 4" xfId="2270"/>
    <cellStyle name="Navadno 21 4 2" xfId="2271"/>
    <cellStyle name="Navadno 21 4 3" xfId="2272"/>
    <cellStyle name="Navadno 21 4 4" xfId="2273"/>
    <cellStyle name="Navadno 21 4 5" xfId="2274"/>
    <cellStyle name="Navadno 21 4 6" xfId="2275"/>
    <cellStyle name="Navadno 21 4 7" xfId="2276"/>
    <cellStyle name="Navadno 21 4 8" xfId="2277"/>
    <cellStyle name="Navadno 21 5" xfId="2278"/>
    <cellStyle name="Navadno 21 5 2" xfId="2279"/>
    <cellStyle name="Navadno 21 5 3" xfId="2280"/>
    <cellStyle name="Navadno 21 5 4" xfId="2281"/>
    <cellStyle name="Navadno 21 5 5" xfId="2282"/>
    <cellStyle name="Navadno 21 5 6" xfId="2283"/>
    <cellStyle name="Navadno 21 5 7" xfId="2284"/>
    <cellStyle name="Navadno 21 5 8" xfId="2285"/>
    <cellStyle name="Navadno 21 6" xfId="2286"/>
    <cellStyle name="Navadno 21 6 2" xfId="2287"/>
    <cellStyle name="Navadno 21 6 3" xfId="2288"/>
    <cellStyle name="Navadno 21 6 4" xfId="2289"/>
    <cellStyle name="Navadno 21 6 5" xfId="2290"/>
    <cellStyle name="Navadno 21 6 6" xfId="2291"/>
    <cellStyle name="Navadno 21 6 7" xfId="2292"/>
    <cellStyle name="Navadno 21 6 8" xfId="2293"/>
    <cellStyle name="Navadno 21 7" xfId="2294"/>
    <cellStyle name="Navadno 21 7 2" xfId="2295"/>
    <cellStyle name="Navadno 21 7 3" xfId="2296"/>
    <cellStyle name="Navadno 21 7 4" xfId="2297"/>
    <cellStyle name="Navadno 21 7 5" xfId="2298"/>
    <cellStyle name="Navadno 21 7 6" xfId="2299"/>
    <cellStyle name="Navadno 21 7 7" xfId="2300"/>
    <cellStyle name="Navadno 21 7 8" xfId="2301"/>
    <cellStyle name="Navadno 21 8" xfId="2302"/>
    <cellStyle name="Navadno 21 8 2" xfId="2303"/>
    <cellStyle name="Navadno 21 8 3" xfId="2304"/>
    <cellStyle name="Navadno 21 8 4" xfId="2305"/>
    <cellStyle name="Navadno 21 8 5" xfId="2306"/>
    <cellStyle name="Navadno 21 8 6" xfId="2307"/>
    <cellStyle name="Navadno 21 8 7" xfId="2308"/>
    <cellStyle name="Navadno 21 8 8" xfId="2309"/>
    <cellStyle name="Navadno 21 9" xfId="2310"/>
    <cellStyle name="Navadno 21 9 2" xfId="2311"/>
    <cellStyle name="Navadno 21 9 3" xfId="2312"/>
    <cellStyle name="Navadno 21 9 4" xfId="2313"/>
    <cellStyle name="Navadno 22" xfId="84"/>
    <cellStyle name="Navadno 22 10" xfId="2314"/>
    <cellStyle name="Navadno 22 11" xfId="2315"/>
    <cellStyle name="Navadno 22 12" xfId="2316"/>
    <cellStyle name="Navadno 22 13" xfId="2317"/>
    <cellStyle name="Navadno 22 14" xfId="2318"/>
    <cellStyle name="Navadno 22 15" xfId="2319"/>
    <cellStyle name="Navadno 22 16" xfId="2320"/>
    <cellStyle name="Navadno 22 17" xfId="2321"/>
    <cellStyle name="Navadno 22 18" xfId="2322"/>
    <cellStyle name="Navadno 22 19" xfId="2323"/>
    <cellStyle name="Navadno 22 2" xfId="2324"/>
    <cellStyle name="Navadno 22 2 10" xfId="2325"/>
    <cellStyle name="Navadno 22 2 11" xfId="2326"/>
    <cellStyle name="Navadno 22 2 12" xfId="2327"/>
    <cellStyle name="Navadno 22 2 13" xfId="2328"/>
    <cellStyle name="Navadno 22 2 14" xfId="2329"/>
    <cellStyle name="Navadno 22 2 15" xfId="2330"/>
    <cellStyle name="Navadno 22 2 16" xfId="2331"/>
    <cellStyle name="Navadno 22 2 17" xfId="2332"/>
    <cellStyle name="Navadno 22 2 18" xfId="2333"/>
    <cellStyle name="Navadno 22 2 19" xfId="2334"/>
    <cellStyle name="Navadno 22 2 2" xfId="2335"/>
    <cellStyle name="Navadno 22 2 20" xfId="2336"/>
    <cellStyle name="Navadno 22 2 21" xfId="2337"/>
    <cellStyle name="Navadno 22 2 22" xfId="2338"/>
    <cellStyle name="Navadno 22 2 23" xfId="2339"/>
    <cellStyle name="Navadno 22 2 24" xfId="6745"/>
    <cellStyle name="Navadno 22 2 3" xfId="2340"/>
    <cellStyle name="Navadno 22 2 4" xfId="2341"/>
    <cellStyle name="Navadno 22 2 5" xfId="2342"/>
    <cellStyle name="Navadno 22 2 6" xfId="2343"/>
    <cellStyle name="Navadno 22 2 7" xfId="2344"/>
    <cellStyle name="Navadno 22 2 8" xfId="2345"/>
    <cellStyle name="Navadno 22 2 9" xfId="2346"/>
    <cellStyle name="Navadno 22 20" xfId="2347"/>
    <cellStyle name="Navadno 22 21" xfId="2348"/>
    <cellStyle name="Navadno 22 22" xfId="2349"/>
    <cellStyle name="Navadno 22 23" xfId="2350"/>
    <cellStyle name="Navadno 22 24" xfId="2351"/>
    <cellStyle name="Navadno 22 25" xfId="2352"/>
    <cellStyle name="Navadno 22 26" xfId="2353"/>
    <cellStyle name="Navadno 22 27" xfId="2354"/>
    <cellStyle name="Navadno 22 28" xfId="2355"/>
    <cellStyle name="Navadno 22 29" xfId="2356"/>
    <cellStyle name="Navadno 22 3" xfId="2357"/>
    <cellStyle name="Navadno 22 3 2" xfId="2358"/>
    <cellStyle name="Navadno 22 3 3" xfId="2359"/>
    <cellStyle name="Navadno 22 3 4" xfId="2360"/>
    <cellStyle name="Navadno 22 3 5" xfId="2361"/>
    <cellStyle name="Navadno 22 3 6" xfId="2362"/>
    <cellStyle name="Navadno 22 3 7" xfId="2363"/>
    <cellStyle name="Navadno 22 3 8" xfId="2364"/>
    <cellStyle name="Navadno 22 30" xfId="2365"/>
    <cellStyle name="Navadno 22 31" xfId="2366"/>
    <cellStyle name="Navadno 22 32" xfId="6744"/>
    <cellStyle name="Navadno 22 4" xfId="2367"/>
    <cellStyle name="Navadno 22 4 2" xfId="2368"/>
    <cellStyle name="Navadno 22 4 3" xfId="2369"/>
    <cellStyle name="Navadno 22 4 4" xfId="2370"/>
    <cellStyle name="Navadno 22 4 5" xfId="2371"/>
    <cellStyle name="Navadno 22 4 6" xfId="2372"/>
    <cellStyle name="Navadno 22 4 7" xfId="2373"/>
    <cellStyle name="Navadno 22 4 8" xfId="2374"/>
    <cellStyle name="Navadno 22 5" xfId="2375"/>
    <cellStyle name="Navadno 22 5 2" xfId="2376"/>
    <cellStyle name="Navadno 22 5 3" xfId="2377"/>
    <cellStyle name="Navadno 22 5 4" xfId="2378"/>
    <cellStyle name="Navadno 22 5 5" xfId="2379"/>
    <cellStyle name="Navadno 22 5 6" xfId="2380"/>
    <cellStyle name="Navadno 22 5 7" xfId="2381"/>
    <cellStyle name="Navadno 22 5 8" xfId="2382"/>
    <cellStyle name="Navadno 22 6" xfId="2383"/>
    <cellStyle name="Navadno 22 6 2" xfId="2384"/>
    <cellStyle name="Navadno 22 6 3" xfId="2385"/>
    <cellStyle name="Navadno 22 6 4" xfId="2386"/>
    <cellStyle name="Navadno 22 6 5" xfId="2387"/>
    <cellStyle name="Navadno 22 6 6" xfId="2388"/>
    <cellStyle name="Navadno 22 6 7" xfId="2389"/>
    <cellStyle name="Navadno 22 6 8" xfId="2390"/>
    <cellStyle name="Navadno 22 7" xfId="2391"/>
    <cellStyle name="Navadno 22 7 2" xfId="2392"/>
    <cellStyle name="Navadno 22 7 3" xfId="2393"/>
    <cellStyle name="Navadno 22 7 4" xfId="2394"/>
    <cellStyle name="Navadno 22 7 5" xfId="2395"/>
    <cellStyle name="Navadno 22 7 6" xfId="2396"/>
    <cellStyle name="Navadno 22 7 7" xfId="2397"/>
    <cellStyle name="Navadno 22 7 8" xfId="2398"/>
    <cellStyle name="Navadno 22 8" xfId="2399"/>
    <cellStyle name="Navadno 22 8 2" xfId="2400"/>
    <cellStyle name="Navadno 22 8 3" xfId="2401"/>
    <cellStyle name="Navadno 22 8 4" xfId="2402"/>
    <cellStyle name="Navadno 22 8 5" xfId="2403"/>
    <cellStyle name="Navadno 22 8 6" xfId="2404"/>
    <cellStyle name="Navadno 22 8 7" xfId="2405"/>
    <cellStyle name="Navadno 22 8 8" xfId="2406"/>
    <cellStyle name="Navadno 22 9" xfId="2407"/>
    <cellStyle name="Navadno 22 9 2" xfId="2408"/>
    <cellStyle name="Navadno 22 9 3" xfId="2409"/>
    <cellStyle name="Navadno 22 9 4" xfId="2410"/>
    <cellStyle name="Navadno 23" xfId="85"/>
    <cellStyle name="Navadno 23 10" xfId="2411"/>
    <cellStyle name="Navadno 23 10 2" xfId="2412"/>
    <cellStyle name="Navadno 23 11" xfId="2413"/>
    <cellStyle name="Navadno 23 11 2" xfId="2414"/>
    <cellStyle name="Navadno 23 12" xfId="2415"/>
    <cellStyle name="Navadno 23 12 2" xfId="2416"/>
    <cellStyle name="Navadno 23 13" xfId="2417"/>
    <cellStyle name="Navadno 23 13 2" xfId="2418"/>
    <cellStyle name="Navadno 23 14" xfId="2419"/>
    <cellStyle name="Navadno 23 14 2" xfId="2420"/>
    <cellStyle name="Navadno 23 15" xfId="2421"/>
    <cellStyle name="Navadno 23 15 2" xfId="2422"/>
    <cellStyle name="Navadno 23 16" xfId="2423"/>
    <cellStyle name="Navadno 23 16 2" xfId="2424"/>
    <cellStyle name="Navadno 23 17" xfId="2425"/>
    <cellStyle name="Navadno 23 17 2" xfId="2426"/>
    <cellStyle name="Navadno 23 18" xfId="2427"/>
    <cellStyle name="Navadno 23 18 2" xfId="2428"/>
    <cellStyle name="Navadno 23 19" xfId="2429"/>
    <cellStyle name="Navadno 23 19 2" xfId="2430"/>
    <cellStyle name="Navadno 23 2" xfId="2431"/>
    <cellStyle name="Navadno 23 2 10" xfId="2432"/>
    <cellStyle name="Navadno 23 2 11" xfId="2433"/>
    <cellStyle name="Navadno 23 2 12" xfId="2434"/>
    <cellStyle name="Navadno 23 2 13" xfId="2435"/>
    <cellStyle name="Navadno 23 2 14" xfId="2436"/>
    <cellStyle name="Navadno 23 2 15" xfId="2437"/>
    <cellStyle name="Navadno 23 2 16" xfId="2438"/>
    <cellStyle name="Navadno 23 2 17" xfId="2439"/>
    <cellStyle name="Navadno 23 2 18" xfId="2440"/>
    <cellStyle name="Navadno 23 2 19" xfId="2441"/>
    <cellStyle name="Navadno 23 2 2" xfId="2442"/>
    <cellStyle name="Navadno 23 2 20" xfId="2443"/>
    <cellStyle name="Navadno 23 2 21" xfId="2444"/>
    <cellStyle name="Navadno 23 2 22" xfId="2445"/>
    <cellStyle name="Navadno 23 2 23" xfId="2446"/>
    <cellStyle name="Navadno 23 2 24" xfId="6747"/>
    <cellStyle name="Navadno 23 2 3" xfId="2447"/>
    <cellStyle name="Navadno 23 2 4" xfId="2448"/>
    <cellStyle name="Navadno 23 2 5" xfId="2449"/>
    <cellStyle name="Navadno 23 2 6" xfId="2450"/>
    <cellStyle name="Navadno 23 2 7" xfId="2451"/>
    <cellStyle name="Navadno 23 2 8" xfId="2452"/>
    <cellStyle name="Navadno 23 2 9" xfId="2453"/>
    <cellStyle name="Navadno 23 20" xfId="2454"/>
    <cellStyle name="Navadno 23 20 2" xfId="2455"/>
    <cellStyle name="Navadno 23 21" xfId="2456"/>
    <cellStyle name="Navadno 23 21 2" xfId="2457"/>
    <cellStyle name="Navadno 23 22" xfId="2458"/>
    <cellStyle name="Navadno 23 22 2" xfId="2459"/>
    <cellStyle name="Navadno 23 23" xfId="2460"/>
    <cellStyle name="Navadno 23 23 2" xfId="2461"/>
    <cellStyle name="Navadno 23 24" xfId="2462"/>
    <cellStyle name="Navadno 23 24 2" xfId="2463"/>
    <cellStyle name="Navadno 23 25" xfId="2464"/>
    <cellStyle name="Navadno 23 25 2" xfId="2465"/>
    <cellStyle name="Navadno 23 26" xfId="2466"/>
    <cellStyle name="Navadno 23 26 2" xfId="2467"/>
    <cellStyle name="Navadno 23 27" xfId="2468"/>
    <cellStyle name="Navadno 23 27 2" xfId="2469"/>
    <cellStyle name="Navadno 23 28" xfId="2470"/>
    <cellStyle name="Navadno 23 28 2" xfId="2471"/>
    <cellStyle name="Navadno 23 29" xfId="2472"/>
    <cellStyle name="Navadno 23 29 2" xfId="2473"/>
    <cellStyle name="Navadno 23 3" xfId="2474"/>
    <cellStyle name="Navadno 23 3 2" xfId="2475"/>
    <cellStyle name="Navadno 23 3 3" xfId="2476"/>
    <cellStyle name="Navadno 23 3 4" xfId="2477"/>
    <cellStyle name="Navadno 23 3 5" xfId="2478"/>
    <cellStyle name="Navadno 23 3 6" xfId="2479"/>
    <cellStyle name="Navadno 23 3 7" xfId="2480"/>
    <cellStyle name="Navadno 23 3 8" xfId="2481"/>
    <cellStyle name="Navadno 23 30" xfId="2482"/>
    <cellStyle name="Navadno 23 30 2" xfId="2483"/>
    <cellStyle name="Navadno 23 31" xfId="2484"/>
    <cellStyle name="Navadno 23 31 2" xfId="2485"/>
    <cellStyle name="Navadno 23 32" xfId="2486"/>
    <cellStyle name="Navadno 23 32 2" xfId="2487"/>
    <cellStyle name="Navadno 23 33" xfId="2488"/>
    <cellStyle name="Navadno 23 33 2" xfId="2489"/>
    <cellStyle name="Navadno 23 34" xfId="2490"/>
    <cellStyle name="Navadno 23 34 2" xfId="2491"/>
    <cellStyle name="Navadno 23 35" xfId="2492"/>
    <cellStyle name="Navadno 23 35 2" xfId="2493"/>
    <cellStyle name="Navadno 23 36" xfId="2494"/>
    <cellStyle name="Navadno 23 36 2" xfId="2495"/>
    <cellStyle name="Navadno 23 37" xfId="2496"/>
    <cellStyle name="Navadno 23 37 2" xfId="2497"/>
    <cellStyle name="Navadno 23 38" xfId="2498"/>
    <cellStyle name="Navadno 23 38 2" xfId="2499"/>
    <cellStyle name="Navadno 23 39" xfId="2500"/>
    <cellStyle name="Navadno 23 39 2" xfId="2501"/>
    <cellStyle name="Navadno 23 4" xfId="2502"/>
    <cellStyle name="Navadno 23 4 2" xfId="2503"/>
    <cellStyle name="Navadno 23 4 3" xfId="2504"/>
    <cellStyle name="Navadno 23 4 4" xfId="2505"/>
    <cellStyle name="Navadno 23 4 5" xfId="2506"/>
    <cellStyle name="Navadno 23 4 6" xfId="2507"/>
    <cellStyle name="Navadno 23 40" xfId="2508"/>
    <cellStyle name="Navadno 23 40 2" xfId="2509"/>
    <cellStyle name="Navadno 23 41" xfId="2510"/>
    <cellStyle name="Navadno 23 41 2" xfId="2511"/>
    <cellStyle name="Navadno 23 42" xfId="2512"/>
    <cellStyle name="Navadno 23 42 2" xfId="2513"/>
    <cellStyle name="Navadno 23 43" xfId="2514"/>
    <cellStyle name="Navadno 23 43 2" xfId="2515"/>
    <cellStyle name="Navadno 23 44" xfId="2516"/>
    <cellStyle name="Navadno 23 44 2" xfId="2517"/>
    <cellStyle name="Navadno 23 45" xfId="6746"/>
    <cellStyle name="Navadno 23 5" xfId="2518"/>
    <cellStyle name="Navadno 23 5 2" xfId="2519"/>
    <cellStyle name="Navadno 23 5 3" xfId="2520"/>
    <cellStyle name="Navadno 23 5 4" xfId="2521"/>
    <cellStyle name="Navadno 23 5 5" xfId="2522"/>
    <cellStyle name="Navadno 23 5 6" xfId="2523"/>
    <cellStyle name="Navadno 23 6" xfId="2524"/>
    <cellStyle name="Navadno 23 6 2" xfId="2525"/>
    <cellStyle name="Navadno 23 6 3" xfId="2526"/>
    <cellStyle name="Navadno 23 6 4" xfId="2527"/>
    <cellStyle name="Navadno 23 6 5" xfId="2528"/>
    <cellStyle name="Navadno 23 6 6" xfId="2529"/>
    <cellStyle name="Navadno 23 7" xfId="2530"/>
    <cellStyle name="Navadno 23 7 2" xfId="2531"/>
    <cellStyle name="Navadno 23 8" xfId="2532"/>
    <cellStyle name="Navadno 23 8 2" xfId="2533"/>
    <cellStyle name="Navadno 23 9" xfId="2534"/>
    <cellStyle name="Navadno 23 9 2" xfId="2535"/>
    <cellStyle name="Navadno 24" xfId="86"/>
    <cellStyle name="Navadno 24 10" xfId="2536"/>
    <cellStyle name="Navadno 24 11" xfId="2537"/>
    <cellStyle name="Navadno 24 12" xfId="2538"/>
    <cellStyle name="Navadno 24 13" xfId="2539"/>
    <cellStyle name="Navadno 24 14" xfId="2540"/>
    <cellStyle name="Navadno 24 15" xfId="2541"/>
    <cellStyle name="Navadno 24 16" xfId="2542"/>
    <cellStyle name="Navadno 24 17" xfId="6748"/>
    <cellStyle name="Navadno 24 2" xfId="87"/>
    <cellStyle name="Navadno 24 2 2" xfId="6749"/>
    <cellStyle name="Navadno 24 3" xfId="2543"/>
    <cellStyle name="Navadno 24 4" xfId="2544"/>
    <cellStyle name="Navadno 24 5" xfId="2545"/>
    <cellStyle name="Navadno 24 6" xfId="2546"/>
    <cellStyle name="Navadno 24 7" xfId="2547"/>
    <cellStyle name="Navadno 24 8" xfId="2548"/>
    <cellStyle name="Navadno 24 9" xfId="2549"/>
    <cellStyle name="Navadno 25" xfId="88"/>
    <cellStyle name="Navadno 25 10" xfId="2550"/>
    <cellStyle name="Navadno 25 10 2" xfId="2551"/>
    <cellStyle name="Navadno 25 11" xfId="2552"/>
    <cellStyle name="Navadno 25 11 2" xfId="2553"/>
    <cellStyle name="Navadno 25 12" xfId="2554"/>
    <cellStyle name="Navadno 25 12 2" xfId="2555"/>
    <cellStyle name="Navadno 25 13" xfId="2556"/>
    <cellStyle name="Navadno 25 13 2" xfId="2557"/>
    <cellStyle name="Navadno 25 14" xfId="2558"/>
    <cellStyle name="Navadno 25 14 2" xfId="2559"/>
    <cellStyle name="Navadno 25 15" xfId="2560"/>
    <cellStyle name="Navadno 25 15 2" xfId="2561"/>
    <cellStyle name="Navadno 25 16" xfId="2562"/>
    <cellStyle name="Navadno 25 16 2" xfId="2563"/>
    <cellStyle name="Navadno 25 17" xfId="2564"/>
    <cellStyle name="Navadno 25 17 2" xfId="2565"/>
    <cellStyle name="Navadno 25 18" xfId="2566"/>
    <cellStyle name="Navadno 25 18 2" xfId="2567"/>
    <cellStyle name="Navadno 25 19" xfId="2568"/>
    <cellStyle name="Navadno 25 19 2" xfId="2569"/>
    <cellStyle name="Navadno 25 2" xfId="89"/>
    <cellStyle name="Navadno 25 2 10" xfId="2570"/>
    <cellStyle name="Navadno 25 2 11" xfId="2571"/>
    <cellStyle name="Navadno 25 2 12" xfId="2572"/>
    <cellStyle name="Navadno 25 2 13" xfId="2573"/>
    <cellStyle name="Navadno 25 2 14" xfId="2574"/>
    <cellStyle name="Navadno 25 2 15" xfId="2575"/>
    <cellStyle name="Navadno 25 2 16" xfId="2576"/>
    <cellStyle name="Navadno 25 2 17" xfId="2577"/>
    <cellStyle name="Navadno 25 2 18" xfId="2578"/>
    <cellStyle name="Navadno 25 2 19" xfId="2579"/>
    <cellStyle name="Navadno 25 2 2" xfId="2580"/>
    <cellStyle name="Navadno 25 2 2 2" xfId="6752"/>
    <cellStyle name="Navadno 25 2 20" xfId="2581"/>
    <cellStyle name="Navadno 25 2 21" xfId="2582"/>
    <cellStyle name="Navadno 25 2 22" xfId="2583"/>
    <cellStyle name="Navadno 25 2 23" xfId="2584"/>
    <cellStyle name="Navadno 25 2 24" xfId="6751"/>
    <cellStyle name="Navadno 25 2 3" xfId="2585"/>
    <cellStyle name="Navadno 25 2 4" xfId="2586"/>
    <cellStyle name="Navadno 25 2 5" xfId="2587"/>
    <cellStyle name="Navadno 25 2 6" xfId="2588"/>
    <cellStyle name="Navadno 25 2 7" xfId="2589"/>
    <cellStyle name="Navadno 25 2 8" xfId="2590"/>
    <cellStyle name="Navadno 25 2 9" xfId="2591"/>
    <cellStyle name="Navadno 25 20" xfId="2592"/>
    <cellStyle name="Navadno 25 20 2" xfId="2593"/>
    <cellStyle name="Navadno 25 21" xfId="2594"/>
    <cellStyle name="Navadno 25 21 2" xfId="2595"/>
    <cellStyle name="Navadno 25 22" xfId="2596"/>
    <cellStyle name="Navadno 25 22 2" xfId="2597"/>
    <cellStyle name="Navadno 25 23" xfId="2598"/>
    <cellStyle name="Navadno 25 23 2" xfId="2599"/>
    <cellStyle name="Navadno 25 24" xfId="2600"/>
    <cellStyle name="Navadno 25 24 2" xfId="2601"/>
    <cellStyle name="Navadno 25 25" xfId="2602"/>
    <cellStyle name="Navadno 25 25 2" xfId="2603"/>
    <cellStyle name="Navadno 25 26" xfId="2604"/>
    <cellStyle name="Navadno 25 26 2" xfId="2605"/>
    <cellStyle name="Navadno 25 27" xfId="2606"/>
    <cellStyle name="Navadno 25 27 2" xfId="2607"/>
    <cellStyle name="Navadno 25 28" xfId="2608"/>
    <cellStyle name="Navadno 25 28 2" xfId="2609"/>
    <cellStyle name="Navadno 25 29" xfId="2610"/>
    <cellStyle name="Navadno 25 29 2" xfId="2611"/>
    <cellStyle name="Navadno 25 3" xfId="2612"/>
    <cellStyle name="Navadno 25 3 2" xfId="2613"/>
    <cellStyle name="Navadno 25 3 3" xfId="2614"/>
    <cellStyle name="Navadno 25 3 4" xfId="2615"/>
    <cellStyle name="Navadno 25 3 5" xfId="2616"/>
    <cellStyle name="Navadno 25 3 6" xfId="2617"/>
    <cellStyle name="Navadno 25 3 7" xfId="2618"/>
    <cellStyle name="Navadno 25 3 8" xfId="2619"/>
    <cellStyle name="Navadno 25 3 9" xfId="6753"/>
    <cellStyle name="Navadno 25 30" xfId="2620"/>
    <cellStyle name="Navadno 25 30 2" xfId="2621"/>
    <cellStyle name="Navadno 25 31" xfId="2622"/>
    <cellStyle name="Navadno 25 31 2" xfId="2623"/>
    <cellStyle name="Navadno 25 32" xfId="2624"/>
    <cellStyle name="Navadno 25 32 2" xfId="2625"/>
    <cellStyle name="Navadno 25 33" xfId="2626"/>
    <cellStyle name="Navadno 25 33 2" xfId="2627"/>
    <cellStyle name="Navadno 25 34" xfId="2628"/>
    <cellStyle name="Navadno 25 34 2" xfId="2629"/>
    <cellStyle name="Navadno 25 35" xfId="2630"/>
    <cellStyle name="Navadno 25 35 2" xfId="2631"/>
    <cellStyle name="Navadno 25 36" xfId="2632"/>
    <cellStyle name="Navadno 25 36 2" xfId="2633"/>
    <cellStyle name="Navadno 25 37" xfId="2634"/>
    <cellStyle name="Navadno 25 37 2" xfId="2635"/>
    <cellStyle name="Navadno 25 38" xfId="2636"/>
    <cellStyle name="Navadno 25 38 2" xfId="2637"/>
    <cellStyle name="Navadno 25 39" xfId="2638"/>
    <cellStyle name="Navadno 25 39 2" xfId="2639"/>
    <cellStyle name="Navadno 25 4" xfId="2640"/>
    <cellStyle name="Navadno 25 4 2" xfId="2641"/>
    <cellStyle name="Navadno 25 4 3" xfId="2642"/>
    <cellStyle name="Navadno 25 4 4" xfId="2643"/>
    <cellStyle name="Navadno 25 4 5" xfId="2644"/>
    <cellStyle name="Navadno 25 4 6" xfId="2645"/>
    <cellStyle name="Navadno 25 40" xfId="2646"/>
    <cellStyle name="Navadno 25 40 2" xfId="2647"/>
    <cellStyle name="Navadno 25 41" xfId="2648"/>
    <cellStyle name="Navadno 25 41 2" xfId="2649"/>
    <cellStyle name="Navadno 25 42" xfId="2650"/>
    <cellStyle name="Navadno 25 42 2" xfId="2651"/>
    <cellStyle name="Navadno 25 43" xfId="2652"/>
    <cellStyle name="Navadno 25 43 2" xfId="2653"/>
    <cellStyle name="Navadno 25 44" xfId="2654"/>
    <cellStyle name="Navadno 25 44 2" xfId="2655"/>
    <cellStyle name="Navadno 25 5" xfId="2656"/>
    <cellStyle name="Navadno 25 5 2" xfId="2657"/>
    <cellStyle name="Navadno 25 5 3" xfId="2658"/>
    <cellStyle name="Navadno 25 5 4" xfId="2659"/>
    <cellStyle name="Navadno 25 5 5" xfId="2660"/>
    <cellStyle name="Navadno 25 5 6" xfId="2661"/>
    <cellStyle name="Navadno 25 6" xfId="2662"/>
    <cellStyle name="Navadno 25 6 2" xfId="2663"/>
    <cellStyle name="Navadno 25 6 3" xfId="2664"/>
    <cellStyle name="Navadno 25 6 4" xfId="2665"/>
    <cellStyle name="Navadno 25 6 5" xfId="2666"/>
    <cellStyle name="Navadno 25 6 6" xfId="2667"/>
    <cellStyle name="Navadno 25 7" xfId="2668"/>
    <cellStyle name="Navadno 25 7 2" xfId="2669"/>
    <cellStyle name="Navadno 25 8" xfId="2670"/>
    <cellStyle name="Navadno 25 8 2" xfId="2671"/>
    <cellStyle name="Navadno 25 9" xfId="2672"/>
    <cellStyle name="Navadno 25 9 2" xfId="2673"/>
    <cellStyle name="Navadno 26" xfId="90"/>
    <cellStyle name="Navadno 26 10" xfId="2674"/>
    <cellStyle name="Navadno 26 11" xfId="2675"/>
    <cellStyle name="Navadno 26 12" xfId="2676"/>
    <cellStyle name="Navadno 26 13" xfId="2677"/>
    <cellStyle name="Navadno 26 14" xfId="2678"/>
    <cellStyle name="Navadno 26 15" xfId="2679"/>
    <cellStyle name="Navadno 26 16" xfId="2680"/>
    <cellStyle name="Navadno 26 17" xfId="6754"/>
    <cellStyle name="Navadno 26 2" xfId="2681"/>
    <cellStyle name="Navadno 26 2 2" xfId="6755"/>
    <cellStyle name="Navadno 26 3" xfId="2682"/>
    <cellStyle name="Navadno 26 4" xfId="2683"/>
    <cellStyle name="Navadno 26 5" xfId="2684"/>
    <cellStyle name="Navadno 26 6" xfId="2685"/>
    <cellStyle name="Navadno 26 7" xfId="2686"/>
    <cellStyle name="Navadno 26 8" xfId="2687"/>
    <cellStyle name="Navadno 26 9" xfId="2688"/>
    <cellStyle name="Navadno 27" xfId="91"/>
    <cellStyle name="Navadno 27 10" xfId="2689"/>
    <cellStyle name="Navadno 27 11" xfId="2690"/>
    <cellStyle name="Navadno 27 12" xfId="2691"/>
    <cellStyle name="Navadno 27 13" xfId="2692"/>
    <cellStyle name="Navadno 27 14" xfId="2693"/>
    <cellStyle name="Navadno 27 15" xfId="2694"/>
    <cellStyle name="Navadno 27 16" xfId="2695"/>
    <cellStyle name="Navadno 27 17" xfId="6756"/>
    <cellStyle name="Navadno 27 2" xfId="2696"/>
    <cellStyle name="Navadno 27 2 2" xfId="6757"/>
    <cellStyle name="Navadno 27 3" xfId="2697"/>
    <cellStyle name="Navadno 27 4" xfId="2698"/>
    <cellStyle name="Navadno 27 5" xfId="2699"/>
    <cellStyle name="Navadno 27 6" xfId="2700"/>
    <cellStyle name="Navadno 27 7" xfId="2701"/>
    <cellStyle name="Navadno 27 8" xfId="2702"/>
    <cellStyle name="Navadno 27 9" xfId="2703"/>
    <cellStyle name="Navadno 28" xfId="92"/>
    <cellStyle name="Navadno 28 10" xfId="2704"/>
    <cellStyle name="Navadno 28 11" xfId="2705"/>
    <cellStyle name="Navadno 28 12" xfId="2706"/>
    <cellStyle name="Navadno 28 13" xfId="2707"/>
    <cellStyle name="Navadno 28 14" xfId="2708"/>
    <cellStyle name="Navadno 28 15" xfId="2709"/>
    <cellStyle name="Navadno 28 16" xfId="2710"/>
    <cellStyle name="Navadno 28 17" xfId="2711"/>
    <cellStyle name="Navadno 28 18" xfId="2712"/>
    <cellStyle name="Navadno 28 19" xfId="2713"/>
    <cellStyle name="Navadno 28 2" xfId="2714"/>
    <cellStyle name="Navadno 28 2 2" xfId="6759"/>
    <cellStyle name="Navadno 28 20" xfId="2715"/>
    <cellStyle name="Navadno 28 21" xfId="2716"/>
    <cellStyle name="Navadno 28 22" xfId="2717"/>
    <cellStyle name="Navadno 28 23" xfId="2718"/>
    <cellStyle name="Navadno 28 24" xfId="6758"/>
    <cellStyle name="Navadno 28 3" xfId="2719"/>
    <cellStyle name="Navadno 28 4" xfId="2720"/>
    <cellStyle name="Navadno 28 5" xfId="2721"/>
    <cellStyle name="Navadno 28 6" xfId="2722"/>
    <cellStyle name="Navadno 28 7" xfId="2723"/>
    <cellStyle name="Navadno 28 8" xfId="2724"/>
    <cellStyle name="Navadno 28 9" xfId="2725"/>
    <cellStyle name="Navadno 29" xfId="93"/>
    <cellStyle name="Navadno 29 10" xfId="2726"/>
    <cellStyle name="Navadno 29 11" xfId="2727"/>
    <cellStyle name="Navadno 29 12" xfId="2728"/>
    <cellStyle name="Navadno 29 13" xfId="2729"/>
    <cellStyle name="Navadno 29 14" xfId="2730"/>
    <cellStyle name="Navadno 29 15" xfId="2731"/>
    <cellStyle name="Navadno 29 16" xfId="2732"/>
    <cellStyle name="Navadno 29 17" xfId="2733"/>
    <cellStyle name="Navadno 29 18" xfId="2734"/>
    <cellStyle name="Navadno 29 19" xfId="6760"/>
    <cellStyle name="Navadno 29 2" xfId="2735"/>
    <cellStyle name="Navadno 29 2 2" xfId="6761"/>
    <cellStyle name="Navadno 29 3" xfId="2736"/>
    <cellStyle name="Navadno 29 4" xfId="2737"/>
    <cellStyle name="Navadno 29 5" xfId="2738"/>
    <cellStyle name="Navadno 29 6" xfId="2739"/>
    <cellStyle name="Navadno 29 7" xfId="2740"/>
    <cellStyle name="Navadno 29 8" xfId="2741"/>
    <cellStyle name="Navadno 29 9" xfId="2742"/>
    <cellStyle name="Navadno 3" xfId="94"/>
    <cellStyle name="Navadno 3 10" xfId="2743"/>
    <cellStyle name="Navadno 3 11" xfId="2744"/>
    <cellStyle name="Navadno 3 11 2" xfId="2745"/>
    <cellStyle name="Navadno 3 11 3" xfId="2746"/>
    <cellStyle name="Navadno 3 12" xfId="2747"/>
    <cellStyle name="Navadno 3 13" xfId="2748"/>
    <cellStyle name="Navadno 3 14" xfId="2749"/>
    <cellStyle name="Navadno 3 15" xfId="2750"/>
    <cellStyle name="Navadno 3 16" xfId="2751"/>
    <cellStyle name="Navadno 3 17" xfId="2752"/>
    <cellStyle name="Navadno 3 18" xfId="2753"/>
    <cellStyle name="Navadno 3 19" xfId="2754"/>
    <cellStyle name="Navadno 3 2" xfId="95"/>
    <cellStyle name="Navadno 3 2 10" xfId="2755"/>
    <cellStyle name="Navadno 3 2 11" xfId="2756"/>
    <cellStyle name="Navadno 3 2 12" xfId="2757"/>
    <cellStyle name="Navadno 3 2 13" xfId="2758"/>
    <cellStyle name="Navadno 3 2 14" xfId="2759"/>
    <cellStyle name="Navadno 3 2 15" xfId="2760"/>
    <cellStyle name="Navadno 3 2 16" xfId="2761"/>
    <cellStyle name="Navadno 3 2 17" xfId="2762"/>
    <cellStyle name="Navadno 3 2 18" xfId="2763"/>
    <cellStyle name="Navadno 3 2 19" xfId="2764"/>
    <cellStyle name="Navadno 3 2 2" xfId="96"/>
    <cellStyle name="Navadno 3 2 2 10" xfId="12483"/>
    <cellStyle name="Navadno 3 2 2 2" xfId="6764"/>
    <cellStyle name="Navadno 3 2 2 3" xfId="6765"/>
    <cellStyle name="Navadno 3 2 2 4" xfId="9329"/>
    <cellStyle name="Navadno 3 2 2 4 2" xfId="10027"/>
    <cellStyle name="Navadno 3 2 2 4 2 2" xfId="11417"/>
    <cellStyle name="Navadno 3 2 2 4 2 2 2" xfId="17904"/>
    <cellStyle name="Navadno 3 2 2 4 2 2 3" xfId="15466"/>
    <cellStyle name="Navadno 3 2 2 4 2 3" xfId="11950"/>
    <cellStyle name="Navadno 3 2 2 4 2 3 2" xfId="18267"/>
    <cellStyle name="Navadno 3 2 2 4 2 3 3" xfId="14241"/>
    <cellStyle name="Navadno 3 2 2 4 2 4" xfId="16516"/>
    <cellStyle name="Navadno 3 2 2 4 2 5" xfId="13358"/>
    <cellStyle name="Navadno 3 2 2 4 3" xfId="9626"/>
    <cellStyle name="Navadno 3 2 2 4 3 2" xfId="11066"/>
    <cellStyle name="Navadno 3 2 2 4 3 2 2" xfId="17553"/>
    <cellStyle name="Navadno 3 2 2 4 3 2 3" xfId="15115"/>
    <cellStyle name="Navadno 3 2 2 4 3 3" xfId="11987"/>
    <cellStyle name="Navadno 3 2 2 4 3 3 2" xfId="18304"/>
    <cellStyle name="Navadno 3 2 2 4 3 3 3" xfId="14415"/>
    <cellStyle name="Navadno 3 2 2 4 3 4" xfId="16117"/>
    <cellStyle name="Navadno 3 2 2 4 3 5" xfId="13007"/>
    <cellStyle name="Navadno 3 2 2 4 4" xfId="10713"/>
    <cellStyle name="Navadno 3 2 2 4 4 2" xfId="17200"/>
    <cellStyle name="Navadno 3 2 2 4 4 3" xfId="14766"/>
    <cellStyle name="Navadno 3 2 2 4 5" xfId="10462"/>
    <cellStyle name="Navadno 3 2 2 4 5 2" xfId="16949"/>
    <cellStyle name="Navadno 3 2 2 4 5 3" xfId="13715"/>
    <cellStyle name="Navadno 3 2 2 4 6" xfId="15816"/>
    <cellStyle name="Navadno 3 2 2 4 7" xfId="12658"/>
    <cellStyle name="Navadno 3 2 2 5" xfId="9852"/>
    <cellStyle name="Navadno 3 2 2 5 2" xfId="11242"/>
    <cellStyle name="Navadno 3 2 2 5 2 2" xfId="17729"/>
    <cellStyle name="Navadno 3 2 2 5 2 3" xfId="15291"/>
    <cellStyle name="Navadno 3 2 2 5 3" xfId="11860"/>
    <cellStyle name="Navadno 3 2 2 5 3 2" xfId="18177"/>
    <cellStyle name="Navadno 3 2 2 5 3 3" xfId="14066"/>
    <cellStyle name="Navadno 3 2 2 5 4" xfId="16341"/>
    <cellStyle name="Navadno 3 2 2 5 5" xfId="13183"/>
    <cellStyle name="Navadno 3 2 2 6" xfId="9451"/>
    <cellStyle name="Navadno 3 2 2 6 2" xfId="10888"/>
    <cellStyle name="Navadno 3 2 2 6 2 2" xfId="17375"/>
    <cellStyle name="Navadno 3 2 2 6 2 3" xfId="14941"/>
    <cellStyle name="Navadno 3 2 2 6 3" xfId="11764"/>
    <cellStyle name="Navadno 3 2 2 6 3 2" xfId="18081"/>
    <cellStyle name="Navadno 3 2 2 6 3 3" xfId="13881"/>
    <cellStyle name="Navadno 3 2 2 6 4" xfId="15943"/>
    <cellStyle name="Navadno 3 2 2 6 5" xfId="12833"/>
    <cellStyle name="Navadno 3 2 2 7" xfId="10358"/>
    <cellStyle name="Navadno 3 2 2 7 2" xfId="16844"/>
    <cellStyle name="Navadno 3 2 2 7 3" xfId="14591"/>
    <cellStyle name="Navadno 3 2 2 8" xfId="12129"/>
    <cellStyle name="Navadno 3 2 2 8 2" xfId="18446"/>
    <cellStyle name="Navadno 3 2 2 8 3" xfId="13581"/>
    <cellStyle name="Navadno 3 2 2 9" xfId="15642"/>
    <cellStyle name="Navadno 3 2 20" xfId="2765"/>
    <cellStyle name="Navadno 3 2 21" xfId="2766"/>
    <cellStyle name="Navadno 3 2 22" xfId="2767"/>
    <cellStyle name="Navadno 3 2 23" xfId="2768"/>
    <cellStyle name="Navadno 3 2 24" xfId="4320"/>
    <cellStyle name="Navadno 3 2 3" xfId="97"/>
    <cellStyle name="Navadno 3 2 3 2" xfId="541"/>
    <cellStyle name="Navadno 3 2 3 2 2" xfId="6767"/>
    <cellStyle name="Navadno 3 2 3 3" xfId="6766"/>
    <cellStyle name="Navadno 3 2 4" xfId="98"/>
    <cellStyle name="Navadno 3 2 4 2" xfId="6769"/>
    <cellStyle name="Navadno 3 2 4 3" xfId="6768"/>
    <cellStyle name="Navadno 3 2 5" xfId="2769"/>
    <cellStyle name="Navadno 3 2 5 2" xfId="6771"/>
    <cellStyle name="Navadno 3 2 5 3" xfId="6770"/>
    <cellStyle name="Navadno 3 2 6" xfId="2770"/>
    <cellStyle name="Navadno 3 2 6 2" xfId="6772"/>
    <cellStyle name="Navadno 3 2 7" xfId="2771"/>
    <cellStyle name="Navadno 3 2 8" xfId="2772"/>
    <cellStyle name="Navadno 3 2 9" xfId="2773"/>
    <cellStyle name="Navadno 3 20" xfId="2774"/>
    <cellStyle name="Navadno 3 21" xfId="2775"/>
    <cellStyle name="Navadno 3 22" xfId="2776"/>
    <cellStyle name="Navadno 3 23" xfId="2777"/>
    <cellStyle name="Navadno 3 24" xfId="2778"/>
    <cellStyle name="Navadno 3 25" xfId="6762"/>
    <cellStyle name="Navadno 3 3" xfId="99"/>
    <cellStyle name="Navadno 3 3 2" xfId="2779"/>
    <cellStyle name="Navadno 3 3 2 2" xfId="6775"/>
    <cellStyle name="Navadno 3 3 2 3" xfId="6774"/>
    <cellStyle name="Navadno 3 3 3" xfId="2780"/>
    <cellStyle name="Navadno 3 3 3 2" xfId="6776"/>
    <cellStyle name="Navadno 3 3 4" xfId="2781"/>
    <cellStyle name="Navadno 3 3 5" xfId="2782"/>
    <cellStyle name="Navadno 3 3 6" xfId="2783"/>
    <cellStyle name="Navadno 3 3 7" xfId="2784"/>
    <cellStyle name="Navadno 3 3 8" xfId="2785"/>
    <cellStyle name="Navadno 3 3 9" xfId="6773"/>
    <cellStyle name="Navadno 3 4" xfId="100"/>
    <cellStyle name="Navadno 3 4 2" xfId="2786"/>
    <cellStyle name="Navadno 3 4 2 2" xfId="6777"/>
    <cellStyle name="Navadno 3 4 3" xfId="2787"/>
    <cellStyle name="Navadno 3 4 4" xfId="2788"/>
    <cellStyle name="Navadno 3 4 5" xfId="2789"/>
    <cellStyle name="Navadno 3 4 6" xfId="2790"/>
    <cellStyle name="Navadno 3 5" xfId="2791"/>
    <cellStyle name="Navadno 3 5 2" xfId="2792"/>
    <cellStyle name="Navadno 3 5 2 2" xfId="6779"/>
    <cellStyle name="Navadno 3 5 3" xfId="2793"/>
    <cellStyle name="Navadno 3 5 4" xfId="2794"/>
    <cellStyle name="Navadno 3 5 5" xfId="2795"/>
    <cellStyle name="Navadno 3 5 6" xfId="2796"/>
    <cellStyle name="Navadno 3 5 7" xfId="6778"/>
    <cellStyle name="Navadno 3 6" xfId="2797"/>
    <cellStyle name="Navadno 3 6 2" xfId="2798"/>
    <cellStyle name="Navadno 3 6 2 2" xfId="6781"/>
    <cellStyle name="Navadno 3 6 2 2 2" xfId="10029"/>
    <cellStyle name="Navadno 3 6 2 2 2 2" xfId="11419"/>
    <cellStyle name="Navadno 3 6 2 2 2 2 2" xfId="17906"/>
    <cellStyle name="Navadno 3 6 2 2 2 2 3" xfId="15468"/>
    <cellStyle name="Navadno 3 6 2 2 2 3" xfId="12307"/>
    <cellStyle name="Navadno 3 6 2 2 2 3 2" xfId="18624"/>
    <cellStyle name="Navadno 3 6 2 2 2 3 3" xfId="14243"/>
    <cellStyle name="Navadno 3 6 2 2 2 4" xfId="16518"/>
    <cellStyle name="Navadno 3 6 2 2 2 5" xfId="13360"/>
    <cellStyle name="Navadno 3 6 2 2 3" xfId="9628"/>
    <cellStyle name="Navadno 3 6 2 2 3 2" xfId="11068"/>
    <cellStyle name="Navadno 3 6 2 2 3 2 2" xfId="17555"/>
    <cellStyle name="Navadno 3 6 2 2 3 2 3" xfId="15117"/>
    <cellStyle name="Navadno 3 6 2 2 3 3" xfId="11773"/>
    <cellStyle name="Navadno 3 6 2 2 3 3 2" xfId="18090"/>
    <cellStyle name="Navadno 3 6 2 2 3 3 3" xfId="14417"/>
    <cellStyle name="Navadno 3 6 2 2 3 4" xfId="16119"/>
    <cellStyle name="Navadno 3 6 2 2 3 5" xfId="13009"/>
    <cellStyle name="Navadno 3 6 2 2 4" xfId="10715"/>
    <cellStyle name="Navadno 3 6 2 2 4 2" xfId="17202"/>
    <cellStyle name="Navadno 3 6 2 2 4 3" xfId="14768"/>
    <cellStyle name="Navadno 3 6 2 2 5" xfId="10476"/>
    <cellStyle name="Navadno 3 6 2 2 5 2" xfId="16963"/>
    <cellStyle name="Navadno 3 6 2 2 5 3" xfId="13717"/>
    <cellStyle name="Navadno 3 6 2 2 6" xfId="15818"/>
    <cellStyle name="Navadno 3 6 2 2 7" xfId="12660"/>
    <cellStyle name="Navadno 3 6 2 3" xfId="9854"/>
    <cellStyle name="Navadno 3 6 2 3 2" xfId="11244"/>
    <cellStyle name="Navadno 3 6 2 3 2 2" xfId="17731"/>
    <cellStyle name="Navadno 3 6 2 3 2 3" xfId="15293"/>
    <cellStyle name="Navadno 3 6 2 3 3" xfId="12257"/>
    <cellStyle name="Navadno 3 6 2 3 3 2" xfId="18574"/>
    <cellStyle name="Navadno 3 6 2 3 3 3" xfId="14068"/>
    <cellStyle name="Navadno 3 6 2 3 4" xfId="16343"/>
    <cellStyle name="Navadno 3 6 2 3 5" xfId="13185"/>
    <cellStyle name="Navadno 3 6 2 4" xfId="9453"/>
    <cellStyle name="Navadno 3 6 2 4 2" xfId="10890"/>
    <cellStyle name="Navadno 3 6 2 4 2 2" xfId="17377"/>
    <cellStyle name="Navadno 3 6 2 4 2 3" xfId="14943"/>
    <cellStyle name="Navadno 3 6 2 4 3" xfId="10235"/>
    <cellStyle name="Navadno 3 6 2 4 3 2" xfId="16721"/>
    <cellStyle name="Navadno 3 6 2 4 3 3" xfId="13879"/>
    <cellStyle name="Navadno 3 6 2 4 4" xfId="15945"/>
    <cellStyle name="Navadno 3 6 2 4 5" xfId="12835"/>
    <cellStyle name="Navadno 3 6 2 5" xfId="10360"/>
    <cellStyle name="Navadno 3 6 2 5 2" xfId="16846"/>
    <cellStyle name="Navadno 3 6 2 5 3" xfId="14593"/>
    <cellStyle name="Navadno 3 6 2 6" xfId="12079"/>
    <cellStyle name="Navadno 3 6 2 6 2" xfId="18396"/>
    <cellStyle name="Navadno 3 6 2 6 3" xfId="13583"/>
    <cellStyle name="Navadno 3 6 2 7" xfId="15644"/>
    <cellStyle name="Navadno 3 6 2 8" xfId="12485"/>
    <cellStyle name="Navadno 3 6 3" xfId="2799"/>
    <cellStyle name="Navadno 3 6 3 2" xfId="10028"/>
    <cellStyle name="Navadno 3 6 3 2 2" xfId="11418"/>
    <cellStyle name="Navadno 3 6 3 2 2 2" xfId="17905"/>
    <cellStyle name="Navadno 3 6 3 2 2 3" xfId="15467"/>
    <cellStyle name="Navadno 3 6 3 2 3" xfId="11897"/>
    <cellStyle name="Navadno 3 6 3 2 3 2" xfId="18214"/>
    <cellStyle name="Navadno 3 6 3 2 3 3" xfId="14242"/>
    <cellStyle name="Navadno 3 6 3 2 4" xfId="16517"/>
    <cellStyle name="Navadno 3 6 3 2 5" xfId="13359"/>
    <cellStyle name="Navadno 3 6 3 3" xfId="9627"/>
    <cellStyle name="Navadno 3 6 3 3 2" xfId="11067"/>
    <cellStyle name="Navadno 3 6 3 3 2 2" xfId="17554"/>
    <cellStyle name="Navadno 3 6 3 3 2 3" xfId="15116"/>
    <cellStyle name="Navadno 3 6 3 3 3" xfId="12361"/>
    <cellStyle name="Navadno 3 6 3 3 3 2" xfId="18678"/>
    <cellStyle name="Navadno 3 6 3 3 3 3" xfId="14416"/>
    <cellStyle name="Navadno 3 6 3 3 4" xfId="16118"/>
    <cellStyle name="Navadno 3 6 3 3 5" xfId="13008"/>
    <cellStyle name="Navadno 3 6 3 4" xfId="10714"/>
    <cellStyle name="Navadno 3 6 3 4 2" xfId="17201"/>
    <cellStyle name="Navadno 3 6 3 4 3" xfId="14767"/>
    <cellStyle name="Navadno 3 6 3 5" xfId="12164"/>
    <cellStyle name="Navadno 3 6 3 5 2" xfId="18481"/>
    <cellStyle name="Navadno 3 6 3 5 3" xfId="13716"/>
    <cellStyle name="Navadno 3 6 3 6" xfId="15817"/>
    <cellStyle name="Navadno 3 6 3 7" xfId="12659"/>
    <cellStyle name="Navadno 3 6 3 8" xfId="9330"/>
    <cellStyle name="Navadno 3 6 4" xfId="2800"/>
    <cellStyle name="Navadno 3 6 4 2" xfId="11243"/>
    <cellStyle name="Navadno 3 6 4 2 2" xfId="17730"/>
    <cellStyle name="Navadno 3 6 4 2 3" xfId="15292"/>
    <cellStyle name="Navadno 3 6 4 3" xfId="11967"/>
    <cellStyle name="Navadno 3 6 4 3 2" xfId="18284"/>
    <cellStyle name="Navadno 3 6 4 3 3" xfId="14067"/>
    <cellStyle name="Navadno 3 6 4 4" xfId="16342"/>
    <cellStyle name="Navadno 3 6 4 5" xfId="13184"/>
    <cellStyle name="Navadno 3 6 4 6" xfId="9853"/>
    <cellStyle name="Navadno 3 6 5" xfId="2801"/>
    <cellStyle name="Navadno 3 6 5 2" xfId="10889"/>
    <cellStyle name="Navadno 3 6 5 2 2" xfId="17376"/>
    <cellStyle name="Navadno 3 6 5 2 3" xfId="14942"/>
    <cellStyle name="Navadno 3 6 5 3" xfId="12201"/>
    <cellStyle name="Navadno 3 6 5 3 2" xfId="18518"/>
    <cellStyle name="Navadno 3 6 5 3 3" xfId="13880"/>
    <cellStyle name="Navadno 3 6 5 4" xfId="15944"/>
    <cellStyle name="Navadno 3 6 5 5" xfId="12834"/>
    <cellStyle name="Navadno 3 6 5 6" xfId="9452"/>
    <cellStyle name="Navadno 3 6 6" xfId="2802"/>
    <cellStyle name="Navadno 3 6 6 2" xfId="16845"/>
    <cellStyle name="Navadno 3 6 6 3" xfId="14592"/>
    <cellStyle name="Navadno 3 6 6 4" xfId="10359"/>
    <cellStyle name="Navadno 3 6 7" xfId="6780"/>
    <cellStyle name="Navadno 3 6 7 2" xfId="16921"/>
    <cellStyle name="Navadno 3 6 7 3" xfId="13582"/>
    <cellStyle name="Navadno 3 6 8" xfId="15643"/>
    <cellStyle name="Navadno 3 6 9" xfId="12484"/>
    <cellStyle name="Navadno 3 7" xfId="2803"/>
    <cellStyle name="Navadno 3 7 2" xfId="2804"/>
    <cellStyle name="Navadno 3 7 3" xfId="2805"/>
    <cellStyle name="Navadno 3 7 4" xfId="2806"/>
    <cellStyle name="Navadno 3 7 5" xfId="2807"/>
    <cellStyle name="Navadno 3 7 6" xfId="2808"/>
    <cellStyle name="Navadno 3 7 7" xfId="6782"/>
    <cellStyle name="Navadno 3 8" xfId="2809"/>
    <cellStyle name="Navadno 3 8 2" xfId="9356"/>
    <cellStyle name="Navadno 3 9" xfId="2810"/>
    <cellStyle name="Navadno 30" xfId="101"/>
    <cellStyle name="Navadno 30 10" xfId="2811"/>
    <cellStyle name="Navadno 30 11" xfId="2812"/>
    <cellStyle name="Navadno 30 12" xfId="2813"/>
    <cellStyle name="Navadno 30 13" xfId="2814"/>
    <cellStyle name="Navadno 30 14" xfId="2815"/>
    <cellStyle name="Navadno 30 15" xfId="2816"/>
    <cellStyle name="Navadno 30 16" xfId="2817"/>
    <cellStyle name="Navadno 30 17" xfId="2818"/>
    <cellStyle name="Navadno 30 18" xfId="2819"/>
    <cellStyle name="Navadno 30 19" xfId="2820"/>
    <cellStyle name="Navadno 30 2" xfId="2821"/>
    <cellStyle name="Navadno 30 2 2" xfId="6784"/>
    <cellStyle name="Navadno 30 20" xfId="2822"/>
    <cellStyle name="Navadno 30 21" xfId="2823"/>
    <cellStyle name="Navadno 30 22" xfId="2824"/>
    <cellStyle name="Navadno 30 23" xfId="2825"/>
    <cellStyle name="Navadno 30 24" xfId="6783"/>
    <cellStyle name="Navadno 30 3" xfId="2826"/>
    <cellStyle name="Navadno 30 4" xfId="2827"/>
    <cellStyle name="Navadno 30 5" xfId="2828"/>
    <cellStyle name="Navadno 30 6" xfId="2829"/>
    <cellStyle name="Navadno 30 7" xfId="2830"/>
    <cellStyle name="Navadno 30 8" xfId="2831"/>
    <cellStyle name="Navadno 30 9" xfId="2832"/>
    <cellStyle name="Navadno 31" xfId="102"/>
    <cellStyle name="Navadno 31 10" xfId="2833"/>
    <cellStyle name="Navadno 31 11" xfId="2834"/>
    <cellStyle name="Navadno 31 12" xfId="2835"/>
    <cellStyle name="Navadno 31 13" xfId="2836"/>
    <cellStyle name="Navadno 31 14" xfId="2837"/>
    <cellStyle name="Navadno 31 15" xfId="2838"/>
    <cellStyle name="Navadno 31 16" xfId="2839"/>
    <cellStyle name="Navadno 31 17" xfId="6785"/>
    <cellStyle name="Navadno 31 2" xfId="2840"/>
    <cellStyle name="Navadno 31 2 2" xfId="6786"/>
    <cellStyle name="Navadno 31 3" xfId="2841"/>
    <cellStyle name="Navadno 31 4" xfId="2842"/>
    <cellStyle name="Navadno 31 5" xfId="2843"/>
    <cellStyle name="Navadno 31 6" xfId="2844"/>
    <cellStyle name="Navadno 31 7" xfId="2845"/>
    <cellStyle name="Navadno 31 8" xfId="2846"/>
    <cellStyle name="Navadno 31 9" xfId="2847"/>
    <cellStyle name="Navadno 32" xfId="103"/>
    <cellStyle name="Navadno 32 10" xfId="2848"/>
    <cellStyle name="Navadno 32 11" xfId="2849"/>
    <cellStyle name="Navadno 32 12" xfId="2850"/>
    <cellStyle name="Navadno 32 13" xfId="2851"/>
    <cellStyle name="Navadno 32 14" xfId="2852"/>
    <cellStyle name="Navadno 32 15" xfId="2853"/>
    <cellStyle name="Navadno 32 16" xfId="2854"/>
    <cellStyle name="Navadno 32 17" xfId="2855"/>
    <cellStyle name="Navadno 32 18" xfId="2856"/>
    <cellStyle name="Navadno 32 19" xfId="6787"/>
    <cellStyle name="Navadno 32 2" xfId="2857"/>
    <cellStyle name="Navadno 32 2 2" xfId="6788"/>
    <cellStyle name="Navadno 32 3" xfId="2858"/>
    <cellStyle name="Navadno 32 4" xfId="2859"/>
    <cellStyle name="Navadno 32 5" xfId="2860"/>
    <cellStyle name="Navadno 32 6" xfId="2861"/>
    <cellStyle name="Navadno 32 7" xfId="2862"/>
    <cellStyle name="Navadno 32 8" xfId="2863"/>
    <cellStyle name="Navadno 32 9" xfId="2864"/>
    <cellStyle name="Navadno 33" xfId="104"/>
    <cellStyle name="Navadno 33 10" xfId="2865"/>
    <cellStyle name="Navadno 33 11" xfId="2866"/>
    <cellStyle name="Navadno 33 12" xfId="2867"/>
    <cellStyle name="Navadno 33 13" xfId="2868"/>
    <cellStyle name="Navadno 33 14" xfId="2869"/>
    <cellStyle name="Navadno 33 15" xfId="2870"/>
    <cellStyle name="Navadno 33 16" xfId="2871"/>
    <cellStyle name="Navadno 33 17" xfId="2872"/>
    <cellStyle name="Navadno 33 18" xfId="2873"/>
    <cellStyle name="Navadno 33 19" xfId="2874"/>
    <cellStyle name="Navadno 33 2" xfId="2875"/>
    <cellStyle name="Navadno 33 2 2" xfId="6790"/>
    <cellStyle name="Navadno 33 20" xfId="2876"/>
    <cellStyle name="Navadno 33 21" xfId="2877"/>
    <cellStyle name="Navadno 33 22" xfId="2878"/>
    <cellStyle name="Navadno 33 23" xfId="2879"/>
    <cellStyle name="Navadno 33 24" xfId="6789"/>
    <cellStyle name="Navadno 33 3" xfId="2880"/>
    <cellStyle name="Navadno 33 4" xfId="2881"/>
    <cellStyle name="Navadno 33 5" xfId="2882"/>
    <cellStyle name="Navadno 33 6" xfId="2883"/>
    <cellStyle name="Navadno 33 7" xfId="2884"/>
    <cellStyle name="Navadno 33 8" xfId="2885"/>
    <cellStyle name="Navadno 33 9" xfId="2886"/>
    <cellStyle name="Navadno 34" xfId="105"/>
    <cellStyle name="Navadno 34 10" xfId="2887"/>
    <cellStyle name="Navadno 34 11" xfId="2888"/>
    <cellStyle name="Navadno 34 12" xfId="2889"/>
    <cellStyle name="Navadno 34 13" xfId="2890"/>
    <cellStyle name="Navadno 34 14" xfId="2891"/>
    <cellStyle name="Navadno 34 15" xfId="2892"/>
    <cellStyle name="Navadno 34 16" xfId="2893"/>
    <cellStyle name="Navadno 34 17" xfId="2894"/>
    <cellStyle name="Navadno 34 18" xfId="2895"/>
    <cellStyle name="Navadno 34 19" xfId="6791"/>
    <cellStyle name="Navadno 34 2" xfId="2896"/>
    <cellStyle name="Navadno 34 2 2" xfId="6792"/>
    <cellStyle name="Navadno 34 3" xfId="2897"/>
    <cellStyle name="Navadno 34 4" xfId="2898"/>
    <cellStyle name="Navadno 34 5" xfId="2899"/>
    <cellStyle name="Navadno 34 6" xfId="2900"/>
    <cellStyle name="Navadno 34 7" xfId="2901"/>
    <cellStyle name="Navadno 34 8" xfId="2902"/>
    <cellStyle name="Navadno 34 9" xfId="2903"/>
    <cellStyle name="Navadno 35" xfId="106"/>
    <cellStyle name="Navadno 35 10" xfId="2904"/>
    <cellStyle name="Navadno 35 11" xfId="2905"/>
    <cellStyle name="Navadno 35 12" xfId="2906"/>
    <cellStyle name="Navadno 35 13" xfId="2907"/>
    <cellStyle name="Navadno 35 14" xfId="2908"/>
    <cellStyle name="Navadno 35 15" xfId="2909"/>
    <cellStyle name="Navadno 35 16" xfId="2910"/>
    <cellStyle name="Navadno 35 17" xfId="2911"/>
    <cellStyle name="Navadno 35 18" xfId="2912"/>
    <cellStyle name="Navadno 35 19" xfId="6793"/>
    <cellStyle name="Navadno 35 2" xfId="2913"/>
    <cellStyle name="Navadno 35 2 2" xfId="6794"/>
    <cellStyle name="Navadno 35 3" xfId="2914"/>
    <cellStyle name="Navadno 35 4" xfId="2915"/>
    <cellStyle name="Navadno 35 5" xfId="2916"/>
    <cellStyle name="Navadno 35 6" xfId="2917"/>
    <cellStyle name="Navadno 35 7" xfId="2918"/>
    <cellStyle name="Navadno 35 8" xfId="2919"/>
    <cellStyle name="Navadno 35 9" xfId="2920"/>
    <cellStyle name="Navadno 36" xfId="107"/>
    <cellStyle name="Navadno 36 10" xfId="2921"/>
    <cellStyle name="Navadno 36 11" xfId="2922"/>
    <cellStyle name="Navadno 36 12" xfId="2923"/>
    <cellStyle name="Navadno 36 13" xfId="2924"/>
    <cellStyle name="Navadno 36 14" xfId="2925"/>
    <cellStyle name="Navadno 36 15" xfId="2926"/>
    <cellStyle name="Navadno 36 16" xfId="2927"/>
    <cellStyle name="Navadno 36 17" xfId="6795"/>
    <cellStyle name="Navadno 36 2" xfId="2928"/>
    <cellStyle name="Navadno 36 2 2" xfId="6796"/>
    <cellStyle name="Navadno 36 3" xfId="2929"/>
    <cellStyle name="Navadno 36 4" xfId="2930"/>
    <cellStyle name="Navadno 36 5" xfId="2931"/>
    <cellStyle name="Navadno 36 6" xfId="2932"/>
    <cellStyle name="Navadno 36 7" xfId="2933"/>
    <cellStyle name="Navadno 36 8" xfId="2934"/>
    <cellStyle name="Navadno 36 9" xfId="2935"/>
    <cellStyle name="Navadno 37" xfId="108"/>
    <cellStyle name="Navadno 37 10" xfId="2936"/>
    <cellStyle name="Navadno 37 11" xfId="2937"/>
    <cellStyle name="Navadno 37 12" xfId="2938"/>
    <cellStyle name="Navadno 37 13" xfId="2939"/>
    <cellStyle name="Navadno 37 14" xfId="2940"/>
    <cellStyle name="Navadno 37 15" xfId="2941"/>
    <cellStyle name="Navadno 37 16" xfId="2942"/>
    <cellStyle name="Navadno 37 17" xfId="2943"/>
    <cellStyle name="Navadno 37 18" xfId="6797"/>
    <cellStyle name="Navadno 37 2" xfId="2944"/>
    <cellStyle name="Navadno 37 2 2" xfId="6798"/>
    <cellStyle name="Navadno 37 3" xfId="2945"/>
    <cellStyle name="Navadno 37 4" xfId="2946"/>
    <cellStyle name="Navadno 37 5" xfId="2947"/>
    <cellStyle name="Navadno 37 6" xfId="2948"/>
    <cellStyle name="Navadno 37 7" xfId="2949"/>
    <cellStyle name="Navadno 37 8" xfId="2950"/>
    <cellStyle name="Navadno 37 9" xfId="2951"/>
    <cellStyle name="Navadno 38" xfId="109"/>
    <cellStyle name="Navadno 38 10" xfId="2952"/>
    <cellStyle name="Navadno 38 11" xfId="2953"/>
    <cellStyle name="Navadno 38 12" xfId="2954"/>
    <cellStyle name="Navadno 38 13" xfId="2955"/>
    <cellStyle name="Navadno 38 14" xfId="2956"/>
    <cellStyle name="Navadno 38 15" xfId="2957"/>
    <cellStyle name="Navadno 38 16" xfId="2958"/>
    <cellStyle name="Navadno 38 17" xfId="2959"/>
    <cellStyle name="Navadno 38 18" xfId="2960"/>
    <cellStyle name="Navadno 38 19" xfId="2961"/>
    <cellStyle name="Navadno 38 2" xfId="2962"/>
    <cellStyle name="Navadno 38 2 2" xfId="6800"/>
    <cellStyle name="Navadno 38 20" xfId="2963"/>
    <cellStyle name="Navadno 38 21" xfId="2964"/>
    <cellStyle name="Navadno 38 22" xfId="2965"/>
    <cellStyle name="Navadno 38 23" xfId="2966"/>
    <cellStyle name="Navadno 38 24" xfId="6799"/>
    <cellStyle name="Navadno 38 3" xfId="2967"/>
    <cellStyle name="Navadno 38 4" xfId="2968"/>
    <cellStyle name="Navadno 38 5" xfId="2969"/>
    <cellStyle name="Navadno 38 6" xfId="2970"/>
    <cellStyle name="Navadno 38 7" xfId="2971"/>
    <cellStyle name="Navadno 38 8" xfId="2972"/>
    <cellStyle name="Navadno 38 9" xfId="2973"/>
    <cellStyle name="Navadno 39" xfId="110"/>
    <cellStyle name="Navadno 39 10" xfId="2974"/>
    <cellStyle name="Navadno 39 11" xfId="2975"/>
    <cellStyle name="Navadno 39 12" xfId="2976"/>
    <cellStyle name="Navadno 39 13" xfId="2977"/>
    <cellStyle name="Navadno 39 14" xfId="2978"/>
    <cellStyle name="Navadno 39 15" xfId="2979"/>
    <cellStyle name="Navadno 39 16" xfId="2980"/>
    <cellStyle name="Navadno 39 17" xfId="2981"/>
    <cellStyle name="Navadno 39 18" xfId="2982"/>
    <cellStyle name="Navadno 39 19" xfId="2983"/>
    <cellStyle name="Navadno 39 2" xfId="111"/>
    <cellStyle name="Navadno 39 2 2" xfId="6802"/>
    <cellStyle name="Navadno 39 20" xfId="2984"/>
    <cellStyle name="Navadno 39 21" xfId="2985"/>
    <cellStyle name="Navadno 39 22" xfId="2986"/>
    <cellStyle name="Navadno 39 23" xfId="2987"/>
    <cellStyle name="Navadno 39 24" xfId="6801"/>
    <cellStyle name="Navadno 39 3" xfId="2988"/>
    <cellStyle name="Navadno 39 4" xfId="2989"/>
    <cellStyle name="Navadno 39 5" xfId="2990"/>
    <cellStyle name="Navadno 39 6" xfId="2991"/>
    <cellStyle name="Navadno 39 7" xfId="2992"/>
    <cellStyle name="Navadno 39 8" xfId="2993"/>
    <cellStyle name="Navadno 39 9" xfId="2994"/>
    <cellStyle name="Navadno 4" xfId="112"/>
    <cellStyle name="Navadno 4 10" xfId="2995"/>
    <cellStyle name="Navadno 4 11" xfId="2996"/>
    <cellStyle name="Navadno 4 11 2" xfId="2997"/>
    <cellStyle name="Navadno 4 12" xfId="2998"/>
    <cellStyle name="Navadno 4 13" xfId="2999"/>
    <cellStyle name="Navadno 4 14" xfId="3000"/>
    <cellStyle name="Navadno 4 15" xfId="3001"/>
    <cellStyle name="Navadno 4 16" xfId="3002"/>
    <cellStyle name="Navadno 4 17" xfId="3003"/>
    <cellStyle name="Navadno 4 18" xfId="3004"/>
    <cellStyle name="Navadno 4 19" xfId="3005"/>
    <cellStyle name="Navadno 4 2" xfId="113"/>
    <cellStyle name="Navadno 4 2 10" xfId="3006"/>
    <cellStyle name="Navadno 4 2 11" xfId="3007"/>
    <cellStyle name="Navadno 4 2 12" xfId="3008"/>
    <cellStyle name="Navadno 4 2 13" xfId="3009"/>
    <cellStyle name="Navadno 4 2 14" xfId="3010"/>
    <cellStyle name="Navadno 4 2 15" xfId="3011"/>
    <cellStyle name="Navadno 4 2 16" xfId="3012"/>
    <cellStyle name="Navadno 4 2 17" xfId="3013"/>
    <cellStyle name="Navadno 4 2 18" xfId="3014"/>
    <cellStyle name="Navadno 4 2 19" xfId="3015"/>
    <cellStyle name="Navadno 4 2 2" xfId="114"/>
    <cellStyle name="Navadno 4 2 2 2" xfId="115"/>
    <cellStyle name="Navadno 4 2 2 2 2" xfId="6806"/>
    <cellStyle name="Navadno 4 2 2 3" xfId="6807"/>
    <cellStyle name="Navadno 4 2 2 4" xfId="6805"/>
    <cellStyle name="Navadno 4 2 20" xfId="3016"/>
    <cellStyle name="Navadno 4 2 21" xfId="3017"/>
    <cellStyle name="Navadno 4 2 22" xfId="3018"/>
    <cellStyle name="Navadno 4 2 23" xfId="3019"/>
    <cellStyle name="Navadno 4 2 3" xfId="116"/>
    <cellStyle name="Navadno 4 2 3 2" xfId="6809"/>
    <cellStyle name="Navadno 4 2 3 3" xfId="6808"/>
    <cellStyle name="Navadno 4 2 4" xfId="117"/>
    <cellStyle name="Navadno 4 2 4 2" xfId="6811"/>
    <cellStyle name="Navadno 4 2 4 3" xfId="6810"/>
    <cellStyle name="Navadno 4 2 5" xfId="3020"/>
    <cellStyle name="Navadno 4 2 5 2" xfId="6813"/>
    <cellStyle name="Navadno 4 2 5 3" xfId="6812"/>
    <cellStyle name="Navadno 4 2 6" xfId="3021"/>
    <cellStyle name="Navadno 4 2 6 2" xfId="6815"/>
    <cellStyle name="Navadno 4 2 6 3" xfId="6814"/>
    <cellStyle name="Navadno 4 2 7" xfId="3022"/>
    <cellStyle name="Navadno 4 2 7 2" xfId="6816"/>
    <cellStyle name="Navadno 4 2 8" xfId="3023"/>
    <cellStyle name="Navadno 4 2 9" xfId="3024"/>
    <cellStyle name="Navadno 4 20" xfId="3025"/>
    <cellStyle name="Navadno 4 21" xfId="3026"/>
    <cellStyle name="Navadno 4 22" xfId="3027"/>
    <cellStyle name="Navadno 4 23" xfId="3028"/>
    <cellStyle name="Navadno 4 24" xfId="3029"/>
    <cellStyle name="Navadno 4 25" xfId="4321"/>
    <cellStyle name="Navadno 4 3" xfId="118"/>
    <cellStyle name="Navadno 4 3 2" xfId="3030"/>
    <cellStyle name="Navadno 4 3 2 2" xfId="6819"/>
    <cellStyle name="Navadno 4 3 2 3" xfId="6818"/>
    <cellStyle name="Navadno 4 3 3" xfId="3031"/>
    <cellStyle name="Navadno 4 3 3 2" xfId="6820"/>
    <cellStyle name="Navadno 4 3 4" xfId="3032"/>
    <cellStyle name="Navadno 4 3 5" xfId="3033"/>
    <cellStyle name="Navadno 4 3 6" xfId="3034"/>
    <cellStyle name="Navadno 4 3 7" xfId="3035"/>
    <cellStyle name="Navadno 4 3 8" xfId="3036"/>
    <cellStyle name="Navadno 4 3 9" xfId="6817"/>
    <cellStyle name="Navadno 4 4" xfId="119"/>
    <cellStyle name="Navadno 4 4 10" xfId="6821"/>
    <cellStyle name="Navadno 4 4 10 2" xfId="18034"/>
    <cellStyle name="Navadno 4 4 10 3" xfId="13488"/>
    <cellStyle name="Navadno 4 4 10 4" xfId="11547"/>
    <cellStyle name="Navadno 4 4 2" xfId="3037"/>
    <cellStyle name="Navadno 4 4 2 10" xfId="10363"/>
    <cellStyle name="Navadno 4 4 2 10 2" xfId="16849"/>
    <cellStyle name="Navadno 4 4 2 10 3" xfId="14594"/>
    <cellStyle name="Navadno 4 4 2 11" xfId="15645"/>
    <cellStyle name="Navadno 4 4 2 12" xfId="12486"/>
    <cellStyle name="Navadno 4 4 2 2" xfId="6823"/>
    <cellStyle name="Navadno 4 4 2 2 10" xfId="12487"/>
    <cellStyle name="Navadno 4 4 2 2 2" xfId="6824"/>
    <cellStyle name="Navadno 4 4 2 2 2 2" xfId="6825"/>
    <cellStyle name="Navadno 4 4 2 2 2 2 2" xfId="9333"/>
    <cellStyle name="Navadno 4 4 2 2 2 2 2 2" xfId="10033"/>
    <cellStyle name="Navadno 4 4 2 2 2 2 2 2 2" xfId="11423"/>
    <cellStyle name="Navadno 4 4 2 2 2 2 2 2 2 2" xfId="17910"/>
    <cellStyle name="Navadno 4 4 2 2 2 2 2 2 2 3" xfId="15472"/>
    <cellStyle name="Navadno 4 4 2 2 2 2 2 2 3" xfId="10334"/>
    <cellStyle name="Navadno 4 4 2 2 2 2 2 2 3 2" xfId="16820"/>
    <cellStyle name="Navadno 4 4 2 2 2 2 2 2 3 3" xfId="14247"/>
    <cellStyle name="Navadno 4 4 2 2 2 2 2 2 4" xfId="16522"/>
    <cellStyle name="Navadno 4 4 2 2 2 2 2 2 5" xfId="13364"/>
    <cellStyle name="Navadno 4 4 2 2 2 2 2 3" xfId="9632"/>
    <cellStyle name="Navadno 4 4 2 2 2 2 2 3 2" xfId="11072"/>
    <cellStyle name="Navadno 4 4 2 2 2 2 2 3 2 2" xfId="17559"/>
    <cellStyle name="Navadno 4 4 2 2 2 2 2 3 2 3" xfId="15121"/>
    <cellStyle name="Navadno 4 4 2 2 2 2 2 3 3" xfId="11935"/>
    <cellStyle name="Navadno 4 4 2 2 2 2 2 3 3 2" xfId="18252"/>
    <cellStyle name="Navadno 4 4 2 2 2 2 2 3 3 3" xfId="14421"/>
    <cellStyle name="Navadno 4 4 2 2 2 2 2 3 4" xfId="16123"/>
    <cellStyle name="Navadno 4 4 2 2 2 2 2 3 5" xfId="13013"/>
    <cellStyle name="Navadno 4 4 2 2 2 2 2 4" xfId="10719"/>
    <cellStyle name="Navadno 4 4 2 2 2 2 2 4 2" xfId="17206"/>
    <cellStyle name="Navadno 4 4 2 2 2 2 2 4 3" xfId="14772"/>
    <cellStyle name="Navadno 4 4 2 2 2 2 2 5" xfId="12139"/>
    <cellStyle name="Navadno 4 4 2 2 2 2 2 5 2" xfId="18456"/>
    <cellStyle name="Navadno 4 4 2 2 2 2 2 5 3" xfId="13721"/>
    <cellStyle name="Navadno 4 4 2 2 2 2 2 6" xfId="15822"/>
    <cellStyle name="Navadno 4 4 2 2 2 2 2 7" xfId="12664"/>
    <cellStyle name="Navadno 4 4 2 2 2 2 3" xfId="9858"/>
    <cellStyle name="Navadno 4 4 2 2 2 2 3 2" xfId="11248"/>
    <cellStyle name="Navadno 4 4 2 2 2 2 3 2 2" xfId="17735"/>
    <cellStyle name="Navadno 4 4 2 2 2 2 3 2 3" xfId="15297"/>
    <cellStyle name="Navadno 4 4 2 2 2 2 3 3" xfId="11806"/>
    <cellStyle name="Navadno 4 4 2 2 2 2 3 3 2" xfId="18123"/>
    <cellStyle name="Navadno 4 4 2 2 2 2 3 3 3" xfId="14072"/>
    <cellStyle name="Navadno 4 4 2 2 2 2 3 4" xfId="16347"/>
    <cellStyle name="Navadno 4 4 2 2 2 2 3 5" xfId="13189"/>
    <cellStyle name="Navadno 4 4 2 2 2 2 4" xfId="9457"/>
    <cellStyle name="Navadno 4 4 2 2 2 2 4 2" xfId="10894"/>
    <cellStyle name="Navadno 4 4 2 2 2 2 4 2 2" xfId="17381"/>
    <cellStyle name="Navadno 4 4 2 2 2 2 4 2 3" xfId="14947"/>
    <cellStyle name="Navadno 4 4 2 2 2 2 4 3" xfId="12198"/>
    <cellStyle name="Navadno 4 4 2 2 2 2 4 3 2" xfId="18515"/>
    <cellStyle name="Navadno 4 4 2 2 2 2 4 3 3" xfId="13875"/>
    <cellStyle name="Navadno 4 4 2 2 2 2 4 4" xfId="15949"/>
    <cellStyle name="Navadno 4 4 2 2 2 2 4 5" xfId="12839"/>
    <cellStyle name="Navadno 4 4 2 2 2 2 5" xfId="10366"/>
    <cellStyle name="Navadno 4 4 2 2 2 2 5 2" xfId="16852"/>
    <cellStyle name="Navadno 4 4 2 2 2 2 5 3" xfId="14597"/>
    <cellStyle name="Navadno 4 4 2 2 2 2 6" xfId="10491"/>
    <cellStyle name="Navadno 4 4 2 2 2 2 6 2" xfId="16978"/>
    <cellStyle name="Navadno 4 4 2 2 2 2 6 3" xfId="13584"/>
    <cellStyle name="Navadno 4 4 2 2 2 2 7" xfId="15648"/>
    <cellStyle name="Navadno 4 4 2 2 2 2 8" xfId="12489"/>
    <cellStyle name="Navadno 4 4 2 2 2 3" xfId="9332"/>
    <cellStyle name="Navadno 4 4 2 2 2 3 2" xfId="10032"/>
    <cellStyle name="Navadno 4 4 2 2 2 3 2 2" xfId="11422"/>
    <cellStyle name="Navadno 4 4 2 2 2 3 2 2 2" xfId="17909"/>
    <cellStyle name="Navadno 4 4 2 2 2 3 2 2 3" xfId="15471"/>
    <cellStyle name="Navadno 4 4 2 2 2 3 2 3" xfId="11789"/>
    <cellStyle name="Navadno 4 4 2 2 2 3 2 3 2" xfId="18106"/>
    <cellStyle name="Navadno 4 4 2 2 2 3 2 3 3" xfId="14246"/>
    <cellStyle name="Navadno 4 4 2 2 2 3 2 4" xfId="16521"/>
    <cellStyle name="Navadno 4 4 2 2 2 3 2 5" xfId="13363"/>
    <cellStyle name="Navadno 4 4 2 2 2 3 3" xfId="9631"/>
    <cellStyle name="Navadno 4 4 2 2 2 3 3 2" xfId="11071"/>
    <cellStyle name="Navadno 4 4 2 2 2 3 3 2 2" xfId="17558"/>
    <cellStyle name="Navadno 4 4 2 2 2 3 3 2 3" xfId="15120"/>
    <cellStyle name="Navadno 4 4 2 2 2 3 3 3" xfId="12363"/>
    <cellStyle name="Navadno 4 4 2 2 2 3 3 3 2" xfId="18680"/>
    <cellStyle name="Navadno 4 4 2 2 2 3 3 3 3" xfId="14420"/>
    <cellStyle name="Navadno 4 4 2 2 2 3 3 4" xfId="16122"/>
    <cellStyle name="Navadno 4 4 2 2 2 3 3 5" xfId="13012"/>
    <cellStyle name="Navadno 4 4 2 2 2 3 4" xfId="10718"/>
    <cellStyle name="Navadno 4 4 2 2 2 3 4 2" xfId="17205"/>
    <cellStyle name="Navadno 4 4 2 2 2 3 4 3" xfId="14771"/>
    <cellStyle name="Navadno 4 4 2 2 2 3 5" xfId="10583"/>
    <cellStyle name="Navadno 4 4 2 2 2 3 5 2" xfId="17070"/>
    <cellStyle name="Navadno 4 4 2 2 2 3 5 3" xfId="13720"/>
    <cellStyle name="Navadno 4 4 2 2 2 3 6" xfId="15821"/>
    <cellStyle name="Navadno 4 4 2 2 2 3 7" xfId="12663"/>
    <cellStyle name="Navadno 4 4 2 2 2 4" xfId="9857"/>
    <cellStyle name="Navadno 4 4 2 2 2 4 2" xfId="11247"/>
    <cellStyle name="Navadno 4 4 2 2 2 4 2 2" xfId="17734"/>
    <cellStyle name="Navadno 4 4 2 2 2 4 2 3" xfId="15296"/>
    <cellStyle name="Navadno 4 4 2 2 2 4 3" xfId="12020"/>
    <cellStyle name="Navadno 4 4 2 2 2 4 3 2" xfId="18337"/>
    <cellStyle name="Navadno 4 4 2 2 2 4 3 3" xfId="14071"/>
    <cellStyle name="Navadno 4 4 2 2 2 4 4" xfId="16346"/>
    <cellStyle name="Navadno 4 4 2 2 2 4 5" xfId="13188"/>
    <cellStyle name="Navadno 4 4 2 2 2 5" xfId="9456"/>
    <cellStyle name="Navadno 4 4 2 2 2 5 2" xfId="10893"/>
    <cellStyle name="Navadno 4 4 2 2 2 5 2 2" xfId="17380"/>
    <cellStyle name="Navadno 4 4 2 2 2 5 2 3" xfId="14946"/>
    <cellStyle name="Navadno 4 4 2 2 2 5 3" xfId="10233"/>
    <cellStyle name="Navadno 4 4 2 2 2 5 3 2" xfId="16719"/>
    <cellStyle name="Navadno 4 4 2 2 2 5 3 3" xfId="13876"/>
    <cellStyle name="Navadno 4 4 2 2 2 5 4" xfId="15948"/>
    <cellStyle name="Navadno 4 4 2 2 2 5 5" xfId="12838"/>
    <cellStyle name="Navadno 4 4 2 2 2 6" xfId="11550"/>
    <cellStyle name="Navadno 4 4 2 2 2 6 2" xfId="18037"/>
    <cellStyle name="Navadno 4 4 2 2 2 6 3" xfId="13491"/>
    <cellStyle name="Navadno 4 4 2 2 2 7" xfId="10365"/>
    <cellStyle name="Navadno 4 4 2 2 2 7 2" xfId="16851"/>
    <cellStyle name="Navadno 4 4 2 2 2 7 3" xfId="14596"/>
    <cellStyle name="Navadno 4 4 2 2 2 8" xfId="15647"/>
    <cellStyle name="Navadno 4 4 2 2 2 9" xfId="12488"/>
    <cellStyle name="Navadno 4 4 2 2 3" xfId="6826"/>
    <cellStyle name="Navadno 4 4 2 2 3 2" xfId="9334"/>
    <cellStyle name="Navadno 4 4 2 2 3 2 2" xfId="10034"/>
    <cellStyle name="Navadno 4 4 2 2 3 2 2 2" xfId="11424"/>
    <cellStyle name="Navadno 4 4 2 2 3 2 2 2 2" xfId="17911"/>
    <cellStyle name="Navadno 4 4 2 2 3 2 2 2 3" xfId="15473"/>
    <cellStyle name="Navadno 4 4 2 2 3 2 2 3" xfId="12045"/>
    <cellStyle name="Navadno 4 4 2 2 3 2 2 3 2" xfId="18362"/>
    <cellStyle name="Navadno 4 4 2 2 3 2 2 3 3" xfId="14248"/>
    <cellStyle name="Navadno 4 4 2 2 3 2 2 4" xfId="16523"/>
    <cellStyle name="Navadno 4 4 2 2 3 2 2 5" xfId="13365"/>
    <cellStyle name="Navadno 4 4 2 2 3 2 3" xfId="9633"/>
    <cellStyle name="Navadno 4 4 2 2 3 2 3 2" xfId="11073"/>
    <cellStyle name="Navadno 4 4 2 2 3 2 3 2 2" xfId="17560"/>
    <cellStyle name="Navadno 4 4 2 2 3 2 3 2 3" xfId="15122"/>
    <cellStyle name="Navadno 4 4 2 2 3 2 3 3" xfId="12364"/>
    <cellStyle name="Navadno 4 4 2 2 3 2 3 3 2" xfId="18681"/>
    <cellStyle name="Navadno 4 4 2 2 3 2 3 3 3" xfId="14422"/>
    <cellStyle name="Navadno 4 4 2 2 3 2 3 4" xfId="16124"/>
    <cellStyle name="Navadno 4 4 2 2 3 2 3 5" xfId="13014"/>
    <cellStyle name="Navadno 4 4 2 2 3 2 4" xfId="10720"/>
    <cellStyle name="Navadno 4 4 2 2 3 2 4 2" xfId="17207"/>
    <cellStyle name="Navadno 4 4 2 2 3 2 4 3" xfId="14773"/>
    <cellStyle name="Navadno 4 4 2 2 3 2 5" xfId="10426"/>
    <cellStyle name="Navadno 4 4 2 2 3 2 5 2" xfId="16912"/>
    <cellStyle name="Navadno 4 4 2 2 3 2 5 3" xfId="13722"/>
    <cellStyle name="Navadno 4 4 2 2 3 2 6" xfId="15823"/>
    <cellStyle name="Navadno 4 4 2 2 3 2 7" xfId="12665"/>
    <cellStyle name="Navadno 4 4 2 2 3 3" xfId="9859"/>
    <cellStyle name="Navadno 4 4 2 2 3 3 2" xfId="11249"/>
    <cellStyle name="Navadno 4 4 2 2 3 3 2 2" xfId="17736"/>
    <cellStyle name="Navadno 4 4 2 2 3 3 2 3" xfId="15298"/>
    <cellStyle name="Navadno 4 4 2 2 3 3 3" xfId="10313"/>
    <cellStyle name="Navadno 4 4 2 2 3 3 3 2" xfId="16799"/>
    <cellStyle name="Navadno 4 4 2 2 3 3 3 3" xfId="14073"/>
    <cellStyle name="Navadno 4 4 2 2 3 3 4" xfId="16348"/>
    <cellStyle name="Navadno 4 4 2 2 3 3 5" xfId="13190"/>
    <cellStyle name="Navadno 4 4 2 2 3 4" xfId="9458"/>
    <cellStyle name="Navadno 4 4 2 2 3 4 2" xfId="10895"/>
    <cellStyle name="Navadno 4 4 2 2 3 4 2 2" xfId="17382"/>
    <cellStyle name="Navadno 4 4 2 2 3 4 2 3" xfId="14948"/>
    <cellStyle name="Navadno 4 4 2 2 3 4 3" xfId="10232"/>
    <cellStyle name="Navadno 4 4 2 2 3 4 3 2" xfId="16718"/>
    <cellStyle name="Navadno 4 4 2 2 3 4 3 3" xfId="13874"/>
    <cellStyle name="Navadno 4 4 2 2 3 4 4" xfId="15950"/>
    <cellStyle name="Navadno 4 4 2 2 3 4 5" xfId="12840"/>
    <cellStyle name="Navadno 4 4 2 2 3 5" xfId="10367"/>
    <cellStyle name="Navadno 4 4 2 2 3 5 2" xfId="16853"/>
    <cellStyle name="Navadno 4 4 2 2 3 5 3" xfId="14598"/>
    <cellStyle name="Navadno 4 4 2 2 3 6" xfId="10396"/>
    <cellStyle name="Navadno 4 4 2 2 3 6 2" xfId="16882"/>
    <cellStyle name="Navadno 4 4 2 2 3 6 3" xfId="13585"/>
    <cellStyle name="Navadno 4 4 2 2 3 7" xfId="15649"/>
    <cellStyle name="Navadno 4 4 2 2 3 8" xfId="12490"/>
    <cellStyle name="Navadno 4 4 2 2 4" xfId="9331"/>
    <cellStyle name="Navadno 4 4 2 2 4 2" xfId="10031"/>
    <cellStyle name="Navadno 4 4 2 2 4 2 2" xfId="11421"/>
    <cellStyle name="Navadno 4 4 2 2 4 2 2 2" xfId="17908"/>
    <cellStyle name="Navadno 4 4 2 2 4 2 2 3" xfId="15470"/>
    <cellStyle name="Navadno 4 4 2 2 4 2 3" xfId="10522"/>
    <cellStyle name="Navadno 4 4 2 2 4 2 3 2" xfId="17009"/>
    <cellStyle name="Navadno 4 4 2 2 4 2 3 3" xfId="14245"/>
    <cellStyle name="Navadno 4 4 2 2 4 2 4" xfId="16520"/>
    <cellStyle name="Navadno 4 4 2 2 4 2 5" xfId="13362"/>
    <cellStyle name="Navadno 4 4 2 2 4 3" xfId="9630"/>
    <cellStyle name="Navadno 4 4 2 2 4 3 2" xfId="11070"/>
    <cellStyle name="Navadno 4 4 2 2 4 3 2 2" xfId="17557"/>
    <cellStyle name="Navadno 4 4 2 2 4 3 2 3" xfId="15119"/>
    <cellStyle name="Navadno 4 4 2 2 4 3 3" xfId="11828"/>
    <cellStyle name="Navadno 4 4 2 2 4 3 3 2" xfId="18145"/>
    <cellStyle name="Navadno 4 4 2 2 4 3 3 3" xfId="14419"/>
    <cellStyle name="Navadno 4 4 2 2 4 3 4" xfId="16121"/>
    <cellStyle name="Navadno 4 4 2 2 4 3 5" xfId="13011"/>
    <cellStyle name="Navadno 4 4 2 2 4 4" xfId="10717"/>
    <cellStyle name="Navadno 4 4 2 2 4 4 2" xfId="17204"/>
    <cellStyle name="Navadno 4 4 2 2 4 4 3" xfId="14770"/>
    <cellStyle name="Navadno 4 4 2 2 4 5" xfId="12065"/>
    <cellStyle name="Navadno 4 4 2 2 4 5 2" xfId="18382"/>
    <cellStyle name="Navadno 4 4 2 2 4 5 3" xfId="13719"/>
    <cellStyle name="Navadno 4 4 2 2 4 6" xfId="15820"/>
    <cellStyle name="Navadno 4 4 2 2 4 7" xfId="12662"/>
    <cellStyle name="Navadno 4 4 2 2 5" xfId="9856"/>
    <cellStyle name="Navadno 4 4 2 2 5 2" xfId="11246"/>
    <cellStyle name="Navadno 4 4 2 2 5 2 2" xfId="17733"/>
    <cellStyle name="Navadno 4 4 2 2 5 2 3" xfId="15295"/>
    <cellStyle name="Navadno 4 4 2 2 5 3" xfId="12256"/>
    <cellStyle name="Navadno 4 4 2 2 5 3 2" xfId="18573"/>
    <cellStyle name="Navadno 4 4 2 2 5 3 3" xfId="14070"/>
    <cellStyle name="Navadno 4 4 2 2 5 4" xfId="16345"/>
    <cellStyle name="Navadno 4 4 2 2 5 5" xfId="13187"/>
    <cellStyle name="Navadno 4 4 2 2 6" xfId="9455"/>
    <cellStyle name="Navadno 4 4 2 2 6 2" xfId="10892"/>
    <cellStyle name="Navadno 4 4 2 2 6 2 2" xfId="17379"/>
    <cellStyle name="Navadno 4 4 2 2 6 2 3" xfId="14945"/>
    <cellStyle name="Navadno 4 4 2 2 6 3" xfId="12199"/>
    <cellStyle name="Navadno 4 4 2 2 6 3 2" xfId="18516"/>
    <cellStyle name="Navadno 4 4 2 2 6 3 3" xfId="13877"/>
    <cellStyle name="Navadno 4 4 2 2 6 4" xfId="15947"/>
    <cellStyle name="Navadno 4 4 2 2 6 5" xfId="12837"/>
    <cellStyle name="Navadno 4 4 2 2 7" xfId="11549"/>
    <cellStyle name="Navadno 4 4 2 2 7 2" xfId="18036"/>
    <cellStyle name="Navadno 4 4 2 2 7 3" xfId="13490"/>
    <cellStyle name="Navadno 4 4 2 2 8" xfId="10364"/>
    <cellStyle name="Navadno 4 4 2 2 8 2" xfId="16850"/>
    <cellStyle name="Navadno 4 4 2 2 8 3" xfId="14595"/>
    <cellStyle name="Navadno 4 4 2 2 9" xfId="15646"/>
    <cellStyle name="Navadno 4 4 2 3" xfId="6827"/>
    <cellStyle name="Navadno 4 4 2 3 2" xfId="6828"/>
    <cellStyle name="Navadno 4 4 2 3 2 2" xfId="9336"/>
    <cellStyle name="Navadno 4 4 2 3 2 2 2" xfId="10036"/>
    <cellStyle name="Navadno 4 4 2 3 2 2 2 2" xfId="11426"/>
    <cellStyle name="Navadno 4 4 2 3 2 2 2 2 2" xfId="17913"/>
    <cellStyle name="Navadno 4 4 2 3 2 2 2 2 3" xfId="15475"/>
    <cellStyle name="Navadno 4 4 2 3 2 2 2 3" xfId="11841"/>
    <cellStyle name="Navadno 4 4 2 3 2 2 2 3 2" xfId="18158"/>
    <cellStyle name="Navadno 4 4 2 3 2 2 2 3 3" xfId="14250"/>
    <cellStyle name="Navadno 4 4 2 3 2 2 2 4" xfId="16525"/>
    <cellStyle name="Navadno 4 4 2 3 2 2 2 5" xfId="13367"/>
    <cellStyle name="Navadno 4 4 2 3 2 2 3" xfId="9635"/>
    <cellStyle name="Navadno 4 4 2 3 2 2 3 2" xfId="11075"/>
    <cellStyle name="Navadno 4 4 2 3 2 2 3 2 2" xfId="17562"/>
    <cellStyle name="Navadno 4 4 2 3 2 2 3 2 3" xfId="15124"/>
    <cellStyle name="Navadno 4 4 2 3 2 2 3 3" xfId="12365"/>
    <cellStyle name="Navadno 4 4 2 3 2 2 3 3 2" xfId="18682"/>
    <cellStyle name="Navadno 4 4 2 3 2 2 3 3 3" xfId="14424"/>
    <cellStyle name="Navadno 4 4 2 3 2 2 3 4" xfId="16126"/>
    <cellStyle name="Navadno 4 4 2 3 2 2 3 5" xfId="13016"/>
    <cellStyle name="Navadno 4 4 2 3 2 2 4" xfId="10722"/>
    <cellStyle name="Navadno 4 4 2 3 2 2 4 2" xfId="17209"/>
    <cellStyle name="Navadno 4 4 2 3 2 2 4 3" xfId="14775"/>
    <cellStyle name="Navadno 4 4 2 3 2 2 5" xfId="12185"/>
    <cellStyle name="Navadno 4 4 2 3 2 2 5 2" xfId="18502"/>
    <cellStyle name="Navadno 4 4 2 3 2 2 5 3" xfId="13724"/>
    <cellStyle name="Navadno 4 4 2 3 2 2 6" xfId="15825"/>
    <cellStyle name="Navadno 4 4 2 3 2 2 7" xfId="12667"/>
    <cellStyle name="Navadno 4 4 2 3 2 3" xfId="9861"/>
    <cellStyle name="Navadno 4 4 2 3 2 3 2" xfId="11251"/>
    <cellStyle name="Navadno 4 4 2 3 2 3 2 2" xfId="17738"/>
    <cellStyle name="Navadno 4 4 2 3 2 3 2 3" xfId="15300"/>
    <cellStyle name="Navadno 4 4 2 3 2 3 3" xfId="10314"/>
    <cellStyle name="Navadno 4 4 2 3 2 3 3 2" xfId="16800"/>
    <cellStyle name="Navadno 4 4 2 3 2 3 3 3" xfId="14075"/>
    <cellStyle name="Navadno 4 4 2 3 2 3 4" xfId="16350"/>
    <cellStyle name="Navadno 4 4 2 3 2 3 5" xfId="13192"/>
    <cellStyle name="Navadno 4 4 2 3 2 4" xfId="9460"/>
    <cellStyle name="Navadno 4 4 2 3 2 4 2" xfId="10897"/>
    <cellStyle name="Navadno 4 4 2 3 2 4 2 2" xfId="17384"/>
    <cellStyle name="Navadno 4 4 2 3 2 4 2 3" xfId="14950"/>
    <cellStyle name="Navadno 4 4 2 3 2 4 3" xfId="10231"/>
    <cellStyle name="Navadno 4 4 2 3 2 4 3 2" xfId="16717"/>
    <cellStyle name="Navadno 4 4 2 3 2 4 3 3" xfId="13872"/>
    <cellStyle name="Navadno 4 4 2 3 2 4 4" xfId="15952"/>
    <cellStyle name="Navadno 4 4 2 3 2 4 5" xfId="12842"/>
    <cellStyle name="Navadno 4 4 2 3 2 5" xfId="10369"/>
    <cellStyle name="Navadno 4 4 2 3 2 5 2" xfId="16855"/>
    <cellStyle name="Navadno 4 4 2 3 2 5 3" xfId="14600"/>
    <cellStyle name="Navadno 4 4 2 3 2 6" xfId="10455"/>
    <cellStyle name="Navadno 4 4 2 3 2 6 2" xfId="16942"/>
    <cellStyle name="Navadno 4 4 2 3 2 6 3" xfId="13586"/>
    <cellStyle name="Navadno 4 4 2 3 2 7" xfId="15651"/>
    <cellStyle name="Navadno 4 4 2 3 2 8" xfId="12492"/>
    <cellStyle name="Navadno 4 4 2 3 3" xfId="9335"/>
    <cellStyle name="Navadno 4 4 2 3 3 2" xfId="10035"/>
    <cellStyle name="Navadno 4 4 2 3 3 2 2" xfId="11425"/>
    <cellStyle name="Navadno 4 4 2 3 3 2 2 2" xfId="17912"/>
    <cellStyle name="Navadno 4 4 2 3 3 2 2 3" xfId="15474"/>
    <cellStyle name="Navadno 4 4 2 3 3 2 3" xfId="10448"/>
    <cellStyle name="Navadno 4 4 2 3 3 2 3 2" xfId="16935"/>
    <cellStyle name="Navadno 4 4 2 3 3 2 3 3" xfId="14249"/>
    <cellStyle name="Navadno 4 4 2 3 3 2 4" xfId="16524"/>
    <cellStyle name="Navadno 4 4 2 3 3 2 5" xfId="13366"/>
    <cellStyle name="Navadno 4 4 2 3 3 3" xfId="9634"/>
    <cellStyle name="Navadno 4 4 2 3 3 3 2" xfId="11074"/>
    <cellStyle name="Navadno 4 4 2 3 3 3 2 2" xfId="17561"/>
    <cellStyle name="Navadno 4 4 2 3 3 3 2 3" xfId="15123"/>
    <cellStyle name="Navadno 4 4 2 3 3 3 3" xfId="11882"/>
    <cellStyle name="Navadno 4 4 2 3 3 3 3 2" xfId="18199"/>
    <cellStyle name="Navadno 4 4 2 3 3 3 3 3" xfId="14423"/>
    <cellStyle name="Navadno 4 4 2 3 3 3 4" xfId="16125"/>
    <cellStyle name="Navadno 4 4 2 3 3 3 5" xfId="13015"/>
    <cellStyle name="Navadno 4 4 2 3 3 4" xfId="10721"/>
    <cellStyle name="Navadno 4 4 2 3 3 4 2" xfId="17208"/>
    <cellStyle name="Navadno 4 4 2 3 3 4 3" xfId="14774"/>
    <cellStyle name="Navadno 4 4 2 3 3 5" xfId="12089"/>
    <cellStyle name="Navadno 4 4 2 3 3 5 2" xfId="18406"/>
    <cellStyle name="Navadno 4 4 2 3 3 5 3" xfId="13723"/>
    <cellStyle name="Navadno 4 4 2 3 3 6" xfId="15824"/>
    <cellStyle name="Navadno 4 4 2 3 3 7" xfId="12666"/>
    <cellStyle name="Navadno 4 4 2 3 4" xfId="9860"/>
    <cellStyle name="Navadno 4 4 2 3 4 2" xfId="11250"/>
    <cellStyle name="Navadno 4 4 2 3 4 2 2" xfId="17737"/>
    <cellStyle name="Navadno 4 4 2 3 4 2 3" xfId="15299"/>
    <cellStyle name="Navadno 4 4 2 3 4 3" xfId="12259"/>
    <cellStyle name="Navadno 4 4 2 3 4 3 2" xfId="18576"/>
    <cellStyle name="Navadno 4 4 2 3 4 3 3" xfId="14074"/>
    <cellStyle name="Navadno 4 4 2 3 4 4" xfId="16349"/>
    <cellStyle name="Navadno 4 4 2 3 4 5" xfId="13191"/>
    <cellStyle name="Navadno 4 4 2 3 5" xfId="9459"/>
    <cellStyle name="Navadno 4 4 2 3 5 2" xfId="10896"/>
    <cellStyle name="Navadno 4 4 2 3 5 2 2" xfId="17383"/>
    <cellStyle name="Navadno 4 4 2 3 5 2 3" xfId="14949"/>
    <cellStyle name="Navadno 4 4 2 3 5 3" xfId="12197"/>
    <cellStyle name="Navadno 4 4 2 3 5 3 2" xfId="18514"/>
    <cellStyle name="Navadno 4 4 2 3 5 3 3" xfId="13873"/>
    <cellStyle name="Navadno 4 4 2 3 5 4" xfId="15951"/>
    <cellStyle name="Navadno 4 4 2 3 5 5" xfId="12841"/>
    <cellStyle name="Navadno 4 4 2 3 6" xfId="11551"/>
    <cellStyle name="Navadno 4 4 2 3 6 2" xfId="18038"/>
    <cellStyle name="Navadno 4 4 2 3 6 3" xfId="13492"/>
    <cellStyle name="Navadno 4 4 2 3 7" xfId="10368"/>
    <cellStyle name="Navadno 4 4 2 3 7 2" xfId="16854"/>
    <cellStyle name="Navadno 4 4 2 3 7 3" xfId="14599"/>
    <cellStyle name="Navadno 4 4 2 3 8" xfId="15650"/>
    <cellStyle name="Navadno 4 4 2 3 9" xfId="12491"/>
    <cellStyle name="Navadno 4 4 2 4" xfId="6829"/>
    <cellStyle name="Navadno 4 4 2 4 2" xfId="6830"/>
    <cellStyle name="Navadno 4 4 2 4 2 2" xfId="9338"/>
    <cellStyle name="Navadno 4 4 2 4 2 2 2" xfId="10038"/>
    <cellStyle name="Navadno 4 4 2 4 2 2 2 2" xfId="11428"/>
    <cellStyle name="Navadno 4 4 2 4 2 2 2 2 2" xfId="17915"/>
    <cellStyle name="Navadno 4 4 2 4 2 2 2 2 3" xfId="15477"/>
    <cellStyle name="Navadno 4 4 2 4 2 2 2 3" xfId="11895"/>
    <cellStyle name="Navadno 4 4 2 4 2 2 2 3 2" xfId="18212"/>
    <cellStyle name="Navadno 4 4 2 4 2 2 2 3 3" xfId="14252"/>
    <cellStyle name="Navadno 4 4 2 4 2 2 2 4" xfId="16527"/>
    <cellStyle name="Navadno 4 4 2 4 2 2 2 5" xfId="13369"/>
    <cellStyle name="Navadno 4 4 2 4 2 2 3" xfId="9637"/>
    <cellStyle name="Navadno 4 4 2 4 2 2 3 2" xfId="11077"/>
    <cellStyle name="Navadno 4 4 2 4 2 2 3 2 2" xfId="17564"/>
    <cellStyle name="Navadno 4 4 2 4 2 2 3 2 3" xfId="15126"/>
    <cellStyle name="Navadno 4 4 2 4 2 2 3 3" xfId="12366"/>
    <cellStyle name="Navadno 4 4 2 4 2 2 3 3 2" xfId="18683"/>
    <cellStyle name="Navadno 4 4 2 4 2 2 3 3 3" xfId="14426"/>
    <cellStyle name="Navadno 4 4 2 4 2 2 3 4" xfId="16128"/>
    <cellStyle name="Navadno 4 4 2 4 2 2 3 5" xfId="13018"/>
    <cellStyle name="Navadno 4 4 2 4 2 2 4" xfId="10724"/>
    <cellStyle name="Navadno 4 4 2 4 2 2 4 2" xfId="17211"/>
    <cellStyle name="Navadno 4 4 2 4 2 2 4 3" xfId="14777"/>
    <cellStyle name="Navadno 4 4 2 4 2 2 5" xfId="10209"/>
    <cellStyle name="Navadno 4 4 2 4 2 2 5 2" xfId="16695"/>
    <cellStyle name="Navadno 4 4 2 4 2 2 5 3" xfId="13726"/>
    <cellStyle name="Navadno 4 4 2 4 2 2 6" xfId="15827"/>
    <cellStyle name="Navadno 4 4 2 4 2 2 7" xfId="12669"/>
    <cellStyle name="Navadno 4 4 2 4 2 3" xfId="9863"/>
    <cellStyle name="Navadno 4 4 2 4 2 3 2" xfId="11253"/>
    <cellStyle name="Navadno 4 4 2 4 2 3 2 2" xfId="17740"/>
    <cellStyle name="Navadno 4 4 2 4 2 3 2 3" xfId="15302"/>
    <cellStyle name="Navadno 4 4 2 4 2 3 3" xfId="12052"/>
    <cellStyle name="Navadno 4 4 2 4 2 3 3 2" xfId="18369"/>
    <cellStyle name="Navadno 4 4 2 4 2 3 3 3" xfId="14077"/>
    <cellStyle name="Navadno 4 4 2 4 2 3 4" xfId="16352"/>
    <cellStyle name="Navadno 4 4 2 4 2 3 5" xfId="13194"/>
    <cellStyle name="Navadno 4 4 2 4 2 4" xfId="9462"/>
    <cellStyle name="Navadno 4 4 2 4 2 4 2" xfId="10899"/>
    <cellStyle name="Navadno 4 4 2 4 2 4 2 2" xfId="17386"/>
    <cellStyle name="Navadno 4 4 2 4 2 4 2 3" xfId="14952"/>
    <cellStyle name="Navadno 4 4 2 4 2 4 3" xfId="10230"/>
    <cellStyle name="Navadno 4 4 2 4 2 4 3 2" xfId="16716"/>
    <cellStyle name="Navadno 4 4 2 4 2 4 3 3" xfId="13870"/>
    <cellStyle name="Navadno 4 4 2 4 2 4 4" xfId="15954"/>
    <cellStyle name="Navadno 4 4 2 4 2 4 5" xfId="12844"/>
    <cellStyle name="Navadno 4 4 2 4 2 5" xfId="10371"/>
    <cellStyle name="Navadno 4 4 2 4 2 5 2" xfId="16857"/>
    <cellStyle name="Navadno 4 4 2 4 2 5 3" xfId="14602"/>
    <cellStyle name="Navadno 4 4 2 4 2 6" xfId="12153"/>
    <cellStyle name="Navadno 4 4 2 4 2 6 2" xfId="18470"/>
    <cellStyle name="Navadno 4 4 2 4 2 6 3" xfId="13587"/>
    <cellStyle name="Navadno 4 4 2 4 2 7" xfId="15653"/>
    <cellStyle name="Navadno 4 4 2 4 2 8" xfId="12494"/>
    <cellStyle name="Navadno 4 4 2 4 3" xfId="9337"/>
    <cellStyle name="Navadno 4 4 2 4 3 2" xfId="10037"/>
    <cellStyle name="Navadno 4 4 2 4 3 2 2" xfId="11427"/>
    <cellStyle name="Navadno 4 4 2 4 3 2 2 2" xfId="17914"/>
    <cellStyle name="Navadno 4 4 2 4 3 2 2 3" xfId="15476"/>
    <cellStyle name="Navadno 4 4 2 4 3 2 3" xfId="11948"/>
    <cellStyle name="Navadno 4 4 2 4 3 2 3 2" xfId="18265"/>
    <cellStyle name="Navadno 4 4 2 4 3 2 3 3" xfId="14251"/>
    <cellStyle name="Navadno 4 4 2 4 3 2 4" xfId="16526"/>
    <cellStyle name="Navadno 4 4 2 4 3 2 5" xfId="13368"/>
    <cellStyle name="Navadno 4 4 2 4 3 3" xfId="9636"/>
    <cellStyle name="Navadno 4 4 2 4 3 3 2" xfId="11076"/>
    <cellStyle name="Navadno 4 4 2 4 3 3 2 2" xfId="17563"/>
    <cellStyle name="Navadno 4 4 2 4 3 3 2 3" xfId="15125"/>
    <cellStyle name="Navadno 4 4 2 4 3 3 3" xfId="11988"/>
    <cellStyle name="Navadno 4 4 2 4 3 3 3 2" xfId="18305"/>
    <cellStyle name="Navadno 4 4 2 4 3 3 3 3" xfId="14425"/>
    <cellStyle name="Navadno 4 4 2 4 3 3 4" xfId="16127"/>
    <cellStyle name="Navadno 4 4 2 4 3 3 5" xfId="13017"/>
    <cellStyle name="Navadno 4 4 2 4 3 4" xfId="10723"/>
    <cellStyle name="Navadno 4 4 2 4 3 4 2" xfId="17210"/>
    <cellStyle name="Navadno 4 4 2 4 3 4 3" xfId="14776"/>
    <cellStyle name="Navadno 4 4 2 4 3 5" xfId="10119"/>
    <cellStyle name="Navadno 4 4 2 4 3 5 2" xfId="16605"/>
    <cellStyle name="Navadno 4 4 2 4 3 5 3" xfId="13725"/>
    <cellStyle name="Navadno 4 4 2 4 3 6" xfId="15826"/>
    <cellStyle name="Navadno 4 4 2 4 3 7" xfId="12668"/>
    <cellStyle name="Navadno 4 4 2 4 4" xfId="9862"/>
    <cellStyle name="Navadno 4 4 2 4 4 2" xfId="11252"/>
    <cellStyle name="Navadno 4 4 2 4 4 2 2" xfId="17739"/>
    <cellStyle name="Navadno 4 4 2 4 4 2 3" xfId="15301"/>
    <cellStyle name="Navadno 4 4 2 4 4 3" xfId="12258"/>
    <cellStyle name="Navadno 4 4 2 4 4 3 2" xfId="18575"/>
    <cellStyle name="Navadno 4 4 2 4 4 3 3" xfId="14076"/>
    <cellStyle name="Navadno 4 4 2 4 4 4" xfId="16351"/>
    <cellStyle name="Navadno 4 4 2 4 4 5" xfId="13193"/>
    <cellStyle name="Navadno 4 4 2 4 5" xfId="9461"/>
    <cellStyle name="Navadno 4 4 2 4 5 2" xfId="10898"/>
    <cellStyle name="Navadno 4 4 2 4 5 2 2" xfId="17385"/>
    <cellStyle name="Navadno 4 4 2 4 5 2 3" xfId="14951"/>
    <cellStyle name="Navadno 4 4 2 4 5 3" xfId="12196"/>
    <cellStyle name="Navadno 4 4 2 4 5 3 2" xfId="18513"/>
    <cellStyle name="Navadno 4 4 2 4 5 3 3" xfId="13871"/>
    <cellStyle name="Navadno 4 4 2 4 5 4" xfId="15953"/>
    <cellStyle name="Navadno 4 4 2 4 5 5" xfId="12843"/>
    <cellStyle name="Navadno 4 4 2 4 6" xfId="11552"/>
    <cellStyle name="Navadno 4 4 2 4 6 2" xfId="18039"/>
    <cellStyle name="Navadno 4 4 2 4 6 3" xfId="13493"/>
    <cellStyle name="Navadno 4 4 2 4 7" xfId="10370"/>
    <cellStyle name="Navadno 4 4 2 4 7 2" xfId="16856"/>
    <cellStyle name="Navadno 4 4 2 4 7 3" xfId="14601"/>
    <cellStyle name="Navadno 4 4 2 4 8" xfId="15652"/>
    <cellStyle name="Navadno 4 4 2 4 9" xfId="12493"/>
    <cellStyle name="Navadno 4 4 2 5" xfId="6831"/>
    <cellStyle name="Navadno 4 4 2 5 2" xfId="9339"/>
    <cellStyle name="Navadno 4 4 2 5 2 2" xfId="10039"/>
    <cellStyle name="Navadno 4 4 2 5 2 2 2" xfId="11429"/>
    <cellStyle name="Navadno 4 4 2 5 2 2 2 2" xfId="17916"/>
    <cellStyle name="Navadno 4 4 2 5 2 2 2 3" xfId="15478"/>
    <cellStyle name="Navadno 4 4 2 5 2 2 3" xfId="10127"/>
    <cellStyle name="Navadno 4 4 2 5 2 2 3 2" xfId="16613"/>
    <cellStyle name="Navadno 4 4 2 5 2 2 3 3" xfId="14253"/>
    <cellStyle name="Navadno 4 4 2 5 2 2 4" xfId="16528"/>
    <cellStyle name="Navadno 4 4 2 5 2 2 5" xfId="13370"/>
    <cellStyle name="Navadno 4 4 2 5 2 3" xfId="9638"/>
    <cellStyle name="Navadno 4 4 2 5 2 3 2" xfId="11078"/>
    <cellStyle name="Navadno 4 4 2 5 2 3 2 2" xfId="17565"/>
    <cellStyle name="Navadno 4 4 2 5 2 3 2 3" xfId="15127"/>
    <cellStyle name="Navadno 4 4 2 5 2 3 3" xfId="11774"/>
    <cellStyle name="Navadno 4 4 2 5 2 3 3 2" xfId="18091"/>
    <cellStyle name="Navadno 4 4 2 5 2 3 3 3" xfId="14427"/>
    <cellStyle name="Navadno 4 4 2 5 2 3 4" xfId="16129"/>
    <cellStyle name="Navadno 4 4 2 5 2 3 5" xfId="13019"/>
    <cellStyle name="Navadno 4 4 2 5 2 4" xfId="10725"/>
    <cellStyle name="Navadno 4 4 2 5 2 4 2" xfId="17212"/>
    <cellStyle name="Navadno 4 4 2 5 2 4 3" xfId="14778"/>
    <cellStyle name="Navadno 4 4 2 5 2 5" xfId="10409"/>
    <cellStyle name="Navadno 4 4 2 5 2 5 2" xfId="16895"/>
    <cellStyle name="Navadno 4 4 2 5 2 5 3" xfId="13727"/>
    <cellStyle name="Navadno 4 4 2 5 2 6" xfId="15828"/>
    <cellStyle name="Navadno 4 4 2 5 2 7" xfId="12670"/>
    <cellStyle name="Navadno 4 4 2 5 3" xfId="9864"/>
    <cellStyle name="Navadno 4 4 2 5 3 2" xfId="11254"/>
    <cellStyle name="Navadno 4 4 2 5 3 2 2" xfId="17741"/>
    <cellStyle name="Navadno 4 4 2 5 3 2 3" xfId="15303"/>
    <cellStyle name="Navadno 4 4 2 5 3 3" xfId="11855"/>
    <cellStyle name="Navadno 4 4 2 5 3 3 2" xfId="18172"/>
    <cellStyle name="Navadno 4 4 2 5 3 3 3" xfId="14078"/>
    <cellStyle name="Navadno 4 4 2 5 3 4" xfId="16353"/>
    <cellStyle name="Navadno 4 4 2 5 3 5" xfId="13195"/>
    <cellStyle name="Navadno 4 4 2 5 4" xfId="9463"/>
    <cellStyle name="Navadno 4 4 2 5 4 2" xfId="10900"/>
    <cellStyle name="Navadno 4 4 2 5 4 2 2" xfId="17387"/>
    <cellStyle name="Navadno 4 4 2 5 4 2 3" xfId="14953"/>
    <cellStyle name="Navadno 4 4 2 5 4 3" xfId="12195"/>
    <cellStyle name="Navadno 4 4 2 5 4 3 2" xfId="18512"/>
    <cellStyle name="Navadno 4 4 2 5 4 3 3" xfId="13869"/>
    <cellStyle name="Navadno 4 4 2 5 4 4" xfId="15955"/>
    <cellStyle name="Navadno 4 4 2 5 4 5" xfId="12845"/>
    <cellStyle name="Navadno 4 4 2 5 5" xfId="10372"/>
    <cellStyle name="Navadno 4 4 2 5 5 2" xfId="16858"/>
    <cellStyle name="Navadno 4 4 2 5 5 3" xfId="14603"/>
    <cellStyle name="Navadno 4 4 2 5 6" xfId="10599"/>
    <cellStyle name="Navadno 4 4 2 5 6 2" xfId="17086"/>
    <cellStyle name="Navadno 4 4 2 5 6 3" xfId="13588"/>
    <cellStyle name="Navadno 4 4 2 5 7" xfId="15654"/>
    <cellStyle name="Navadno 4 4 2 5 8" xfId="12495"/>
    <cellStyle name="Navadno 4 4 2 6" xfId="6822"/>
    <cellStyle name="Navadno 4 4 2 6 2" xfId="10030"/>
    <cellStyle name="Navadno 4 4 2 6 2 2" xfId="11420"/>
    <cellStyle name="Navadno 4 4 2 6 2 2 2" xfId="17907"/>
    <cellStyle name="Navadno 4 4 2 6 2 2 3" xfId="15469"/>
    <cellStyle name="Navadno 4 4 2 6 2 3" xfId="12003"/>
    <cellStyle name="Navadno 4 4 2 6 2 3 2" xfId="18320"/>
    <cellStyle name="Navadno 4 4 2 6 2 3 3" xfId="14244"/>
    <cellStyle name="Navadno 4 4 2 6 2 4" xfId="16519"/>
    <cellStyle name="Navadno 4 4 2 6 2 5" xfId="13361"/>
    <cellStyle name="Navadno 4 4 2 6 3" xfId="9629"/>
    <cellStyle name="Navadno 4 4 2 6 3 2" xfId="11069"/>
    <cellStyle name="Navadno 4 4 2 6 3 2 2" xfId="17556"/>
    <cellStyle name="Navadno 4 4 2 6 3 2 3" xfId="15118"/>
    <cellStyle name="Navadno 4 4 2 6 3 3" xfId="12362"/>
    <cellStyle name="Navadno 4 4 2 6 3 3 2" xfId="18679"/>
    <cellStyle name="Navadno 4 4 2 6 3 3 3" xfId="14418"/>
    <cellStyle name="Navadno 4 4 2 6 3 4" xfId="16120"/>
    <cellStyle name="Navadno 4 4 2 6 3 5" xfId="13010"/>
    <cellStyle name="Navadno 4 4 2 6 4" xfId="10716"/>
    <cellStyle name="Navadno 4 4 2 6 4 2" xfId="17203"/>
    <cellStyle name="Navadno 4 4 2 6 4 3" xfId="14769"/>
    <cellStyle name="Navadno 4 4 2 6 5" xfId="12114"/>
    <cellStyle name="Navadno 4 4 2 6 5 2" xfId="18431"/>
    <cellStyle name="Navadno 4 4 2 6 5 3" xfId="13718"/>
    <cellStyle name="Navadno 4 4 2 6 6" xfId="15819"/>
    <cellStyle name="Navadno 4 4 2 6 7" xfId="12661"/>
    <cellStyle name="Navadno 4 4 2 7" xfId="9855"/>
    <cellStyle name="Navadno 4 4 2 7 2" xfId="11245"/>
    <cellStyle name="Navadno 4 4 2 7 2 2" xfId="17732"/>
    <cellStyle name="Navadno 4 4 2 7 2 3" xfId="15294"/>
    <cellStyle name="Navadno 4 4 2 7 3" xfId="11914"/>
    <cellStyle name="Navadno 4 4 2 7 3 2" xfId="18231"/>
    <cellStyle name="Navadno 4 4 2 7 3 3" xfId="14069"/>
    <cellStyle name="Navadno 4 4 2 7 4" xfId="16344"/>
    <cellStyle name="Navadno 4 4 2 7 5" xfId="13186"/>
    <cellStyle name="Navadno 4 4 2 8" xfId="9454"/>
    <cellStyle name="Navadno 4 4 2 8 2" xfId="10891"/>
    <cellStyle name="Navadno 4 4 2 8 2 2" xfId="17378"/>
    <cellStyle name="Navadno 4 4 2 8 2 3" xfId="14944"/>
    <cellStyle name="Navadno 4 4 2 8 3" xfId="10234"/>
    <cellStyle name="Navadno 4 4 2 8 3 2" xfId="16720"/>
    <cellStyle name="Navadno 4 4 2 8 3 3" xfId="13878"/>
    <cellStyle name="Navadno 4 4 2 8 4" xfId="15946"/>
    <cellStyle name="Navadno 4 4 2 8 5" xfId="12836"/>
    <cellStyle name="Navadno 4 4 2 9" xfId="11548"/>
    <cellStyle name="Navadno 4 4 2 9 2" xfId="18035"/>
    <cellStyle name="Navadno 4 4 2 9 3" xfId="13489"/>
    <cellStyle name="Navadno 4 4 3" xfId="3038"/>
    <cellStyle name="Navadno 4 4 3 10" xfId="10373"/>
    <cellStyle name="Navadno 4 4 3 10 2" xfId="16859"/>
    <cellStyle name="Navadno 4 4 3 10 3" xfId="14604"/>
    <cellStyle name="Navadno 4 4 3 11" xfId="15655"/>
    <cellStyle name="Navadno 4 4 3 12" xfId="12496"/>
    <cellStyle name="Navadno 4 4 3 2" xfId="6833"/>
    <cellStyle name="Navadno 4 4 3 2 10" xfId="12497"/>
    <cellStyle name="Navadno 4 4 3 2 2" xfId="6834"/>
    <cellStyle name="Navadno 4 4 3 2 2 2" xfId="6835"/>
    <cellStyle name="Navadno 4 4 3 2 2 2 2" xfId="9342"/>
    <cellStyle name="Navadno 4 4 3 2 2 2 2 2" xfId="10043"/>
    <cellStyle name="Navadno 4 4 3 2 2 2 2 2 2" xfId="11433"/>
    <cellStyle name="Navadno 4 4 3 2 2 2 2 2 2 2" xfId="17920"/>
    <cellStyle name="Navadno 4 4 3 2 2 2 2 2 2 3" xfId="15482"/>
    <cellStyle name="Navadno 4 4 3 2 2 2 2 2 3" xfId="11842"/>
    <cellStyle name="Navadno 4 4 3 2 2 2 2 2 3 2" xfId="18159"/>
    <cellStyle name="Navadno 4 4 3 2 2 2 2 2 3 3" xfId="14257"/>
    <cellStyle name="Navadno 4 4 3 2 2 2 2 2 4" xfId="16532"/>
    <cellStyle name="Navadno 4 4 3 2 2 2 2 2 5" xfId="13374"/>
    <cellStyle name="Navadno 4 4 3 2 2 2 2 3" xfId="9642"/>
    <cellStyle name="Navadno 4 4 3 2 2 2 2 3 2" xfId="11082"/>
    <cellStyle name="Navadno 4 4 3 2 2 2 2 3 2 2" xfId="17569"/>
    <cellStyle name="Navadno 4 4 3 2 2 2 2 3 2 3" xfId="15131"/>
    <cellStyle name="Navadno 4 4 3 2 2 2 2 3 3" xfId="12367"/>
    <cellStyle name="Navadno 4 4 3 2 2 2 2 3 3 2" xfId="18684"/>
    <cellStyle name="Navadno 4 4 3 2 2 2 2 3 3 3" xfId="14431"/>
    <cellStyle name="Navadno 4 4 3 2 2 2 2 3 4" xfId="16133"/>
    <cellStyle name="Navadno 4 4 3 2 2 2 2 3 5" xfId="13023"/>
    <cellStyle name="Navadno 4 4 3 2 2 2 2 4" xfId="10729"/>
    <cellStyle name="Navadno 4 4 3 2 2 2 2 4 2" xfId="17216"/>
    <cellStyle name="Navadno 4 4 3 2 2 2 2 4 3" xfId="14782"/>
    <cellStyle name="Navadno 4 4 3 2 2 2 2 5" xfId="12116"/>
    <cellStyle name="Navadno 4 4 3 2 2 2 2 5 2" xfId="18433"/>
    <cellStyle name="Navadno 4 4 3 2 2 2 2 5 3" xfId="13731"/>
    <cellStyle name="Navadno 4 4 3 2 2 2 2 6" xfId="15832"/>
    <cellStyle name="Navadno 4 4 3 2 2 2 2 7" xfId="12674"/>
    <cellStyle name="Navadno 4 4 3 2 2 2 3" xfId="9868"/>
    <cellStyle name="Navadno 4 4 3 2 2 2 3 2" xfId="11258"/>
    <cellStyle name="Navadno 4 4 3 2 2 2 3 2 2" xfId="17745"/>
    <cellStyle name="Navadno 4 4 3 2 2 2 3 2 3" xfId="15307"/>
    <cellStyle name="Navadno 4 4 3 2 2 2 3 3" xfId="12260"/>
    <cellStyle name="Navadno 4 4 3 2 2 2 3 3 2" xfId="18577"/>
    <cellStyle name="Navadno 4 4 3 2 2 2 3 3 3" xfId="14082"/>
    <cellStyle name="Navadno 4 4 3 2 2 2 3 4" xfId="16357"/>
    <cellStyle name="Navadno 4 4 3 2 2 2 3 5" xfId="13199"/>
    <cellStyle name="Navadno 4 4 3 2 2 2 4" xfId="9467"/>
    <cellStyle name="Navadno 4 4 3 2 2 2 4 2" xfId="10904"/>
    <cellStyle name="Navadno 4 4 3 2 2 2 4 2 2" xfId="17391"/>
    <cellStyle name="Navadno 4 4 3 2 2 2 4 2 3" xfId="14957"/>
    <cellStyle name="Navadno 4 4 3 2 2 2 4 3" xfId="10619"/>
    <cellStyle name="Navadno 4 4 3 2 2 2 4 3 2" xfId="17106"/>
    <cellStyle name="Navadno 4 4 3 2 2 2 4 3 3" xfId="13865"/>
    <cellStyle name="Navadno 4 4 3 2 2 2 4 4" xfId="15959"/>
    <cellStyle name="Navadno 4 4 3 2 2 2 4 5" xfId="12849"/>
    <cellStyle name="Navadno 4 4 3 2 2 2 5" xfId="10376"/>
    <cellStyle name="Navadno 4 4 3 2 2 2 5 2" xfId="16862"/>
    <cellStyle name="Navadno 4 4 3 2 2 2 5 3" xfId="14607"/>
    <cellStyle name="Navadno 4 4 3 2 2 2 6" xfId="12103"/>
    <cellStyle name="Navadno 4 4 3 2 2 2 6 2" xfId="18420"/>
    <cellStyle name="Navadno 4 4 3 2 2 2 6 3" xfId="13589"/>
    <cellStyle name="Navadno 4 4 3 2 2 2 7" xfId="15658"/>
    <cellStyle name="Navadno 4 4 3 2 2 2 8" xfId="12499"/>
    <cellStyle name="Navadno 4 4 3 2 2 3" xfId="9341"/>
    <cellStyle name="Navadno 4 4 3 2 2 3 2" xfId="10042"/>
    <cellStyle name="Navadno 4 4 3 2 2 3 2 2" xfId="11432"/>
    <cellStyle name="Navadno 4 4 3 2 2 3 2 2 2" xfId="17919"/>
    <cellStyle name="Navadno 4 4 3 2 2 3 2 2 3" xfId="15481"/>
    <cellStyle name="Navadno 4 4 3 2 2 3 2 3" xfId="12309"/>
    <cellStyle name="Navadno 4 4 3 2 2 3 2 3 2" xfId="18626"/>
    <cellStyle name="Navadno 4 4 3 2 2 3 2 3 3" xfId="14256"/>
    <cellStyle name="Navadno 4 4 3 2 2 3 2 4" xfId="16531"/>
    <cellStyle name="Navadno 4 4 3 2 2 3 2 5" xfId="13373"/>
    <cellStyle name="Navadno 4 4 3 2 2 3 3" xfId="9641"/>
    <cellStyle name="Navadno 4 4 3 2 2 3 3 2" xfId="11081"/>
    <cellStyle name="Navadno 4 4 3 2 2 3 3 2 2" xfId="17568"/>
    <cellStyle name="Navadno 4 4 3 2 2 3 3 2 3" xfId="15130"/>
    <cellStyle name="Navadno 4 4 3 2 2 3 3 3" xfId="10350"/>
    <cellStyle name="Navadno 4 4 3 2 2 3 3 3 2" xfId="16836"/>
    <cellStyle name="Navadno 4 4 3 2 2 3 3 3 3" xfId="14430"/>
    <cellStyle name="Navadno 4 4 3 2 2 3 3 4" xfId="16132"/>
    <cellStyle name="Navadno 4 4 3 2 2 3 3 5" xfId="13022"/>
    <cellStyle name="Navadno 4 4 3 2 2 3 4" xfId="10728"/>
    <cellStyle name="Navadno 4 4 3 2 2 3 4 2" xfId="17215"/>
    <cellStyle name="Navadno 4 4 3 2 2 3 4 3" xfId="14781"/>
    <cellStyle name="Navadno 4 4 3 2 2 3 5" xfId="10603"/>
    <cellStyle name="Navadno 4 4 3 2 2 3 5 2" xfId="17090"/>
    <cellStyle name="Navadno 4 4 3 2 2 3 5 3" xfId="13730"/>
    <cellStyle name="Navadno 4 4 3 2 2 3 6" xfId="15831"/>
    <cellStyle name="Navadno 4 4 3 2 2 3 7" xfId="12673"/>
    <cellStyle name="Navadno 4 4 3 2 2 4" xfId="9867"/>
    <cellStyle name="Navadno 4 4 3 2 2 4 2" xfId="11257"/>
    <cellStyle name="Navadno 4 4 3 2 2 4 2 2" xfId="17744"/>
    <cellStyle name="Navadno 4 4 3 2 2 4 2 3" xfId="15306"/>
    <cellStyle name="Navadno 4 4 3 2 2 4 3" xfId="11909"/>
    <cellStyle name="Navadno 4 4 3 2 2 4 3 2" xfId="18226"/>
    <cellStyle name="Navadno 4 4 3 2 2 4 3 3" xfId="14081"/>
    <cellStyle name="Navadno 4 4 3 2 2 4 4" xfId="16356"/>
    <cellStyle name="Navadno 4 4 3 2 2 4 5" xfId="13198"/>
    <cellStyle name="Navadno 4 4 3 2 2 5" xfId="9466"/>
    <cellStyle name="Navadno 4 4 3 2 2 5 2" xfId="10903"/>
    <cellStyle name="Navadno 4 4 3 2 2 5 2 2" xfId="17390"/>
    <cellStyle name="Navadno 4 4 3 2 2 5 2 3" xfId="14956"/>
    <cellStyle name="Navadno 4 4 3 2 2 5 3" xfId="10438"/>
    <cellStyle name="Navadno 4 4 3 2 2 5 3 2" xfId="16925"/>
    <cellStyle name="Navadno 4 4 3 2 2 5 3 3" xfId="13866"/>
    <cellStyle name="Navadno 4 4 3 2 2 5 4" xfId="15958"/>
    <cellStyle name="Navadno 4 4 3 2 2 5 5" xfId="12848"/>
    <cellStyle name="Navadno 4 4 3 2 2 6" xfId="11555"/>
    <cellStyle name="Navadno 4 4 3 2 2 6 2" xfId="18042"/>
    <cellStyle name="Navadno 4 4 3 2 2 6 3" xfId="13496"/>
    <cellStyle name="Navadno 4 4 3 2 2 7" xfId="10375"/>
    <cellStyle name="Navadno 4 4 3 2 2 7 2" xfId="16861"/>
    <cellStyle name="Navadno 4 4 3 2 2 7 3" xfId="14606"/>
    <cellStyle name="Navadno 4 4 3 2 2 8" xfId="15657"/>
    <cellStyle name="Navadno 4 4 3 2 2 9" xfId="12498"/>
    <cellStyle name="Navadno 4 4 3 2 3" xfId="6836"/>
    <cellStyle name="Navadno 4 4 3 2 3 2" xfId="9343"/>
    <cellStyle name="Navadno 4 4 3 2 3 2 2" xfId="10044"/>
    <cellStyle name="Navadno 4 4 3 2 3 2 2 2" xfId="11434"/>
    <cellStyle name="Navadno 4 4 3 2 3 2 2 2 2" xfId="17921"/>
    <cellStyle name="Navadno 4 4 3 2 3 2 2 2 3" xfId="15483"/>
    <cellStyle name="Navadno 4 4 3 2 3 2 2 3" xfId="11949"/>
    <cellStyle name="Navadno 4 4 3 2 3 2 2 3 2" xfId="18266"/>
    <cellStyle name="Navadno 4 4 3 2 3 2 2 3 3" xfId="14258"/>
    <cellStyle name="Navadno 4 4 3 2 3 2 2 4" xfId="16533"/>
    <cellStyle name="Navadno 4 4 3 2 3 2 2 5" xfId="13375"/>
    <cellStyle name="Navadno 4 4 3 2 3 2 3" xfId="9643"/>
    <cellStyle name="Navadno 4 4 3 2 3 2 3 2" xfId="11083"/>
    <cellStyle name="Navadno 4 4 3 2 3 2 3 2 2" xfId="17570"/>
    <cellStyle name="Navadno 4 4 3 2 3 2 3 2 3" xfId="15132"/>
    <cellStyle name="Navadno 4 4 3 2 3 2 3 3" xfId="10487"/>
    <cellStyle name="Navadno 4 4 3 2 3 2 3 3 2" xfId="16974"/>
    <cellStyle name="Navadno 4 4 3 2 3 2 3 3 3" xfId="14432"/>
    <cellStyle name="Navadno 4 4 3 2 3 2 3 4" xfId="16134"/>
    <cellStyle name="Navadno 4 4 3 2 3 2 3 5" xfId="13024"/>
    <cellStyle name="Navadno 4 4 3 2 3 2 4" xfId="10730"/>
    <cellStyle name="Navadno 4 4 3 2 3 2 4 2" xfId="17217"/>
    <cellStyle name="Navadno 4 4 3 2 3 2 4 3" xfId="14783"/>
    <cellStyle name="Navadno 4 4 3 2 3 2 5" xfId="12067"/>
    <cellStyle name="Navadno 4 4 3 2 3 2 5 2" xfId="18384"/>
    <cellStyle name="Navadno 4 4 3 2 3 2 5 3" xfId="13732"/>
    <cellStyle name="Navadno 4 4 3 2 3 2 6" xfId="15833"/>
    <cellStyle name="Navadno 4 4 3 2 3 2 7" xfId="12675"/>
    <cellStyle name="Navadno 4 4 3 2 3 3" xfId="9869"/>
    <cellStyle name="Navadno 4 4 3 2 3 3 2" xfId="11259"/>
    <cellStyle name="Navadno 4 4 3 2 3 3 2 2" xfId="17746"/>
    <cellStyle name="Navadno 4 4 3 2 3 3 2 3" xfId="15308"/>
    <cellStyle name="Navadno 4 4 3 2 3 3 3" xfId="12015"/>
    <cellStyle name="Navadno 4 4 3 2 3 3 3 2" xfId="18332"/>
    <cellStyle name="Navadno 4 4 3 2 3 3 3 3" xfId="14083"/>
    <cellStyle name="Navadno 4 4 3 2 3 3 4" xfId="16358"/>
    <cellStyle name="Navadno 4 4 3 2 3 3 5" xfId="13200"/>
    <cellStyle name="Navadno 4 4 3 2 3 4" xfId="9468"/>
    <cellStyle name="Navadno 4 4 3 2 3 4 2" xfId="10905"/>
    <cellStyle name="Navadno 4 4 3 2 3 4 2 2" xfId="17392"/>
    <cellStyle name="Navadno 4 4 3 2 3 4 2 3" xfId="14958"/>
    <cellStyle name="Navadno 4 4 3 2 3 4 3" xfId="12106"/>
    <cellStyle name="Navadno 4 4 3 2 3 4 3 2" xfId="18423"/>
    <cellStyle name="Navadno 4 4 3 2 3 4 3 3" xfId="13864"/>
    <cellStyle name="Navadno 4 4 3 2 3 4 4" xfId="15960"/>
    <cellStyle name="Navadno 4 4 3 2 3 4 5" xfId="12850"/>
    <cellStyle name="Navadno 4 4 3 2 3 5" xfId="10377"/>
    <cellStyle name="Navadno 4 4 3 2 3 5 2" xfId="16863"/>
    <cellStyle name="Navadno 4 4 3 2 3 5 3" xfId="14608"/>
    <cellStyle name="Navadno 4 4 3 2 3 6" xfId="10618"/>
    <cellStyle name="Navadno 4 4 3 2 3 6 2" xfId="17105"/>
    <cellStyle name="Navadno 4 4 3 2 3 6 3" xfId="13590"/>
    <cellStyle name="Navadno 4 4 3 2 3 7" xfId="15659"/>
    <cellStyle name="Navadno 4 4 3 2 3 8" xfId="12500"/>
    <cellStyle name="Navadno 4 4 3 2 4" xfId="9340"/>
    <cellStyle name="Navadno 4 4 3 2 4 2" xfId="10041"/>
    <cellStyle name="Navadno 4 4 3 2 4 2 2" xfId="11431"/>
    <cellStyle name="Navadno 4 4 3 2 4 2 2 2" xfId="17918"/>
    <cellStyle name="Navadno 4 4 3 2 4 2 2 3" xfId="15480"/>
    <cellStyle name="Navadno 4 4 3 2 4 2 3" xfId="11787"/>
    <cellStyle name="Navadno 4 4 3 2 4 2 3 2" xfId="18104"/>
    <cellStyle name="Navadno 4 4 3 2 4 2 3 3" xfId="14255"/>
    <cellStyle name="Navadno 4 4 3 2 4 2 4" xfId="16530"/>
    <cellStyle name="Navadno 4 4 3 2 4 2 5" xfId="13372"/>
    <cellStyle name="Navadno 4 4 3 2 4 3" xfId="9640"/>
    <cellStyle name="Navadno 4 4 3 2 4 3 2" xfId="11080"/>
    <cellStyle name="Navadno 4 4 3 2 4 3 2 2" xfId="17567"/>
    <cellStyle name="Navadno 4 4 3 2 4 3 2 3" xfId="15129"/>
    <cellStyle name="Navadno 4 4 3 2 4 3 3" xfId="12368"/>
    <cellStyle name="Navadno 4 4 3 2 4 3 3 2" xfId="18685"/>
    <cellStyle name="Navadno 4 4 3 2 4 3 3 3" xfId="14429"/>
    <cellStyle name="Navadno 4 4 3 2 4 3 4" xfId="16131"/>
    <cellStyle name="Navadno 4 4 3 2 4 3 5" xfId="13021"/>
    <cellStyle name="Navadno 4 4 3 2 4 4" xfId="10727"/>
    <cellStyle name="Navadno 4 4 3 2 4 4 2" xfId="17214"/>
    <cellStyle name="Navadno 4 4 3 2 4 4 3" xfId="14780"/>
    <cellStyle name="Navadno 4 4 3 2 4 5" xfId="12166"/>
    <cellStyle name="Navadno 4 4 3 2 4 5 2" xfId="18483"/>
    <cellStyle name="Navadno 4 4 3 2 4 5 3" xfId="13729"/>
    <cellStyle name="Navadno 4 4 3 2 4 6" xfId="15830"/>
    <cellStyle name="Navadno 4 4 3 2 4 7" xfId="12672"/>
    <cellStyle name="Navadno 4 4 3 2 5" xfId="9866"/>
    <cellStyle name="Navadno 4 4 3 2 5 2" xfId="11256"/>
    <cellStyle name="Navadno 4 4 3 2 5 2 2" xfId="17743"/>
    <cellStyle name="Navadno 4 4 3 2 5 2 3" xfId="15305"/>
    <cellStyle name="Navadno 4 4 3 2 5 3" xfId="12261"/>
    <cellStyle name="Navadno 4 4 3 2 5 3 2" xfId="18578"/>
    <cellStyle name="Navadno 4 4 3 2 5 3 3" xfId="14080"/>
    <cellStyle name="Navadno 4 4 3 2 5 4" xfId="16355"/>
    <cellStyle name="Navadno 4 4 3 2 5 5" xfId="13197"/>
    <cellStyle name="Navadno 4 4 3 2 6" xfId="9465"/>
    <cellStyle name="Navadno 4 4 3 2 6 2" xfId="10902"/>
    <cellStyle name="Navadno 4 4 3 2 6 2 2" xfId="17389"/>
    <cellStyle name="Navadno 4 4 3 2 6 2 3" xfId="14955"/>
    <cellStyle name="Navadno 4 4 3 2 6 3" xfId="12131"/>
    <cellStyle name="Navadno 4 4 3 2 6 3 2" xfId="18448"/>
    <cellStyle name="Navadno 4 4 3 2 6 3 3" xfId="13867"/>
    <cellStyle name="Navadno 4 4 3 2 6 4" xfId="15957"/>
    <cellStyle name="Navadno 4 4 3 2 6 5" xfId="12847"/>
    <cellStyle name="Navadno 4 4 3 2 7" xfId="11554"/>
    <cellStyle name="Navadno 4 4 3 2 7 2" xfId="18041"/>
    <cellStyle name="Navadno 4 4 3 2 7 3" xfId="13495"/>
    <cellStyle name="Navadno 4 4 3 2 8" xfId="10374"/>
    <cellStyle name="Navadno 4 4 3 2 8 2" xfId="16860"/>
    <cellStyle name="Navadno 4 4 3 2 8 3" xfId="14605"/>
    <cellStyle name="Navadno 4 4 3 2 9" xfId="15656"/>
    <cellStyle name="Navadno 4 4 3 3" xfId="6837"/>
    <cellStyle name="Navadno 4 4 3 3 2" xfId="6838"/>
    <cellStyle name="Navadno 4 4 3 3 2 2" xfId="9345"/>
    <cellStyle name="Navadno 4 4 3 3 2 2 2" xfId="10046"/>
    <cellStyle name="Navadno 4 4 3 3 2 2 2 2" xfId="11436"/>
    <cellStyle name="Navadno 4 4 3 3 2 2 2 2 2" xfId="17923"/>
    <cellStyle name="Navadno 4 4 3 3 2 2 2 2 3" xfId="15485"/>
    <cellStyle name="Navadno 4 4 3 3 2 2 2 3" xfId="12002"/>
    <cellStyle name="Navadno 4 4 3 3 2 2 2 3 2" xfId="18319"/>
    <cellStyle name="Navadno 4 4 3 3 2 2 2 3 3" xfId="14260"/>
    <cellStyle name="Navadno 4 4 3 3 2 2 2 4" xfId="16535"/>
    <cellStyle name="Navadno 4 4 3 3 2 2 2 5" xfId="13377"/>
    <cellStyle name="Navadno 4 4 3 3 2 2 3" xfId="9645"/>
    <cellStyle name="Navadno 4 4 3 3 2 2 3 2" xfId="11085"/>
    <cellStyle name="Navadno 4 4 3 3 2 2 3 2 2" xfId="17572"/>
    <cellStyle name="Navadno 4 4 3 3 2 2 3 2 3" xfId="15134"/>
    <cellStyle name="Navadno 4 4 3 3 2 2 3 3" xfId="10352"/>
    <cellStyle name="Navadno 4 4 3 3 2 2 3 3 2" xfId="16838"/>
    <cellStyle name="Navadno 4 4 3 3 2 2 3 3 3" xfId="14434"/>
    <cellStyle name="Navadno 4 4 3 3 2 2 3 4" xfId="16136"/>
    <cellStyle name="Navadno 4 4 3 3 2 2 3 5" xfId="13026"/>
    <cellStyle name="Navadno 4 4 3 3 2 2 4" xfId="10732"/>
    <cellStyle name="Navadno 4 4 3 3 2 2 4 2" xfId="17219"/>
    <cellStyle name="Navadno 4 4 3 3 2 2 4 3" xfId="14785"/>
    <cellStyle name="Navadno 4 4 3 3 2 2 5" xfId="12141"/>
    <cellStyle name="Navadno 4 4 3 3 2 2 5 2" xfId="18458"/>
    <cellStyle name="Navadno 4 4 3 3 2 2 5 3" xfId="13734"/>
    <cellStyle name="Navadno 4 4 3 3 2 2 6" xfId="15835"/>
    <cellStyle name="Navadno 4 4 3 3 2 2 7" xfId="12677"/>
    <cellStyle name="Navadno 4 4 3 3 2 3" xfId="9871"/>
    <cellStyle name="Navadno 4 4 3 3 2 3 2" xfId="11261"/>
    <cellStyle name="Navadno 4 4 3 3 2 3 2 2" xfId="17748"/>
    <cellStyle name="Navadno 4 4 3 3 2 3 2 3" xfId="15310"/>
    <cellStyle name="Navadno 4 4 3 3 2 3 3" xfId="11858"/>
    <cellStyle name="Navadno 4 4 3 3 2 3 3 2" xfId="18175"/>
    <cellStyle name="Navadno 4 4 3 3 2 3 3 3" xfId="14085"/>
    <cellStyle name="Navadno 4 4 3 3 2 3 4" xfId="16360"/>
    <cellStyle name="Navadno 4 4 3 3 2 3 5" xfId="13202"/>
    <cellStyle name="Navadno 4 4 3 3 2 4" xfId="9470"/>
    <cellStyle name="Navadno 4 4 3 3 2 4 2" xfId="10907"/>
    <cellStyle name="Navadno 4 4 3 3 2 4 2 2" xfId="17394"/>
    <cellStyle name="Navadno 4 4 3 3 2 4 2 3" xfId="14960"/>
    <cellStyle name="Navadno 4 4 3 3 2 4 3" xfId="12156"/>
    <cellStyle name="Navadno 4 4 3 3 2 4 3 2" xfId="18473"/>
    <cellStyle name="Navadno 4 4 3 3 2 4 3 3" xfId="13862"/>
    <cellStyle name="Navadno 4 4 3 3 2 4 4" xfId="15962"/>
    <cellStyle name="Navadno 4 4 3 3 2 4 5" xfId="12852"/>
    <cellStyle name="Navadno 4 4 3 3 2 5" xfId="10379"/>
    <cellStyle name="Navadno 4 4 3 3 2 5 2" xfId="16865"/>
    <cellStyle name="Navadno 4 4 3 3 2 5 3" xfId="14610"/>
    <cellStyle name="Navadno 4 4 3 3 2 6" xfId="10524"/>
    <cellStyle name="Navadno 4 4 3 3 2 6 2" xfId="17011"/>
    <cellStyle name="Navadno 4 4 3 3 2 6 3" xfId="13591"/>
    <cellStyle name="Navadno 4 4 3 3 2 7" xfId="15661"/>
    <cellStyle name="Navadno 4 4 3 3 2 8" xfId="12502"/>
    <cellStyle name="Navadno 4 4 3 3 3" xfId="9344"/>
    <cellStyle name="Navadno 4 4 3 3 3 2" xfId="10045"/>
    <cellStyle name="Navadno 4 4 3 3 3 2 2" xfId="11435"/>
    <cellStyle name="Navadno 4 4 3 3 3 2 2 2" xfId="17922"/>
    <cellStyle name="Navadno 4 4 3 3 3 2 2 3" xfId="15484"/>
    <cellStyle name="Navadno 4 4 3 3 3 2 3" xfId="11896"/>
    <cellStyle name="Navadno 4 4 3 3 3 2 3 2" xfId="18213"/>
    <cellStyle name="Navadno 4 4 3 3 3 2 3 3" xfId="14259"/>
    <cellStyle name="Navadno 4 4 3 3 3 2 4" xfId="16534"/>
    <cellStyle name="Navadno 4 4 3 3 3 2 5" xfId="13376"/>
    <cellStyle name="Navadno 4 4 3 3 3 3" xfId="9644"/>
    <cellStyle name="Navadno 4 4 3 3 3 3 2" xfId="11084"/>
    <cellStyle name="Navadno 4 4 3 3 3 3 2 2" xfId="17571"/>
    <cellStyle name="Navadno 4 4 3 3 3 3 2 3" xfId="15133"/>
    <cellStyle name="Navadno 4 4 3 3 3 3 3" xfId="10351"/>
    <cellStyle name="Navadno 4 4 3 3 3 3 3 2" xfId="16837"/>
    <cellStyle name="Navadno 4 4 3 3 3 3 3 3" xfId="14433"/>
    <cellStyle name="Navadno 4 4 3 3 3 3 4" xfId="16135"/>
    <cellStyle name="Navadno 4 4 3 3 3 3 5" xfId="13025"/>
    <cellStyle name="Navadno 4 4 3 3 3 4" xfId="10731"/>
    <cellStyle name="Navadno 4 4 3 3 3 4 2" xfId="17218"/>
    <cellStyle name="Navadno 4 4 3 3 3 4 3" xfId="14784"/>
    <cellStyle name="Navadno 4 4 3 3 3 5" xfId="10445"/>
    <cellStyle name="Navadno 4 4 3 3 3 5 2" xfId="16932"/>
    <cellStyle name="Navadno 4 4 3 3 3 5 3" xfId="13733"/>
    <cellStyle name="Navadno 4 4 3 3 3 6" xfId="15834"/>
    <cellStyle name="Navadno 4 4 3 3 3 7" xfId="12676"/>
    <cellStyle name="Navadno 4 4 3 3 4" xfId="9870"/>
    <cellStyle name="Navadno 4 4 3 3 4 2" xfId="11260"/>
    <cellStyle name="Navadno 4 4 3 3 4 2 2" xfId="17747"/>
    <cellStyle name="Navadno 4 4 3 3 4 2 3" xfId="15309"/>
    <cellStyle name="Navadno 4 4 3 3 4 3" xfId="11801"/>
    <cellStyle name="Navadno 4 4 3 3 4 3 2" xfId="18118"/>
    <cellStyle name="Navadno 4 4 3 3 4 3 3" xfId="14084"/>
    <cellStyle name="Navadno 4 4 3 3 4 4" xfId="16359"/>
    <cellStyle name="Navadno 4 4 3 3 4 5" xfId="13201"/>
    <cellStyle name="Navadno 4 4 3 3 5" xfId="9469"/>
    <cellStyle name="Navadno 4 4 3 3 5 2" xfId="10906"/>
    <cellStyle name="Navadno 4 4 3 3 5 2 2" xfId="17393"/>
    <cellStyle name="Navadno 4 4 3 3 5 2 3" xfId="14959"/>
    <cellStyle name="Navadno 4 4 3 3 5 3" xfId="10118"/>
    <cellStyle name="Navadno 4 4 3 3 5 3 2" xfId="16604"/>
    <cellStyle name="Navadno 4 4 3 3 5 3 3" xfId="13863"/>
    <cellStyle name="Navadno 4 4 3 3 5 4" xfId="15961"/>
    <cellStyle name="Navadno 4 4 3 3 5 5" xfId="12851"/>
    <cellStyle name="Navadno 4 4 3 3 6" xfId="11556"/>
    <cellStyle name="Navadno 4 4 3 3 6 2" xfId="18043"/>
    <cellStyle name="Navadno 4 4 3 3 6 3" xfId="13497"/>
    <cellStyle name="Navadno 4 4 3 3 7" xfId="10378"/>
    <cellStyle name="Navadno 4 4 3 3 7 2" xfId="16864"/>
    <cellStyle name="Navadno 4 4 3 3 7 3" xfId="14609"/>
    <cellStyle name="Navadno 4 4 3 3 8" xfId="15660"/>
    <cellStyle name="Navadno 4 4 3 3 9" xfId="12501"/>
    <cellStyle name="Navadno 4 4 3 4" xfId="6839"/>
    <cellStyle name="Navadno 4 4 3 4 2" xfId="6840"/>
    <cellStyle name="Navadno 4 4 3 4 2 2" xfId="9347"/>
    <cellStyle name="Navadno 4 4 3 4 2 2 2" xfId="10048"/>
    <cellStyle name="Navadno 4 4 3 4 2 2 2 2" xfId="11438"/>
    <cellStyle name="Navadno 4 4 3 4 2 2 2 2 2" xfId="17925"/>
    <cellStyle name="Navadno 4 4 3 4 2 2 2 2 3" xfId="15487"/>
    <cellStyle name="Navadno 4 4 3 4 2 2 2 3" xfId="12311"/>
    <cellStyle name="Navadno 4 4 3 4 2 2 2 3 2" xfId="18628"/>
    <cellStyle name="Navadno 4 4 3 4 2 2 2 3 3" xfId="14262"/>
    <cellStyle name="Navadno 4 4 3 4 2 2 2 4" xfId="16537"/>
    <cellStyle name="Navadno 4 4 3 4 2 2 2 5" xfId="13379"/>
    <cellStyle name="Navadno 4 4 3 4 2 2 3" xfId="9647"/>
    <cellStyle name="Navadno 4 4 3 4 2 2 3 2" xfId="11087"/>
    <cellStyle name="Navadno 4 4 3 4 2 2 3 2 2" xfId="17574"/>
    <cellStyle name="Navadno 4 4 3 4 2 2 3 2 3" xfId="15136"/>
    <cellStyle name="Navadno 4 4 3 4 2 2 3 3" xfId="10526"/>
    <cellStyle name="Navadno 4 4 3 4 2 2 3 3 2" xfId="17013"/>
    <cellStyle name="Navadno 4 4 3 4 2 2 3 3 3" xfId="14436"/>
    <cellStyle name="Navadno 4 4 3 4 2 2 3 4" xfId="16138"/>
    <cellStyle name="Navadno 4 4 3 4 2 2 3 5" xfId="13028"/>
    <cellStyle name="Navadno 4 4 3 4 2 2 4" xfId="10734"/>
    <cellStyle name="Navadno 4 4 3 4 2 2 4 2" xfId="17221"/>
    <cellStyle name="Navadno 4 4 3 4 2 2 4 3" xfId="14787"/>
    <cellStyle name="Navadno 4 4 3 4 2 2 5" xfId="12091"/>
    <cellStyle name="Navadno 4 4 3 4 2 2 5 2" xfId="18408"/>
    <cellStyle name="Navadno 4 4 3 4 2 2 5 3" xfId="13736"/>
    <cellStyle name="Navadno 4 4 3 4 2 2 6" xfId="15837"/>
    <cellStyle name="Navadno 4 4 3 4 2 2 7" xfId="12679"/>
    <cellStyle name="Navadno 4 4 3 4 2 3" xfId="9873"/>
    <cellStyle name="Navadno 4 4 3 4 2 3 2" xfId="11263"/>
    <cellStyle name="Navadno 4 4 3 4 2 3 2 2" xfId="17750"/>
    <cellStyle name="Navadno 4 4 3 4 2 3 2 3" xfId="15312"/>
    <cellStyle name="Navadno 4 4 3 4 2 3 3" xfId="11965"/>
    <cellStyle name="Navadno 4 4 3 4 2 3 3 2" xfId="18282"/>
    <cellStyle name="Navadno 4 4 3 4 2 3 3 3" xfId="14087"/>
    <cellStyle name="Navadno 4 4 3 4 2 3 4" xfId="16362"/>
    <cellStyle name="Navadno 4 4 3 4 2 3 5" xfId="13204"/>
    <cellStyle name="Navadno 4 4 3 4 2 4" xfId="9472"/>
    <cellStyle name="Navadno 4 4 3 4 2 4 2" xfId="10909"/>
    <cellStyle name="Navadno 4 4 3 4 2 4 2 2" xfId="17396"/>
    <cellStyle name="Navadno 4 4 3 4 2 4 2 3" xfId="14962"/>
    <cellStyle name="Navadno 4 4 3 4 2 4 3" xfId="10399"/>
    <cellStyle name="Navadno 4 4 3 4 2 4 3 2" xfId="16885"/>
    <cellStyle name="Navadno 4 4 3 4 2 4 3 3" xfId="13860"/>
    <cellStyle name="Navadno 4 4 3 4 2 4 4" xfId="15964"/>
    <cellStyle name="Navadno 4 4 3 4 2 4 5" xfId="12854"/>
    <cellStyle name="Navadno 4 4 3 4 2 5" xfId="10381"/>
    <cellStyle name="Navadno 4 4 3 4 2 5 2" xfId="16867"/>
    <cellStyle name="Navadno 4 4 3 4 2 5 3" xfId="14612"/>
    <cellStyle name="Navadno 4 4 3 4 2 6" xfId="12128"/>
    <cellStyle name="Navadno 4 4 3 4 2 6 2" xfId="18445"/>
    <cellStyle name="Navadno 4 4 3 4 2 6 3" xfId="13592"/>
    <cellStyle name="Navadno 4 4 3 4 2 7" xfId="15663"/>
    <cellStyle name="Navadno 4 4 3 4 2 8" xfId="12504"/>
    <cellStyle name="Navadno 4 4 3 4 3" xfId="9346"/>
    <cellStyle name="Navadno 4 4 3 4 3 2" xfId="10047"/>
    <cellStyle name="Navadno 4 4 3 4 3 2 2" xfId="11437"/>
    <cellStyle name="Navadno 4 4 3 4 3 2 2 2" xfId="17924"/>
    <cellStyle name="Navadno 4 4 3 4 3 2 2 3" xfId="15486"/>
    <cellStyle name="Navadno 4 4 3 4 3 2 3" xfId="11788"/>
    <cellStyle name="Navadno 4 4 3 4 3 2 3 2" xfId="18105"/>
    <cellStyle name="Navadno 4 4 3 4 3 2 3 3" xfId="14261"/>
    <cellStyle name="Navadno 4 4 3 4 3 2 4" xfId="16536"/>
    <cellStyle name="Navadno 4 4 3 4 3 2 5" xfId="13378"/>
    <cellStyle name="Navadno 4 4 3 4 3 3" xfId="9646"/>
    <cellStyle name="Navadno 4 4 3 4 3 3 2" xfId="11086"/>
    <cellStyle name="Navadno 4 4 3 4 3 3 2 2" xfId="17573"/>
    <cellStyle name="Navadno 4 4 3 4 3 3 2 3" xfId="15135"/>
    <cellStyle name="Navadno 4 4 3 4 3 3 3" xfId="12369"/>
    <cellStyle name="Navadno 4 4 3 4 3 3 3 2" xfId="18686"/>
    <cellStyle name="Navadno 4 4 3 4 3 3 3 3" xfId="14435"/>
    <cellStyle name="Navadno 4 4 3 4 3 3 4" xfId="16137"/>
    <cellStyle name="Navadno 4 4 3 4 3 3 5" xfId="13027"/>
    <cellStyle name="Navadno 4 4 3 4 3 4" xfId="10733"/>
    <cellStyle name="Navadno 4 4 3 4 3 4 2" xfId="17220"/>
    <cellStyle name="Navadno 4 4 3 4 3 4 3" xfId="14786"/>
    <cellStyle name="Navadno 4 4 3 4 3 5" xfId="10424"/>
    <cellStyle name="Navadno 4 4 3 4 3 5 2" xfId="16910"/>
    <cellStyle name="Navadno 4 4 3 4 3 5 3" xfId="13735"/>
    <cellStyle name="Navadno 4 4 3 4 3 6" xfId="15836"/>
    <cellStyle name="Navadno 4 4 3 4 3 7" xfId="12678"/>
    <cellStyle name="Navadno 4 4 3 4 4" xfId="9872"/>
    <cellStyle name="Navadno 4 4 3 4 4 2" xfId="11262"/>
    <cellStyle name="Navadno 4 4 3 4 4 2 2" xfId="17749"/>
    <cellStyle name="Navadno 4 4 3 4 4 2 3" xfId="15311"/>
    <cellStyle name="Navadno 4 4 3 4 4 3" xfId="12263"/>
    <cellStyle name="Navadno 4 4 3 4 4 3 2" xfId="18580"/>
    <cellStyle name="Navadno 4 4 3 4 4 3 3" xfId="14086"/>
    <cellStyle name="Navadno 4 4 3 4 4 4" xfId="16361"/>
    <cellStyle name="Navadno 4 4 3 4 4 5" xfId="13203"/>
    <cellStyle name="Navadno 4 4 3 4 5" xfId="9471"/>
    <cellStyle name="Navadno 4 4 3 4 5 2" xfId="10908"/>
    <cellStyle name="Navadno 4 4 3 4 5 2 2" xfId="17395"/>
    <cellStyle name="Navadno 4 4 3 4 5 2 3" xfId="14961"/>
    <cellStyle name="Navadno 4 4 3 4 5 3" xfId="10457"/>
    <cellStyle name="Navadno 4 4 3 4 5 3 2" xfId="16944"/>
    <cellStyle name="Navadno 4 4 3 4 5 3 3" xfId="13861"/>
    <cellStyle name="Navadno 4 4 3 4 5 4" xfId="15963"/>
    <cellStyle name="Navadno 4 4 3 4 5 5" xfId="12853"/>
    <cellStyle name="Navadno 4 4 3 4 6" xfId="11557"/>
    <cellStyle name="Navadno 4 4 3 4 6 2" xfId="18044"/>
    <cellStyle name="Navadno 4 4 3 4 6 3" xfId="13498"/>
    <cellStyle name="Navadno 4 4 3 4 7" xfId="10380"/>
    <cellStyle name="Navadno 4 4 3 4 7 2" xfId="16866"/>
    <cellStyle name="Navadno 4 4 3 4 7 3" xfId="14611"/>
    <cellStyle name="Navadno 4 4 3 4 8" xfId="15662"/>
    <cellStyle name="Navadno 4 4 3 4 9" xfId="12503"/>
    <cellStyle name="Navadno 4 4 3 5" xfId="6841"/>
    <cellStyle name="Navadno 4 4 3 5 2" xfId="9348"/>
    <cellStyle name="Navadno 4 4 3 5 2 2" xfId="10049"/>
    <cellStyle name="Navadno 4 4 3 5 2 2 2" xfId="11439"/>
    <cellStyle name="Navadno 4 4 3 5 2 2 2 2" xfId="17926"/>
    <cellStyle name="Navadno 4 4 3 5 2 2 2 3" xfId="15488"/>
    <cellStyle name="Navadno 4 4 3 5 2 2 3" xfId="10335"/>
    <cellStyle name="Navadno 4 4 3 5 2 2 3 2" xfId="16821"/>
    <cellStyle name="Navadno 4 4 3 5 2 2 3 3" xfId="14263"/>
    <cellStyle name="Navadno 4 4 3 5 2 2 4" xfId="16538"/>
    <cellStyle name="Navadno 4 4 3 5 2 2 5" xfId="13380"/>
    <cellStyle name="Navadno 4 4 3 5 2 3" xfId="9648"/>
    <cellStyle name="Navadno 4 4 3 5 2 3 2" xfId="11088"/>
    <cellStyle name="Navadno 4 4 3 5 2 3 2 2" xfId="17575"/>
    <cellStyle name="Navadno 4 4 3 5 2 3 2 3" xfId="15137"/>
    <cellStyle name="Navadno 4 4 3 5 2 3 3" xfId="12034"/>
    <cellStyle name="Navadno 4 4 3 5 2 3 3 2" xfId="18351"/>
    <cellStyle name="Navadno 4 4 3 5 2 3 3 3" xfId="14437"/>
    <cellStyle name="Navadno 4 4 3 5 2 3 4" xfId="16139"/>
    <cellStyle name="Navadno 4 4 3 5 2 3 5" xfId="13029"/>
    <cellStyle name="Navadno 4 4 3 5 2 4" xfId="10735"/>
    <cellStyle name="Navadno 4 4 3 5 2 4 2" xfId="17222"/>
    <cellStyle name="Navadno 4 4 3 5 2 4 3" xfId="14788"/>
    <cellStyle name="Navadno 4 4 3 5 2 5" xfId="10497"/>
    <cellStyle name="Navadno 4 4 3 5 2 5 2" xfId="16984"/>
    <cellStyle name="Navadno 4 4 3 5 2 5 3" xfId="13737"/>
    <cellStyle name="Navadno 4 4 3 5 2 6" xfId="15838"/>
    <cellStyle name="Navadno 4 4 3 5 2 7" xfId="12680"/>
    <cellStyle name="Navadno 4 4 3 5 3" xfId="9874"/>
    <cellStyle name="Navadno 4 4 3 5 3 2" xfId="11264"/>
    <cellStyle name="Navadno 4 4 3 5 3 2 2" xfId="17751"/>
    <cellStyle name="Navadno 4 4 3 5 3 2 3" xfId="15313"/>
    <cellStyle name="Navadno 4 4 3 5 3 3" xfId="12262"/>
    <cellStyle name="Navadno 4 4 3 5 3 3 2" xfId="18579"/>
    <cellStyle name="Navadno 4 4 3 5 3 3 3" xfId="14088"/>
    <cellStyle name="Navadno 4 4 3 5 3 4" xfId="16363"/>
    <cellStyle name="Navadno 4 4 3 5 3 5" xfId="13205"/>
    <cellStyle name="Navadno 4 4 3 5 4" xfId="9473"/>
    <cellStyle name="Navadno 4 4 3 5 4 2" xfId="10910"/>
    <cellStyle name="Navadno 4 4 3 5 4 2 2" xfId="17397"/>
    <cellStyle name="Navadno 4 4 3 5 4 2 3" xfId="14963"/>
    <cellStyle name="Navadno 4 4 3 5 4 3" xfId="10228"/>
    <cellStyle name="Navadno 4 4 3 5 4 3 2" xfId="16714"/>
    <cellStyle name="Navadno 4 4 3 5 4 3 3" xfId="13859"/>
    <cellStyle name="Navadno 4 4 3 5 4 4" xfId="15965"/>
    <cellStyle name="Navadno 4 4 3 5 4 5" xfId="12855"/>
    <cellStyle name="Navadno 4 4 3 5 5" xfId="10382"/>
    <cellStyle name="Navadno 4 4 3 5 5 2" xfId="16868"/>
    <cellStyle name="Navadno 4 4 3 5 5 3" xfId="14613"/>
    <cellStyle name="Navadno 4 4 3 5 6" xfId="10517"/>
    <cellStyle name="Navadno 4 4 3 5 6 2" xfId="17004"/>
    <cellStyle name="Navadno 4 4 3 5 6 3" xfId="13593"/>
    <cellStyle name="Navadno 4 4 3 5 7" xfId="15664"/>
    <cellStyle name="Navadno 4 4 3 5 8" xfId="12505"/>
    <cellStyle name="Navadno 4 4 3 6" xfId="6832"/>
    <cellStyle name="Navadno 4 4 3 6 2" xfId="10040"/>
    <cellStyle name="Navadno 4 4 3 6 2 2" xfId="11430"/>
    <cellStyle name="Navadno 4 4 3 6 2 2 2" xfId="17917"/>
    <cellStyle name="Navadno 4 4 3 6 2 2 3" xfId="15479"/>
    <cellStyle name="Navadno 4 4 3 6 2 3" xfId="12001"/>
    <cellStyle name="Navadno 4 4 3 6 2 3 2" xfId="18318"/>
    <cellStyle name="Navadno 4 4 3 6 2 3 3" xfId="14254"/>
    <cellStyle name="Navadno 4 4 3 6 2 4" xfId="16529"/>
    <cellStyle name="Navadno 4 4 3 6 2 5" xfId="13371"/>
    <cellStyle name="Navadno 4 4 3 6 3" xfId="9639"/>
    <cellStyle name="Navadno 4 4 3 6 3 2" xfId="11079"/>
    <cellStyle name="Navadno 4 4 3 6 3 2 2" xfId="17566"/>
    <cellStyle name="Navadno 4 4 3 6 3 2 3" xfId="15128"/>
    <cellStyle name="Navadno 4 4 3 6 3 3" xfId="10349"/>
    <cellStyle name="Navadno 4 4 3 6 3 3 2" xfId="16835"/>
    <cellStyle name="Navadno 4 4 3 6 3 3 3" xfId="14428"/>
    <cellStyle name="Navadno 4 4 3 6 3 4" xfId="16130"/>
    <cellStyle name="Navadno 4 4 3 6 3 5" xfId="13020"/>
    <cellStyle name="Navadno 4 4 3 6 4" xfId="10726"/>
    <cellStyle name="Navadno 4 4 3 6 4 2" xfId="17213"/>
    <cellStyle name="Navadno 4 4 3 6 4 3" xfId="14779"/>
    <cellStyle name="Navadno 4 4 3 6 5" xfId="10463"/>
    <cellStyle name="Navadno 4 4 3 6 5 2" xfId="16950"/>
    <cellStyle name="Navadno 4 4 3 6 5 3" xfId="13728"/>
    <cellStyle name="Navadno 4 4 3 6 6" xfId="15829"/>
    <cellStyle name="Navadno 4 4 3 6 7" xfId="12671"/>
    <cellStyle name="Navadno 4 4 3 7" xfId="9865"/>
    <cellStyle name="Navadno 4 4 3 7 2" xfId="11255"/>
    <cellStyle name="Navadno 4 4 3 7 2 2" xfId="17742"/>
    <cellStyle name="Navadno 4 4 3 7 2 3" xfId="15304"/>
    <cellStyle name="Navadno 4 4 3 7 3" xfId="11962"/>
    <cellStyle name="Navadno 4 4 3 7 3 2" xfId="18279"/>
    <cellStyle name="Navadno 4 4 3 7 3 3" xfId="14079"/>
    <cellStyle name="Navadno 4 4 3 7 4" xfId="16354"/>
    <cellStyle name="Navadno 4 4 3 7 5" xfId="13196"/>
    <cellStyle name="Navadno 4 4 3 8" xfId="9464"/>
    <cellStyle name="Navadno 4 4 3 8 2" xfId="10901"/>
    <cellStyle name="Navadno 4 4 3 8 2 2" xfId="17388"/>
    <cellStyle name="Navadno 4 4 3 8 2 3" xfId="14954"/>
    <cellStyle name="Navadno 4 4 3 8 3" xfId="10229"/>
    <cellStyle name="Navadno 4 4 3 8 3 2" xfId="16715"/>
    <cellStyle name="Navadno 4 4 3 8 3 3" xfId="13868"/>
    <cellStyle name="Navadno 4 4 3 8 4" xfId="15956"/>
    <cellStyle name="Navadno 4 4 3 8 5" xfId="12846"/>
    <cellStyle name="Navadno 4 4 3 9" xfId="11553"/>
    <cellStyle name="Navadno 4 4 3 9 2" xfId="18040"/>
    <cellStyle name="Navadno 4 4 3 9 3" xfId="13494"/>
    <cellStyle name="Navadno 4 4 4" xfId="3039"/>
    <cellStyle name="Navadno 4 4 4 10" xfId="12506"/>
    <cellStyle name="Navadno 4 4 4 2" xfId="6843"/>
    <cellStyle name="Navadno 4 4 4 2 2" xfId="6844"/>
    <cellStyle name="Navadno 4 4 4 2 2 2" xfId="9350"/>
    <cellStyle name="Navadno 4 4 4 2 2 2 2" xfId="10052"/>
    <cellStyle name="Navadno 4 4 4 2 2 2 2 2" xfId="11442"/>
    <cellStyle name="Navadno 4 4 4 2 2 2 2 2 2" xfId="17929"/>
    <cellStyle name="Navadno 4 4 4 2 2 2 2 2 3" xfId="15491"/>
    <cellStyle name="Navadno 4 4 4 2 2 2 2 3" xfId="10336"/>
    <cellStyle name="Navadno 4 4 4 2 2 2 2 3 2" xfId="16822"/>
    <cellStyle name="Navadno 4 4 4 2 2 2 2 3 3" xfId="14266"/>
    <cellStyle name="Navadno 4 4 4 2 2 2 2 4" xfId="16541"/>
    <cellStyle name="Navadno 4 4 4 2 2 2 2 5" xfId="13383"/>
    <cellStyle name="Navadno 4 4 4 2 2 2 3" xfId="9651"/>
    <cellStyle name="Navadno 4 4 4 2 2 2 3 2" xfId="11091"/>
    <cellStyle name="Navadno 4 4 4 2 2 2 3 2 2" xfId="17578"/>
    <cellStyle name="Navadno 4 4 4 2 2 2 3 2 3" xfId="15140"/>
    <cellStyle name="Navadno 4 4 4 2 2 2 3 3" xfId="12060"/>
    <cellStyle name="Navadno 4 4 4 2 2 2 3 3 2" xfId="18377"/>
    <cellStyle name="Navadno 4 4 4 2 2 2 3 3 3" xfId="14440"/>
    <cellStyle name="Navadno 4 4 4 2 2 2 3 4" xfId="16142"/>
    <cellStyle name="Navadno 4 4 4 2 2 2 3 5" xfId="13032"/>
    <cellStyle name="Navadno 4 4 4 2 2 2 4" xfId="10738"/>
    <cellStyle name="Navadno 4 4 4 2 2 2 4 2" xfId="17225"/>
    <cellStyle name="Navadno 4 4 4 2 2 2 4 3" xfId="14791"/>
    <cellStyle name="Navadno 4 4 4 2 2 2 5" xfId="12157"/>
    <cellStyle name="Navadno 4 4 4 2 2 2 5 2" xfId="18474"/>
    <cellStyle name="Navadno 4 4 4 2 2 2 5 3" xfId="13740"/>
    <cellStyle name="Navadno 4 4 4 2 2 2 6" xfId="15841"/>
    <cellStyle name="Navadno 4 4 4 2 2 2 7" xfId="12683"/>
    <cellStyle name="Navadno 4 4 4 2 2 3" xfId="9877"/>
    <cellStyle name="Navadno 4 4 4 2 2 3 2" xfId="11267"/>
    <cellStyle name="Navadno 4 4 4 2 2 3 2 2" xfId="17754"/>
    <cellStyle name="Navadno 4 4 4 2 2 3 2 3" xfId="15316"/>
    <cellStyle name="Navadno 4 4 4 2 2 3 3" xfId="12265"/>
    <cellStyle name="Navadno 4 4 4 2 2 3 3 2" xfId="18582"/>
    <cellStyle name="Navadno 4 4 4 2 2 3 3 3" xfId="14091"/>
    <cellStyle name="Navadno 4 4 4 2 2 3 4" xfId="16366"/>
    <cellStyle name="Navadno 4 4 4 2 2 3 5" xfId="13208"/>
    <cellStyle name="Navadno 4 4 4 2 2 4" xfId="9476"/>
    <cellStyle name="Navadno 4 4 4 2 2 4 2" xfId="10913"/>
    <cellStyle name="Navadno 4 4 4 2 2 4 2 2" xfId="17400"/>
    <cellStyle name="Navadno 4 4 4 2 2 4 2 3" xfId="14966"/>
    <cellStyle name="Navadno 4 4 4 2 2 4 3" xfId="10226"/>
    <cellStyle name="Navadno 4 4 4 2 2 4 3 2" xfId="16712"/>
    <cellStyle name="Navadno 4 4 4 2 2 4 3 3" xfId="13856"/>
    <cellStyle name="Navadno 4 4 4 2 2 4 4" xfId="15968"/>
    <cellStyle name="Navadno 4 4 4 2 2 4 5" xfId="12858"/>
    <cellStyle name="Navadno 4 4 4 2 2 5" xfId="10385"/>
    <cellStyle name="Navadno 4 4 4 2 2 5 2" xfId="16871"/>
    <cellStyle name="Navadno 4 4 4 2 2 5 3" xfId="14616"/>
    <cellStyle name="Navadno 4 4 4 2 2 6" xfId="10435"/>
    <cellStyle name="Navadno 4 4 4 2 2 6 2" xfId="16922"/>
    <cellStyle name="Navadno 4 4 4 2 2 6 3" xfId="13594"/>
    <cellStyle name="Navadno 4 4 4 2 2 7" xfId="15667"/>
    <cellStyle name="Navadno 4 4 4 2 2 8" xfId="12508"/>
    <cellStyle name="Navadno 4 4 4 2 3" xfId="9349"/>
    <cellStyle name="Navadno 4 4 4 2 3 2" xfId="10051"/>
    <cellStyle name="Navadno 4 4 4 2 3 2 2" xfId="11441"/>
    <cellStyle name="Navadno 4 4 4 2 3 2 2 2" xfId="17928"/>
    <cellStyle name="Navadno 4 4 4 2 3 2 2 3" xfId="15490"/>
    <cellStyle name="Navadno 4 4 4 2 3 2 3" xfId="12312"/>
    <cellStyle name="Navadno 4 4 4 2 3 2 3 2" xfId="18629"/>
    <cellStyle name="Navadno 4 4 4 2 3 2 3 3" xfId="14265"/>
    <cellStyle name="Navadno 4 4 4 2 3 2 4" xfId="16540"/>
    <cellStyle name="Navadno 4 4 4 2 3 2 5" xfId="13382"/>
    <cellStyle name="Navadno 4 4 4 2 3 3" xfId="9650"/>
    <cellStyle name="Navadno 4 4 4 2 3 3 2" xfId="11090"/>
    <cellStyle name="Navadno 4 4 4 2 3 3 2 2" xfId="17577"/>
    <cellStyle name="Navadno 4 4 4 2 3 3 2 3" xfId="15139"/>
    <cellStyle name="Navadno 4 4 4 2 3 3 3" xfId="12370"/>
    <cellStyle name="Navadno 4 4 4 2 3 3 3 2" xfId="18687"/>
    <cellStyle name="Navadno 4 4 4 2 3 3 3 3" xfId="14439"/>
    <cellStyle name="Navadno 4 4 4 2 3 3 4" xfId="16141"/>
    <cellStyle name="Navadno 4 4 4 2 3 3 5" xfId="13031"/>
    <cellStyle name="Navadno 4 4 4 2 3 4" xfId="10737"/>
    <cellStyle name="Navadno 4 4 4 2 3 4 2" xfId="17224"/>
    <cellStyle name="Navadno 4 4 4 2 3 4 3" xfId="14790"/>
    <cellStyle name="Navadno 4 4 4 2 3 5" xfId="10591"/>
    <cellStyle name="Navadno 4 4 4 2 3 5 2" xfId="17078"/>
    <cellStyle name="Navadno 4 4 4 2 3 5 3" xfId="13739"/>
    <cellStyle name="Navadno 4 4 4 2 3 6" xfId="15840"/>
    <cellStyle name="Navadno 4 4 4 2 3 7" xfId="12682"/>
    <cellStyle name="Navadno 4 4 4 2 4" xfId="9876"/>
    <cellStyle name="Navadno 4 4 4 2 4 2" xfId="11266"/>
    <cellStyle name="Navadno 4 4 4 2 4 2 2" xfId="17753"/>
    <cellStyle name="Navadno 4 4 4 2 4 2 3" xfId="15315"/>
    <cellStyle name="Navadno 4 4 4 2 4 3" xfId="12018"/>
    <cellStyle name="Navadno 4 4 4 2 4 3 2" xfId="18335"/>
    <cellStyle name="Navadno 4 4 4 2 4 3 3" xfId="14090"/>
    <cellStyle name="Navadno 4 4 4 2 4 4" xfId="16365"/>
    <cellStyle name="Navadno 4 4 4 2 4 5" xfId="13207"/>
    <cellStyle name="Navadno 4 4 4 2 5" xfId="9475"/>
    <cellStyle name="Navadno 4 4 4 2 5 2" xfId="10912"/>
    <cellStyle name="Navadno 4 4 4 2 5 2 2" xfId="17399"/>
    <cellStyle name="Navadno 4 4 4 2 5 2 3" xfId="14965"/>
    <cellStyle name="Navadno 4 4 4 2 5 3" xfId="10227"/>
    <cellStyle name="Navadno 4 4 4 2 5 3 2" xfId="16713"/>
    <cellStyle name="Navadno 4 4 4 2 5 3 3" xfId="13857"/>
    <cellStyle name="Navadno 4 4 4 2 5 4" xfId="15967"/>
    <cellStyle name="Navadno 4 4 4 2 5 5" xfId="12857"/>
    <cellStyle name="Navadno 4 4 4 2 6" xfId="11559"/>
    <cellStyle name="Navadno 4 4 4 2 6 2" xfId="18046"/>
    <cellStyle name="Navadno 4 4 4 2 6 3" xfId="13500"/>
    <cellStyle name="Navadno 4 4 4 2 7" xfId="10384"/>
    <cellStyle name="Navadno 4 4 4 2 7 2" xfId="16870"/>
    <cellStyle name="Navadno 4 4 4 2 7 3" xfId="14615"/>
    <cellStyle name="Navadno 4 4 4 2 8" xfId="15666"/>
    <cellStyle name="Navadno 4 4 4 2 9" xfId="12507"/>
    <cellStyle name="Navadno 4 4 4 3" xfId="6845"/>
    <cellStyle name="Navadno 4 4 4 3 2" xfId="9351"/>
    <cellStyle name="Navadno 4 4 4 3 2 2" xfId="10053"/>
    <cellStyle name="Navadno 4 4 4 3 2 2 2" xfId="11443"/>
    <cellStyle name="Navadno 4 4 4 3 2 2 2 2" xfId="17930"/>
    <cellStyle name="Navadno 4 4 4 3 2 2 2 3" xfId="15492"/>
    <cellStyle name="Navadno 4 4 4 3 2 2 3" xfId="12044"/>
    <cellStyle name="Navadno 4 4 4 3 2 2 3 2" xfId="18361"/>
    <cellStyle name="Navadno 4 4 4 3 2 2 3 3" xfId="14267"/>
    <cellStyle name="Navadno 4 4 4 3 2 2 4" xfId="16542"/>
    <cellStyle name="Navadno 4 4 4 3 2 2 5" xfId="13384"/>
    <cellStyle name="Navadno 4 4 4 3 2 3" xfId="9652"/>
    <cellStyle name="Navadno 4 4 4 3 2 3 2" xfId="11092"/>
    <cellStyle name="Navadno 4 4 4 3 2 3 2 2" xfId="17579"/>
    <cellStyle name="Navadno 4 4 4 3 2 3 2 3" xfId="15141"/>
    <cellStyle name="Navadno 4 4 4 3 2 3 3" xfId="11927"/>
    <cellStyle name="Navadno 4 4 4 3 2 3 3 2" xfId="18244"/>
    <cellStyle name="Navadno 4 4 4 3 2 3 3 3" xfId="14441"/>
    <cellStyle name="Navadno 4 4 4 3 2 3 4" xfId="16143"/>
    <cellStyle name="Navadno 4 4 4 3 2 3 5" xfId="13033"/>
    <cellStyle name="Navadno 4 4 4 3 2 4" xfId="10739"/>
    <cellStyle name="Navadno 4 4 4 3 2 4 2" xfId="17226"/>
    <cellStyle name="Navadno 4 4 4 3 2 4 3" xfId="14792"/>
    <cellStyle name="Navadno 4 4 4 3 2 5" xfId="10471"/>
    <cellStyle name="Navadno 4 4 4 3 2 5 2" xfId="16958"/>
    <cellStyle name="Navadno 4 4 4 3 2 5 3" xfId="13741"/>
    <cellStyle name="Navadno 4 4 4 3 2 6" xfId="15842"/>
    <cellStyle name="Navadno 4 4 4 3 2 7" xfId="12684"/>
    <cellStyle name="Navadno 4 4 4 3 3" xfId="9878"/>
    <cellStyle name="Navadno 4 4 4 3 3 2" xfId="11268"/>
    <cellStyle name="Navadno 4 4 4 3 3 2 2" xfId="17755"/>
    <cellStyle name="Navadno 4 4 4 3 3 2 3" xfId="15317"/>
    <cellStyle name="Navadno 4 4 4 3 3 3" xfId="12264"/>
    <cellStyle name="Navadno 4 4 4 3 3 3 2" xfId="18581"/>
    <cellStyle name="Navadno 4 4 4 3 3 3 3" xfId="14092"/>
    <cellStyle name="Navadno 4 4 4 3 3 4" xfId="16367"/>
    <cellStyle name="Navadno 4 4 4 3 3 5" xfId="13209"/>
    <cellStyle name="Navadno 4 4 4 3 4" xfId="9477"/>
    <cellStyle name="Navadno 4 4 4 3 4 2" xfId="10914"/>
    <cellStyle name="Navadno 4 4 4 3 4 2 2" xfId="17401"/>
    <cellStyle name="Navadno 4 4 4 3 4 2 3" xfId="14967"/>
    <cellStyle name="Navadno 4 4 4 3 4 3" xfId="12193"/>
    <cellStyle name="Navadno 4 4 4 3 4 3 2" xfId="18510"/>
    <cellStyle name="Navadno 4 4 4 3 4 3 3" xfId="13855"/>
    <cellStyle name="Navadno 4 4 4 3 4 4" xfId="15969"/>
    <cellStyle name="Navadno 4 4 4 3 4 5" xfId="12859"/>
    <cellStyle name="Navadno 4 4 4 3 5" xfId="10386"/>
    <cellStyle name="Navadno 4 4 4 3 5 2" xfId="16872"/>
    <cellStyle name="Navadno 4 4 4 3 5 3" xfId="14617"/>
    <cellStyle name="Navadno 4 4 4 3 6" xfId="12078"/>
    <cellStyle name="Navadno 4 4 4 3 6 2" xfId="18395"/>
    <cellStyle name="Navadno 4 4 4 3 6 3" xfId="13595"/>
    <cellStyle name="Navadno 4 4 4 3 7" xfId="15668"/>
    <cellStyle name="Navadno 4 4 4 3 8" xfId="12509"/>
    <cellStyle name="Navadno 4 4 4 4" xfId="6842"/>
    <cellStyle name="Navadno 4 4 4 4 2" xfId="10050"/>
    <cellStyle name="Navadno 4 4 4 4 2 2" xfId="11440"/>
    <cellStyle name="Navadno 4 4 4 4 2 2 2" xfId="17927"/>
    <cellStyle name="Navadno 4 4 4 4 2 2 3" xfId="15489"/>
    <cellStyle name="Navadno 4 4 4 4 2 3" xfId="12310"/>
    <cellStyle name="Navadno 4 4 4 4 2 3 2" xfId="18627"/>
    <cellStyle name="Navadno 4 4 4 4 2 3 3" xfId="14264"/>
    <cellStyle name="Navadno 4 4 4 4 2 4" xfId="16539"/>
    <cellStyle name="Navadno 4 4 4 4 2 5" xfId="13381"/>
    <cellStyle name="Navadno 4 4 4 4 3" xfId="9649"/>
    <cellStyle name="Navadno 4 4 4 4 3 2" xfId="11089"/>
    <cellStyle name="Navadno 4 4 4 4 3 2 2" xfId="17576"/>
    <cellStyle name="Navadno 4 4 4 4 3 2 3" xfId="15138"/>
    <cellStyle name="Navadno 4 4 4 4 3 3" xfId="11819"/>
    <cellStyle name="Navadno 4 4 4 4 3 3 2" xfId="18136"/>
    <cellStyle name="Navadno 4 4 4 4 3 3 3" xfId="14438"/>
    <cellStyle name="Navadno 4 4 4 4 3 4" xfId="16140"/>
    <cellStyle name="Navadno 4 4 4 4 3 5" xfId="13030"/>
    <cellStyle name="Navadno 4 4 4 4 4" xfId="10736"/>
    <cellStyle name="Navadno 4 4 4 4 4 2" xfId="17223"/>
    <cellStyle name="Navadno 4 4 4 4 4 3" xfId="14789"/>
    <cellStyle name="Navadno 4 4 4 4 5" xfId="10400"/>
    <cellStyle name="Navadno 4 4 4 4 5 2" xfId="16886"/>
    <cellStyle name="Navadno 4 4 4 4 5 3" xfId="13738"/>
    <cellStyle name="Navadno 4 4 4 4 6" xfId="15839"/>
    <cellStyle name="Navadno 4 4 4 4 7" xfId="12681"/>
    <cellStyle name="Navadno 4 4 4 5" xfId="9875"/>
    <cellStyle name="Navadno 4 4 4 5 2" xfId="11265"/>
    <cellStyle name="Navadno 4 4 4 5 2 2" xfId="17752"/>
    <cellStyle name="Navadno 4 4 4 5 2 3" xfId="15314"/>
    <cellStyle name="Navadno 4 4 4 5 3" xfId="11912"/>
    <cellStyle name="Navadno 4 4 4 5 3 2" xfId="18229"/>
    <cellStyle name="Navadno 4 4 4 5 3 3" xfId="14089"/>
    <cellStyle name="Navadno 4 4 4 5 4" xfId="16364"/>
    <cellStyle name="Navadno 4 4 4 5 5" xfId="13206"/>
    <cellStyle name="Navadno 4 4 4 6" xfId="9474"/>
    <cellStyle name="Navadno 4 4 4 6 2" xfId="10911"/>
    <cellStyle name="Navadno 4 4 4 6 2 2" xfId="17398"/>
    <cellStyle name="Navadno 4 4 4 6 2 3" xfId="14964"/>
    <cellStyle name="Navadno 4 4 4 6 3" xfId="12194"/>
    <cellStyle name="Navadno 4 4 4 6 3 2" xfId="18511"/>
    <cellStyle name="Navadno 4 4 4 6 3 3" xfId="13858"/>
    <cellStyle name="Navadno 4 4 4 6 4" xfId="15966"/>
    <cellStyle name="Navadno 4 4 4 6 5" xfId="12856"/>
    <cellStyle name="Navadno 4 4 4 7" xfId="11558"/>
    <cellStyle name="Navadno 4 4 4 7 2" xfId="18045"/>
    <cellStyle name="Navadno 4 4 4 7 3" xfId="13499"/>
    <cellStyle name="Navadno 4 4 4 8" xfId="10383"/>
    <cellStyle name="Navadno 4 4 4 8 2" xfId="16869"/>
    <cellStyle name="Navadno 4 4 4 8 3" xfId="14614"/>
    <cellStyle name="Navadno 4 4 4 9" xfId="15665"/>
    <cellStyle name="Navadno 4 4 5" xfId="3040"/>
    <cellStyle name="Navadno 4 4 5 2" xfId="6847"/>
    <cellStyle name="Navadno 4 4 5 2 2" xfId="9352"/>
    <cellStyle name="Navadno 4 4 5 2 2 2" xfId="10055"/>
    <cellStyle name="Navadno 4 4 5 2 2 2 2" xfId="11445"/>
    <cellStyle name="Navadno 4 4 5 2 2 2 2 2" xfId="17932"/>
    <cellStyle name="Navadno 4 4 5 2 2 2 2 3" xfId="15494"/>
    <cellStyle name="Navadno 4 4 5 2 2 2 3" xfId="12314"/>
    <cellStyle name="Navadno 4 4 5 2 2 2 3 2" xfId="18631"/>
    <cellStyle name="Navadno 4 4 5 2 2 2 3 3" xfId="14269"/>
    <cellStyle name="Navadno 4 4 5 2 2 2 4" xfId="16544"/>
    <cellStyle name="Navadno 4 4 5 2 2 2 5" xfId="13386"/>
    <cellStyle name="Navadno 4 4 5 2 2 3" xfId="9654"/>
    <cellStyle name="Navadno 4 4 5 2 2 3 2" xfId="11094"/>
    <cellStyle name="Navadno 4 4 5 2 2 3 2 2" xfId="17581"/>
    <cellStyle name="Navadno 4 4 5 2 2 3 2 3" xfId="15143"/>
    <cellStyle name="Navadno 4 4 5 2 2 3 3" xfId="12371"/>
    <cellStyle name="Navadno 4 4 5 2 2 3 3 2" xfId="18688"/>
    <cellStyle name="Navadno 4 4 5 2 2 3 3 3" xfId="14443"/>
    <cellStyle name="Navadno 4 4 5 2 2 3 4" xfId="16145"/>
    <cellStyle name="Navadno 4 4 5 2 2 3 5" xfId="13035"/>
    <cellStyle name="Navadno 4 4 5 2 2 4" xfId="10741"/>
    <cellStyle name="Navadno 4 4 5 2 2 4 2" xfId="17228"/>
    <cellStyle name="Navadno 4 4 5 2 2 4 3" xfId="14794"/>
    <cellStyle name="Navadno 4 4 5 2 2 5" xfId="10506"/>
    <cellStyle name="Navadno 4 4 5 2 2 5 2" xfId="16993"/>
    <cellStyle name="Navadno 4 4 5 2 2 5 3" xfId="13743"/>
    <cellStyle name="Navadno 4 4 5 2 2 6" xfId="15844"/>
    <cellStyle name="Navadno 4 4 5 2 2 7" xfId="12686"/>
    <cellStyle name="Navadno 4 4 5 2 3" xfId="9880"/>
    <cellStyle name="Navadno 4 4 5 2 3 2" xfId="11270"/>
    <cellStyle name="Navadno 4 4 5 2 3 2 2" xfId="17757"/>
    <cellStyle name="Navadno 4 4 5 2 3 2 3" xfId="15319"/>
    <cellStyle name="Navadno 4 4 5 2 3 3" xfId="10317"/>
    <cellStyle name="Navadno 4 4 5 2 3 3 2" xfId="16803"/>
    <cellStyle name="Navadno 4 4 5 2 3 3 3" xfId="14094"/>
    <cellStyle name="Navadno 4 4 5 2 3 4" xfId="16369"/>
    <cellStyle name="Navadno 4 4 5 2 3 5" xfId="13211"/>
    <cellStyle name="Navadno 4 4 5 2 4" xfId="9479"/>
    <cellStyle name="Navadno 4 4 5 2 4 2" xfId="10916"/>
    <cellStyle name="Navadno 4 4 5 2 4 2 2" xfId="17403"/>
    <cellStyle name="Navadno 4 4 5 2 4 2 3" xfId="14969"/>
    <cellStyle name="Navadno 4 4 5 2 4 3" xfId="10224"/>
    <cellStyle name="Navadno 4 4 5 2 4 3 2" xfId="16710"/>
    <cellStyle name="Navadno 4 4 5 2 4 3 3" xfId="13853"/>
    <cellStyle name="Navadno 4 4 5 2 4 4" xfId="15971"/>
    <cellStyle name="Navadno 4 4 5 2 4 5" xfId="12861"/>
    <cellStyle name="Navadno 4 4 5 2 5" xfId="10388"/>
    <cellStyle name="Navadno 4 4 5 2 5 2" xfId="16874"/>
    <cellStyle name="Navadno 4 4 5 2 5 3" xfId="14619"/>
    <cellStyle name="Navadno 4 4 5 2 6" xfId="12179"/>
    <cellStyle name="Navadno 4 4 5 2 6 2" xfId="18496"/>
    <cellStyle name="Navadno 4 4 5 2 6 3" xfId="13596"/>
    <cellStyle name="Navadno 4 4 5 2 7" xfId="15670"/>
    <cellStyle name="Navadno 4 4 5 2 8" xfId="12511"/>
    <cellStyle name="Navadno 4 4 5 3" xfId="6846"/>
    <cellStyle name="Navadno 4 4 5 3 2" xfId="10054"/>
    <cellStyle name="Navadno 4 4 5 3 2 2" xfId="11444"/>
    <cellStyle name="Navadno 4 4 5 3 2 2 2" xfId="17931"/>
    <cellStyle name="Navadno 4 4 5 3 2 2 3" xfId="15493"/>
    <cellStyle name="Navadno 4 4 5 3 2 3" xfId="11839"/>
    <cellStyle name="Navadno 4 4 5 3 2 3 2" xfId="18156"/>
    <cellStyle name="Navadno 4 4 5 3 2 3 3" xfId="14268"/>
    <cellStyle name="Navadno 4 4 5 3 2 4" xfId="16543"/>
    <cellStyle name="Navadno 4 4 5 3 2 5" xfId="13385"/>
    <cellStyle name="Navadno 4 4 5 3 3" xfId="9653"/>
    <cellStyle name="Navadno 4 4 5 3 3 2" xfId="11093"/>
    <cellStyle name="Navadno 4 4 5 3 3 2 2" xfId="17580"/>
    <cellStyle name="Navadno 4 4 5 3 3 2 3" xfId="15142"/>
    <cellStyle name="Navadno 4 4 5 3 3 3" xfId="11874"/>
    <cellStyle name="Navadno 4 4 5 3 3 3 2" xfId="18191"/>
    <cellStyle name="Navadno 4 4 5 3 3 3 3" xfId="14442"/>
    <cellStyle name="Navadno 4 4 5 3 3 4" xfId="16144"/>
    <cellStyle name="Navadno 4 4 5 3 3 5" xfId="13034"/>
    <cellStyle name="Navadno 4 4 5 3 4" xfId="10740"/>
    <cellStyle name="Navadno 4 4 5 3 4 2" xfId="17227"/>
    <cellStyle name="Navadno 4 4 5 3 4 3" xfId="14793"/>
    <cellStyle name="Navadno 4 4 5 3 5" xfId="12107"/>
    <cellStyle name="Navadno 4 4 5 3 5 2" xfId="18424"/>
    <cellStyle name="Navadno 4 4 5 3 5 3" xfId="13742"/>
    <cellStyle name="Navadno 4 4 5 3 6" xfId="15843"/>
    <cellStyle name="Navadno 4 4 5 3 7" xfId="12685"/>
    <cellStyle name="Navadno 4 4 5 4" xfId="9879"/>
    <cellStyle name="Navadno 4 4 5 4 2" xfId="11269"/>
    <cellStyle name="Navadno 4 4 5 4 2 2" xfId="17756"/>
    <cellStyle name="Navadno 4 4 5 4 2 3" xfId="15318"/>
    <cellStyle name="Navadno 4 4 5 4 3" xfId="11804"/>
    <cellStyle name="Navadno 4 4 5 4 3 2" xfId="18121"/>
    <cellStyle name="Navadno 4 4 5 4 3 3" xfId="14093"/>
    <cellStyle name="Navadno 4 4 5 4 4" xfId="16368"/>
    <cellStyle name="Navadno 4 4 5 4 5" xfId="13210"/>
    <cellStyle name="Navadno 4 4 5 5" xfId="9478"/>
    <cellStyle name="Navadno 4 4 5 5 2" xfId="10915"/>
    <cellStyle name="Navadno 4 4 5 5 2 2" xfId="17402"/>
    <cellStyle name="Navadno 4 4 5 5 2 3" xfId="14968"/>
    <cellStyle name="Navadno 4 4 5 5 3" xfId="10225"/>
    <cellStyle name="Navadno 4 4 5 5 3 2" xfId="16711"/>
    <cellStyle name="Navadno 4 4 5 5 3 3" xfId="13854"/>
    <cellStyle name="Navadno 4 4 5 5 4" xfId="15970"/>
    <cellStyle name="Navadno 4 4 5 5 5" xfId="12860"/>
    <cellStyle name="Navadno 4 4 5 6" xfId="11560"/>
    <cellStyle name="Navadno 4 4 5 6 2" xfId="18047"/>
    <cellStyle name="Navadno 4 4 5 6 3" xfId="13501"/>
    <cellStyle name="Navadno 4 4 5 7" xfId="10387"/>
    <cellStyle name="Navadno 4 4 5 7 2" xfId="16873"/>
    <cellStyle name="Navadno 4 4 5 7 3" xfId="14618"/>
    <cellStyle name="Navadno 4 4 5 8" xfId="15669"/>
    <cellStyle name="Navadno 4 4 5 9" xfId="12510"/>
    <cellStyle name="Navadno 4 4 6" xfId="3041"/>
    <cellStyle name="Navadno 4 4 6 2" xfId="6849"/>
    <cellStyle name="Navadno 4 4 6 2 2" xfId="9353"/>
    <cellStyle name="Navadno 4 4 6 2 2 2" xfId="10057"/>
    <cellStyle name="Navadno 4 4 6 2 2 2 2" xfId="11447"/>
    <cellStyle name="Navadno 4 4 6 2 2 2 2 2" xfId="17934"/>
    <cellStyle name="Navadno 4 4 6 2 2 2 2 3" xfId="15496"/>
    <cellStyle name="Navadno 4 4 6 2 2 2 3" xfId="11893"/>
    <cellStyle name="Navadno 4 4 6 2 2 2 3 2" xfId="18210"/>
    <cellStyle name="Navadno 4 4 6 2 2 2 3 3" xfId="14271"/>
    <cellStyle name="Navadno 4 4 6 2 2 2 4" xfId="16546"/>
    <cellStyle name="Navadno 4 4 6 2 2 2 5" xfId="13388"/>
    <cellStyle name="Navadno 4 4 6 2 2 3" xfId="9656"/>
    <cellStyle name="Navadno 4 4 6 2 2 3 2" xfId="11096"/>
    <cellStyle name="Navadno 4 4 6 2 2 3 2 2" xfId="17583"/>
    <cellStyle name="Navadno 4 4 6 2 2 3 2 3" xfId="15145"/>
    <cellStyle name="Navadno 4 4 6 2 2 3 3" xfId="11980"/>
    <cellStyle name="Navadno 4 4 6 2 2 3 3 2" xfId="18297"/>
    <cellStyle name="Navadno 4 4 6 2 2 3 3 3" xfId="14445"/>
    <cellStyle name="Navadno 4 4 6 2 2 3 4" xfId="16147"/>
    <cellStyle name="Navadno 4 4 6 2 2 3 5" xfId="13037"/>
    <cellStyle name="Navadno 4 4 6 2 2 4" xfId="10743"/>
    <cellStyle name="Navadno 4 4 6 2 2 4 2" xfId="17230"/>
    <cellStyle name="Navadno 4 4 6 2 2 4 3" xfId="14796"/>
    <cellStyle name="Navadno 4 4 6 2 2 5" xfId="12132"/>
    <cellStyle name="Navadno 4 4 6 2 2 5 2" xfId="18449"/>
    <cellStyle name="Navadno 4 4 6 2 2 5 3" xfId="13745"/>
    <cellStyle name="Navadno 4 4 6 2 2 6" xfId="15846"/>
    <cellStyle name="Navadno 4 4 6 2 2 7" xfId="12688"/>
    <cellStyle name="Navadno 4 4 6 2 3" xfId="9882"/>
    <cellStyle name="Navadno 4 4 6 2 3 2" xfId="11272"/>
    <cellStyle name="Navadno 4 4 6 2 3 2 2" xfId="17759"/>
    <cellStyle name="Navadno 4 4 6 2 3 2 3" xfId="15321"/>
    <cellStyle name="Navadno 4 4 6 2 3 3" xfId="12266"/>
    <cellStyle name="Navadno 4 4 6 2 3 3 2" xfId="18583"/>
    <cellStyle name="Navadno 4 4 6 2 3 3 3" xfId="14096"/>
    <cellStyle name="Navadno 4 4 6 2 3 4" xfId="16371"/>
    <cellStyle name="Navadno 4 4 6 2 3 5" xfId="13213"/>
    <cellStyle name="Navadno 4 4 6 2 4" xfId="9481"/>
    <cellStyle name="Navadno 4 4 6 2 4 2" xfId="10918"/>
    <cellStyle name="Navadno 4 4 6 2 4 2 2" xfId="17405"/>
    <cellStyle name="Navadno 4 4 6 2 4 2 3" xfId="14971"/>
    <cellStyle name="Navadno 4 4 6 2 4 3" xfId="10223"/>
    <cellStyle name="Navadno 4 4 6 2 4 3 2" xfId="16709"/>
    <cellStyle name="Navadno 4 4 6 2 4 3 3" xfId="13851"/>
    <cellStyle name="Navadno 4 4 6 2 4 4" xfId="15973"/>
    <cellStyle name="Navadno 4 4 6 2 4 5" xfId="12863"/>
    <cellStyle name="Navadno 4 4 6 2 5" xfId="10390"/>
    <cellStyle name="Navadno 4 4 6 2 5 2" xfId="16876"/>
    <cellStyle name="Navadno 4 4 6 2 5 3" xfId="14621"/>
    <cellStyle name="Navadno 4 4 6 2 6" xfId="10490"/>
    <cellStyle name="Navadno 4 4 6 2 6 2" xfId="16977"/>
    <cellStyle name="Navadno 4 4 6 2 6 3" xfId="13597"/>
    <cellStyle name="Navadno 4 4 6 2 7" xfId="15672"/>
    <cellStyle name="Navadno 4 4 6 2 8" xfId="12513"/>
    <cellStyle name="Navadno 4 4 6 3" xfId="6848"/>
    <cellStyle name="Navadno 4 4 6 3 2" xfId="10056"/>
    <cellStyle name="Navadno 4 4 6 3 2 2" xfId="11446"/>
    <cellStyle name="Navadno 4 4 6 3 2 2 2" xfId="17933"/>
    <cellStyle name="Navadno 4 4 6 3 2 2 3" xfId="15495"/>
    <cellStyle name="Navadno 4 4 6 3 2 3" xfId="11946"/>
    <cellStyle name="Navadno 4 4 6 3 2 3 2" xfId="18263"/>
    <cellStyle name="Navadno 4 4 6 3 2 3 3" xfId="14270"/>
    <cellStyle name="Navadno 4 4 6 3 2 4" xfId="16545"/>
    <cellStyle name="Navadno 4 4 6 3 2 5" xfId="13387"/>
    <cellStyle name="Navadno 4 4 6 3 3" xfId="9655"/>
    <cellStyle name="Navadno 4 4 6 3 3 2" xfId="11095"/>
    <cellStyle name="Navadno 4 4 6 3 3 2 2" xfId="17582"/>
    <cellStyle name="Navadno 4 4 6 3 3 2 3" xfId="15144"/>
    <cellStyle name="Navadno 4 4 6 3 3 3" xfId="10521"/>
    <cellStyle name="Navadno 4 4 6 3 3 3 2" xfId="17008"/>
    <cellStyle name="Navadno 4 4 6 3 3 3 3" xfId="14444"/>
    <cellStyle name="Navadno 4 4 6 3 3 4" xfId="16146"/>
    <cellStyle name="Navadno 4 4 6 3 3 5" xfId="13036"/>
    <cellStyle name="Navadno 4 4 6 3 4" xfId="10742"/>
    <cellStyle name="Navadno 4 4 6 3 4 2" xfId="17229"/>
    <cellStyle name="Navadno 4 4 6 3 4 3" xfId="14795"/>
    <cellStyle name="Navadno 4 4 6 3 5" xfId="10439"/>
    <cellStyle name="Navadno 4 4 6 3 5 2" xfId="16926"/>
    <cellStyle name="Navadno 4 4 6 3 5 3" xfId="13744"/>
    <cellStyle name="Navadno 4 4 6 3 6" xfId="15845"/>
    <cellStyle name="Navadno 4 4 6 3 7" xfId="12687"/>
    <cellStyle name="Navadno 4 4 6 4" xfId="9881"/>
    <cellStyle name="Navadno 4 4 6 4 2" xfId="11271"/>
    <cellStyle name="Navadno 4 4 6 4 2 2" xfId="17758"/>
    <cellStyle name="Navadno 4 4 6 4 2 3" xfId="15320"/>
    <cellStyle name="Navadno 4 4 6 4 3" xfId="12267"/>
    <cellStyle name="Navadno 4 4 6 4 3 2" xfId="18584"/>
    <cellStyle name="Navadno 4 4 6 4 3 3" xfId="14095"/>
    <cellStyle name="Navadno 4 4 6 4 4" xfId="16370"/>
    <cellStyle name="Navadno 4 4 6 4 5" xfId="13212"/>
    <cellStyle name="Navadno 4 4 6 5" xfId="9480"/>
    <cellStyle name="Navadno 4 4 6 5 2" xfId="10917"/>
    <cellStyle name="Navadno 4 4 6 5 2 2" xfId="17404"/>
    <cellStyle name="Navadno 4 4 6 5 2 3" xfId="14970"/>
    <cellStyle name="Navadno 4 4 6 5 3" xfId="12191"/>
    <cellStyle name="Navadno 4 4 6 5 3 2" xfId="18508"/>
    <cellStyle name="Navadno 4 4 6 5 3 3" xfId="13852"/>
    <cellStyle name="Navadno 4 4 6 5 4" xfId="15972"/>
    <cellStyle name="Navadno 4 4 6 5 5" xfId="12862"/>
    <cellStyle name="Navadno 4 4 6 6" xfId="11561"/>
    <cellStyle name="Navadno 4 4 6 6 2" xfId="18048"/>
    <cellStyle name="Navadno 4 4 6 6 3" xfId="13502"/>
    <cellStyle name="Navadno 4 4 6 7" xfId="10389"/>
    <cellStyle name="Navadno 4 4 6 7 2" xfId="16875"/>
    <cellStyle name="Navadno 4 4 6 7 3" xfId="14620"/>
    <cellStyle name="Navadno 4 4 6 8" xfId="15671"/>
    <cellStyle name="Navadno 4 4 6 9" xfId="12512"/>
    <cellStyle name="Navadno 4 4 7" xfId="6850"/>
    <cellStyle name="Navadno 4 4 7 2" xfId="6851"/>
    <cellStyle name="Navadno 4 4 8" xfId="6852"/>
    <cellStyle name="Navadno 4 4 8 2" xfId="9354"/>
    <cellStyle name="Navadno 4 4 8 2 2" xfId="10058"/>
    <cellStyle name="Navadno 4 4 8 2 2 2" xfId="11448"/>
    <cellStyle name="Navadno 4 4 8 2 2 2 2" xfId="17935"/>
    <cellStyle name="Navadno 4 4 8 2 2 2 3" xfId="15497"/>
    <cellStyle name="Navadno 4 4 8 2 2 3" xfId="12315"/>
    <cellStyle name="Navadno 4 4 8 2 2 3 2" xfId="18632"/>
    <cellStyle name="Navadno 4 4 8 2 2 3 3" xfId="14272"/>
    <cellStyle name="Navadno 4 4 8 2 2 4" xfId="16547"/>
    <cellStyle name="Navadno 4 4 8 2 2 5" xfId="13389"/>
    <cellStyle name="Navadno 4 4 8 2 3" xfId="9657"/>
    <cellStyle name="Navadno 4 4 8 2 3 2" xfId="11097"/>
    <cellStyle name="Navadno 4 4 8 2 3 2 2" xfId="17584"/>
    <cellStyle name="Navadno 4 4 8 2 3 2 3" xfId="15146"/>
    <cellStyle name="Navadno 4 4 8 2 3 3" xfId="11766"/>
    <cellStyle name="Navadno 4 4 8 2 3 3 2" xfId="18083"/>
    <cellStyle name="Navadno 4 4 8 2 3 3 3" xfId="14446"/>
    <cellStyle name="Navadno 4 4 8 2 3 4" xfId="16148"/>
    <cellStyle name="Navadno 4 4 8 2 3 5" xfId="13038"/>
    <cellStyle name="Navadno 4 4 8 2 4" xfId="10744"/>
    <cellStyle name="Navadno 4 4 8 2 4 2" xfId="17231"/>
    <cellStyle name="Navadno 4 4 8 2 4 3" xfId="14797"/>
    <cellStyle name="Navadno 4 4 8 2 5" xfId="10433"/>
    <cellStyle name="Navadno 4 4 8 2 5 2" xfId="16919"/>
    <cellStyle name="Navadno 4 4 8 2 5 3" xfId="13746"/>
    <cellStyle name="Navadno 4 4 8 2 6" xfId="15847"/>
    <cellStyle name="Navadno 4 4 8 2 7" xfId="12689"/>
    <cellStyle name="Navadno 4 4 8 3" xfId="9883"/>
    <cellStyle name="Navadno 4 4 8 3 2" xfId="11273"/>
    <cellStyle name="Navadno 4 4 8 3 2 2" xfId="17760"/>
    <cellStyle name="Navadno 4 4 8 3 2 3" xfId="15322"/>
    <cellStyle name="Navadno 4 4 8 3 3" xfId="12268"/>
    <cellStyle name="Navadno 4 4 8 3 3 2" xfId="18585"/>
    <cellStyle name="Navadno 4 4 8 3 3 3" xfId="14097"/>
    <cellStyle name="Navadno 4 4 8 3 4" xfId="16372"/>
    <cellStyle name="Navadno 4 4 8 3 5" xfId="13214"/>
    <cellStyle name="Navadno 4 4 8 4" xfId="9482"/>
    <cellStyle name="Navadno 4 4 8 4 2" xfId="10919"/>
    <cellStyle name="Navadno 4 4 8 4 2 2" xfId="17406"/>
    <cellStyle name="Navadno 4 4 8 4 2 3" xfId="14972"/>
    <cellStyle name="Navadno 4 4 8 4 3" xfId="12192"/>
    <cellStyle name="Navadno 4 4 8 4 3 2" xfId="18509"/>
    <cellStyle name="Navadno 4 4 8 4 3 3" xfId="13850"/>
    <cellStyle name="Navadno 4 4 8 4 4" xfId="15974"/>
    <cellStyle name="Navadno 4 4 8 4 5" xfId="12864"/>
    <cellStyle name="Navadno 4 4 8 5" xfId="10391"/>
    <cellStyle name="Navadno 4 4 8 5 2" xfId="16877"/>
    <cellStyle name="Navadno 4 4 8 5 3" xfId="14622"/>
    <cellStyle name="Navadno 4 4 8 6" xfId="10198"/>
    <cellStyle name="Navadno 4 4 8 6 2" xfId="16684"/>
    <cellStyle name="Navadno 4 4 8 6 3" xfId="13598"/>
    <cellStyle name="Navadno 4 4 8 7" xfId="15673"/>
    <cellStyle name="Navadno 4 4 8 8" xfId="12514"/>
    <cellStyle name="Navadno 4 4 9" xfId="6853"/>
    <cellStyle name="Navadno 4 4 9 2" xfId="9355"/>
    <cellStyle name="Navadno 4 4 9 2 2" xfId="10059"/>
    <cellStyle name="Navadno 4 4 9 2 2 2" xfId="11449"/>
    <cellStyle name="Navadno 4 4 9 2 2 2 2" xfId="17936"/>
    <cellStyle name="Navadno 4 4 9 2 2 2 3" xfId="15498"/>
    <cellStyle name="Navadno 4 4 9 2 2 3" xfId="11999"/>
    <cellStyle name="Navadno 4 4 9 2 2 3 2" xfId="18316"/>
    <cellStyle name="Navadno 4 4 9 2 2 3 3" xfId="14273"/>
    <cellStyle name="Navadno 4 4 9 2 2 4" xfId="16548"/>
    <cellStyle name="Navadno 4 4 9 2 2 5" xfId="13390"/>
    <cellStyle name="Navadno 4 4 9 2 3" xfId="9658"/>
    <cellStyle name="Navadno 4 4 9 2 3 2" xfId="11098"/>
    <cellStyle name="Navadno 4 4 9 2 3 2 2" xfId="17585"/>
    <cellStyle name="Navadno 4 4 9 2 3 2 3" xfId="15147"/>
    <cellStyle name="Navadno 4 4 9 2 3 3" xfId="12372"/>
    <cellStyle name="Navadno 4 4 9 2 3 3 2" xfId="18689"/>
    <cellStyle name="Navadno 4 4 9 2 3 3 3" xfId="14447"/>
    <cellStyle name="Navadno 4 4 9 2 3 4" xfId="16149"/>
    <cellStyle name="Navadno 4 4 9 2 3 5" xfId="13039"/>
    <cellStyle name="Navadno 4 4 9 2 4" xfId="10745"/>
    <cellStyle name="Navadno 4 4 9 2 4 2" xfId="17232"/>
    <cellStyle name="Navadno 4 4 9 2 4 3" xfId="14798"/>
    <cellStyle name="Navadno 4 4 9 2 5" xfId="10133"/>
    <cellStyle name="Navadno 4 4 9 2 5 2" xfId="16619"/>
    <cellStyle name="Navadno 4 4 9 2 5 3" xfId="13747"/>
    <cellStyle name="Navadno 4 4 9 2 6" xfId="15848"/>
    <cellStyle name="Navadno 4 4 9 2 7" xfId="12690"/>
    <cellStyle name="Navadno 4 4 9 3" xfId="9884"/>
    <cellStyle name="Navadno 4 4 9 3 2" xfId="11274"/>
    <cellStyle name="Navadno 4 4 9 3 2 2" xfId="17761"/>
    <cellStyle name="Navadno 4 4 9 3 2 3" xfId="15323"/>
    <cellStyle name="Navadno 4 4 9 3 3" xfId="12053"/>
    <cellStyle name="Navadno 4 4 9 3 3 2" xfId="18370"/>
    <cellStyle name="Navadno 4 4 9 3 3 3" xfId="14098"/>
    <cellStyle name="Navadno 4 4 9 3 4" xfId="16373"/>
    <cellStyle name="Navadno 4 4 9 3 5" xfId="13215"/>
    <cellStyle name="Navadno 4 4 9 4" xfId="9483"/>
    <cellStyle name="Navadno 4 4 9 4 2" xfId="10920"/>
    <cellStyle name="Navadno 4 4 9 4 2 2" xfId="17407"/>
    <cellStyle name="Navadno 4 4 9 4 2 3" xfId="14973"/>
    <cellStyle name="Navadno 4 4 9 4 3" xfId="10222"/>
    <cellStyle name="Navadno 4 4 9 4 3 2" xfId="16708"/>
    <cellStyle name="Navadno 4 4 9 4 3 3" xfId="13849"/>
    <cellStyle name="Navadno 4 4 9 4 4" xfId="15975"/>
    <cellStyle name="Navadno 4 4 9 4 5" xfId="12865"/>
    <cellStyle name="Navadno 4 4 9 5" xfId="10392"/>
    <cellStyle name="Navadno 4 4 9 5 2" xfId="16878"/>
    <cellStyle name="Navadno 4 4 9 5 3" xfId="14623"/>
    <cellStyle name="Navadno 4 4 9 6" xfId="10398"/>
    <cellStyle name="Navadno 4 4 9 6 2" xfId="16884"/>
    <cellStyle name="Navadno 4 4 9 6 3" xfId="13599"/>
    <cellStyle name="Navadno 4 4 9 7" xfId="15674"/>
    <cellStyle name="Navadno 4 4 9 8" xfId="12515"/>
    <cellStyle name="Navadno 4 5" xfId="4"/>
    <cellStyle name="Navadno 4 5 2" xfId="3042"/>
    <cellStyle name="Navadno 4 5 2 2" xfId="6856"/>
    <cellStyle name="Navadno 4 5 2 3" xfId="6855"/>
    <cellStyle name="Navadno 4 5 3" xfId="3043"/>
    <cellStyle name="Navadno 4 5 3 2" xfId="6857"/>
    <cellStyle name="Navadno 4 5 4" xfId="3044"/>
    <cellStyle name="Navadno 4 5 5" xfId="3045"/>
    <cellStyle name="Navadno 4 5 6" xfId="3046"/>
    <cellStyle name="Navadno 4 5 7" xfId="3047"/>
    <cellStyle name="Navadno 4 5 8" xfId="6854"/>
    <cellStyle name="Navadno 4 6" xfId="3048"/>
    <cellStyle name="Navadno 4 6 2" xfId="3049"/>
    <cellStyle name="Navadno 4 6 2 2" xfId="6859"/>
    <cellStyle name="Navadno 4 6 3" xfId="3050"/>
    <cellStyle name="Navadno 4 6 4" xfId="3051"/>
    <cellStyle name="Navadno 4 6 5" xfId="3052"/>
    <cellStyle name="Navadno 4 6 6" xfId="3053"/>
    <cellStyle name="Navadno 4 6 7" xfId="6858"/>
    <cellStyle name="Navadno 4 7" xfId="3054"/>
    <cellStyle name="Navadno 4 7 2" xfId="3055"/>
    <cellStyle name="Navadno 4 7 3" xfId="3056"/>
    <cellStyle name="Navadno 4 7 4" xfId="3057"/>
    <cellStyle name="Navadno 4 7 5" xfId="3058"/>
    <cellStyle name="Navadno 4 7 6" xfId="3059"/>
    <cellStyle name="Navadno 4 7 7" xfId="6860"/>
    <cellStyle name="Navadno 4 8" xfId="3060"/>
    <cellStyle name="Navadno 4 9" xfId="3061"/>
    <cellStyle name="Navadno 40" xfId="120"/>
    <cellStyle name="Navadno 40 10" xfId="3062"/>
    <cellStyle name="Navadno 40 11" xfId="3063"/>
    <cellStyle name="Navadno 40 12" xfId="3064"/>
    <cellStyle name="Navadno 40 13" xfId="3065"/>
    <cellStyle name="Navadno 40 14" xfId="3066"/>
    <cellStyle name="Navadno 40 15" xfId="3067"/>
    <cellStyle name="Navadno 40 16" xfId="3068"/>
    <cellStyle name="Navadno 40 17" xfId="3069"/>
    <cellStyle name="Navadno 40 18" xfId="3070"/>
    <cellStyle name="Navadno 40 19" xfId="6861"/>
    <cellStyle name="Navadno 40 2" xfId="121"/>
    <cellStyle name="Navadno 40 2 2" xfId="6862"/>
    <cellStyle name="Navadno 40 3" xfId="3071"/>
    <cellStyle name="Navadno 40 4" xfId="3072"/>
    <cellStyle name="Navadno 40 5" xfId="3073"/>
    <cellStyle name="Navadno 40 6" xfId="3074"/>
    <cellStyle name="Navadno 40 7" xfId="3075"/>
    <cellStyle name="Navadno 40 8" xfId="3076"/>
    <cellStyle name="Navadno 40 9" xfId="3077"/>
    <cellStyle name="Navadno 41" xfId="122"/>
    <cellStyle name="Navadno 41 10" xfId="3078"/>
    <cellStyle name="Navadno 41 11" xfId="3079"/>
    <cellStyle name="Navadno 41 12" xfId="3080"/>
    <cellStyle name="Navadno 41 13" xfId="3081"/>
    <cellStyle name="Navadno 41 14" xfId="3082"/>
    <cellStyle name="Navadno 41 15" xfId="3083"/>
    <cellStyle name="Navadno 41 16" xfId="3084"/>
    <cellStyle name="Navadno 41 17" xfId="3085"/>
    <cellStyle name="Navadno 41 18" xfId="3086"/>
    <cellStyle name="Navadno 41 19" xfId="3087"/>
    <cellStyle name="Navadno 41 2" xfId="123"/>
    <cellStyle name="Navadno 41 2 2" xfId="6864"/>
    <cellStyle name="Navadno 41 20" xfId="3088"/>
    <cellStyle name="Navadno 41 21" xfId="3089"/>
    <cellStyle name="Navadno 41 22" xfId="3090"/>
    <cellStyle name="Navadno 41 23" xfId="3091"/>
    <cellStyle name="Navadno 41 24" xfId="6863"/>
    <cellStyle name="Navadno 41 3" xfId="3092"/>
    <cellStyle name="Navadno 41 4" xfId="3093"/>
    <cellStyle name="Navadno 41 5" xfId="3094"/>
    <cellStyle name="Navadno 41 6" xfId="3095"/>
    <cellStyle name="Navadno 41 7" xfId="3096"/>
    <cellStyle name="Navadno 41 8" xfId="3097"/>
    <cellStyle name="Navadno 41 9" xfId="3098"/>
    <cellStyle name="Navadno 42" xfId="124"/>
    <cellStyle name="Navadno 42 10" xfId="3099"/>
    <cellStyle name="Navadno 42 11" xfId="3100"/>
    <cellStyle name="Navadno 42 12" xfId="3101"/>
    <cellStyle name="Navadno 42 13" xfId="3102"/>
    <cellStyle name="Navadno 42 14" xfId="3103"/>
    <cellStyle name="Navadno 42 15" xfId="3104"/>
    <cellStyle name="Navadno 42 16" xfId="3105"/>
    <cellStyle name="Navadno 42 17" xfId="3106"/>
    <cellStyle name="Navadno 42 18" xfId="3107"/>
    <cellStyle name="Navadno 42 19" xfId="3108"/>
    <cellStyle name="Navadno 42 2" xfId="125"/>
    <cellStyle name="Navadno 42 2 2" xfId="6866"/>
    <cellStyle name="Navadno 42 20" xfId="3109"/>
    <cellStyle name="Navadno 42 21" xfId="3110"/>
    <cellStyle name="Navadno 42 22" xfId="3111"/>
    <cellStyle name="Navadno 42 23" xfId="3112"/>
    <cellStyle name="Navadno 42 24" xfId="6865"/>
    <cellStyle name="Navadno 42 3" xfId="3113"/>
    <cellStyle name="Navadno 42 3 2" xfId="8544"/>
    <cellStyle name="Navadno 42 4" xfId="3114"/>
    <cellStyle name="Navadno 42 5" xfId="3115"/>
    <cellStyle name="Navadno 42 6" xfId="3116"/>
    <cellStyle name="Navadno 42 7" xfId="3117"/>
    <cellStyle name="Navadno 42 8" xfId="3118"/>
    <cellStyle name="Navadno 42 9" xfId="3119"/>
    <cellStyle name="Navadno 43" xfId="126"/>
    <cellStyle name="Navadno 43 10" xfId="3120"/>
    <cellStyle name="Navadno 43 11" xfId="3121"/>
    <cellStyle name="Navadno 43 12" xfId="3122"/>
    <cellStyle name="Navadno 43 13" xfId="3123"/>
    <cellStyle name="Navadno 43 14" xfId="3124"/>
    <cellStyle name="Navadno 43 15" xfId="3125"/>
    <cellStyle name="Navadno 43 16" xfId="3126"/>
    <cellStyle name="Navadno 43 17" xfId="3127"/>
    <cellStyle name="Navadno 43 18" xfId="3128"/>
    <cellStyle name="Navadno 43 19" xfId="3129"/>
    <cellStyle name="Navadno 43 2" xfId="127"/>
    <cellStyle name="Navadno 43 2 2" xfId="6868"/>
    <cellStyle name="Navadno 43 20" xfId="3130"/>
    <cellStyle name="Navadno 43 21" xfId="3131"/>
    <cellStyle name="Navadno 43 22" xfId="3132"/>
    <cellStyle name="Navadno 43 23" xfId="3133"/>
    <cellStyle name="Navadno 43 24" xfId="6867"/>
    <cellStyle name="Navadno 43 3" xfId="3134"/>
    <cellStyle name="Navadno 43 3 2" xfId="8543"/>
    <cellStyle name="Navadno 43 4" xfId="3135"/>
    <cellStyle name="Navadno 43 5" xfId="3136"/>
    <cellStyle name="Navadno 43 6" xfId="3137"/>
    <cellStyle name="Navadno 43 7" xfId="3138"/>
    <cellStyle name="Navadno 43 8" xfId="3139"/>
    <cellStyle name="Navadno 43 9" xfId="3140"/>
    <cellStyle name="Navadno 44" xfId="128"/>
    <cellStyle name="Navadno 44 10" xfId="3141"/>
    <cellStyle name="Navadno 44 11" xfId="3142"/>
    <cellStyle name="Navadno 44 12" xfId="3143"/>
    <cellStyle name="Navadno 44 13" xfId="3144"/>
    <cellStyle name="Navadno 44 14" xfId="3145"/>
    <cellStyle name="Navadno 44 15" xfId="3146"/>
    <cellStyle name="Navadno 44 16" xfId="3147"/>
    <cellStyle name="Navadno 44 17" xfId="6869"/>
    <cellStyle name="Navadno 44 2" xfId="129"/>
    <cellStyle name="Navadno 44 2 2" xfId="6870"/>
    <cellStyle name="Navadno 44 3" xfId="3148"/>
    <cellStyle name="Navadno 44 3 2" xfId="8542"/>
    <cellStyle name="Navadno 44 4" xfId="3149"/>
    <cellStyle name="Navadno 44 5" xfId="3150"/>
    <cellStyle name="Navadno 44 6" xfId="3151"/>
    <cellStyle name="Navadno 44 7" xfId="3152"/>
    <cellStyle name="Navadno 44 8" xfId="3153"/>
    <cellStyle name="Navadno 44 9" xfId="3154"/>
    <cellStyle name="Navadno 45" xfId="130"/>
    <cellStyle name="Navadno 45 2" xfId="3155"/>
    <cellStyle name="Navadno 45 2 2" xfId="6873"/>
    <cellStyle name="Navadno 45 2 3" xfId="6872"/>
    <cellStyle name="Navadno 45 3" xfId="6874"/>
    <cellStyle name="Navadno 45 4" xfId="6871"/>
    <cellStyle name="Navadno 46" xfId="131"/>
    <cellStyle name="Navadno 46 2" xfId="3156"/>
    <cellStyle name="Navadno 46 2 2" xfId="6877"/>
    <cellStyle name="Navadno 46 2 3" xfId="6876"/>
    <cellStyle name="Navadno 46 3" xfId="6878"/>
    <cellStyle name="Navadno 46 4" xfId="6875"/>
    <cellStyle name="Navadno 47" xfId="132"/>
    <cellStyle name="Navadno 47 10" xfId="3157"/>
    <cellStyle name="Navadno 47 2" xfId="3158"/>
    <cellStyle name="Navadno 47 2 2" xfId="6880"/>
    <cellStyle name="Navadno 47 3" xfId="6879"/>
    <cellStyle name="Navadno 48" xfId="133"/>
    <cellStyle name="Navadno 48 10" xfId="3159"/>
    <cellStyle name="Navadno 48 10 10" xfId="3160"/>
    <cellStyle name="Navadno 48 11" xfId="3161"/>
    <cellStyle name="Navadno 48 12" xfId="3162"/>
    <cellStyle name="Navadno 48 13" xfId="3163"/>
    <cellStyle name="Navadno 48 14" xfId="3164"/>
    <cellStyle name="Navadno 48 15" xfId="3165"/>
    <cellStyle name="Navadno 48 16" xfId="3166"/>
    <cellStyle name="Navadno 48 17" xfId="3167"/>
    <cellStyle name="Navadno 48 18" xfId="6881"/>
    <cellStyle name="Navadno 48 2" xfId="3168"/>
    <cellStyle name="Navadno 48 2 2" xfId="6882"/>
    <cellStyle name="Navadno 48 3" xfId="3169"/>
    <cellStyle name="Navadno 48 3 2" xfId="8541"/>
    <cellStyle name="Navadno 48 4" xfId="3170"/>
    <cellStyle name="Navadno 48 5" xfId="3171"/>
    <cellStyle name="Navadno 48 6" xfId="3172"/>
    <cellStyle name="Navadno 48 7" xfId="3173"/>
    <cellStyle name="Navadno 48 8" xfId="3174"/>
    <cellStyle name="Navadno 48 9" xfId="3175"/>
    <cellStyle name="Navadno 49" xfId="134"/>
    <cellStyle name="Navadno 49 2" xfId="3176"/>
    <cellStyle name="Navadno 49 2 2" xfId="6884"/>
    <cellStyle name="Navadno 49 3" xfId="6883"/>
    <cellStyle name="Navadno 5" xfId="135"/>
    <cellStyle name="Navadno 5 10" xfId="3177"/>
    <cellStyle name="Navadno 5 10 2" xfId="3178"/>
    <cellStyle name="Navadno 5 11" xfId="3179"/>
    <cellStyle name="Navadno 5 11 2" xfId="3180"/>
    <cellStyle name="Navadno 5 12" xfId="3181"/>
    <cellStyle name="Navadno 5 12 2" xfId="3182"/>
    <cellStyle name="Navadno 5 13" xfId="3183"/>
    <cellStyle name="Navadno 5 13 2" xfId="3184"/>
    <cellStyle name="Navadno 5 14" xfId="3185"/>
    <cellStyle name="Navadno 5 14 2" xfId="3186"/>
    <cellStyle name="Navadno 5 15" xfId="3187"/>
    <cellStyle name="Navadno 5 15 2" xfId="3188"/>
    <cellStyle name="Navadno 5 16" xfId="3189"/>
    <cellStyle name="Navadno 5 16 2" xfId="3190"/>
    <cellStyle name="Navadno 5 17" xfId="3191"/>
    <cellStyle name="Navadno 5 17 2" xfId="3192"/>
    <cellStyle name="Navadno 5 18" xfId="3193"/>
    <cellStyle name="Navadno 5 18 2" xfId="3194"/>
    <cellStyle name="Navadno 5 19" xfId="3195"/>
    <cellStyle name="Navadno 5 19 2" xfId="3196"/>
    <cellStyle name="Navadno 5 2" xfId="136"/>
    <cellStyle name="Navadno 5 2 10" xfId="3197"/>
    <cellStyle name="Navadno 5 2 11" xfId="3198"/>
    <cellStyle name="Navadno 5 2 12" xfId="3199"/>
    <cellStyle name="Navadno 5 2 13" xfId="3200"/>
    <cellStyle name="Navadno 5 2 14" xfId="3201"/>
    <cellStyle name="Navadno 5 2 15" xfId="3202"/>
    <cellStyle name="Navadno 5 2 16" xfId="3203"/>
    <cellStyle name="Navadno 5 2 17" xfId="3204"/>
    <cellStyle name="Navadno 5 2 18" xfId="3205"/>
    <cellStyle name="Navadno 5 2 19" xfId="3206"/>
    <cellStyle name="Navadno 5 2 2" xfId="137"/>
    <cellStyle name="Navadno 5 2 2 2" xfId="6887"/>
    <cellStyle name="Navadno 5 2 20" xfId="3207"/>
    <cellStyle name="Navadno 5 2 21" xfId="3208"/>
    <cellStyle name="Navadno 5 2 22" xfId="3209"/>
    <cellStyle name="Navadno 5 2 23" xfId="3210"/>
    <cellStyle name="Navadno 5 2 24" xfId="6886"/>
    <cellStyle name="Navadno 5 2 3" xfId="138"/>
    <cellStyle name="Navadno 5 2 3 2" xfId="6888"/>
    <cellStyle name="Navadno 5 2 4" xfId="3211"/>
    <cellStyle name="Navadno 5 2 5" xfId="3212"/>
    <cellStyle name="Navadno 5 2 6" xfId="3213"/>
    <cellStyle name="Navadno 5 2 7" xfId="3214"/>
    <cellStyle name="Navadno 5 2 8" xfId="3215"/>
    <cellStyle name="Navadno 5 2 9" xfId="3216"/>
    <cellStyle name="Navadno 5 20" xfId="3217"/>
    <cellStyle name="Navadno 5 20 2" xfId="3218"/>
    <cellStyle name="Navadno 5 21" xfId="3219"/>
    <cellStyle name="Navadno 5 21 2" xfId="3220"/>
    <cellStyle name="Navadno 5 22" xfId="3221"/>
    <cellStyle name="Navadno 5 22 2" xfId="3222"/>
    <cellStyle name="Navadno 5 23" xfId="3223"/>
    <cellStyle name="Navadno 5 23 2" xfId="3224"/>
    <cellStyle name="Navadno 5 24" xfId="3225"/>
    <cellStyle name="Navadno 5 24 2" xfId="3226"/>
    <cellStyle name="Navadno 5 25" xfId="3227"/>
    <cellStyle name="Navadno 5 25 2" xfId="3228"/>
    <cellStyle name="Navadno 5 26" xfId="3229"/>
    <cellStyle name="Navadno 5 26 2" xfId="3230"/>
    <cellStyle name="Navadno 5 27" xfId="3231"/>
    <cellStyle name="Navadno 5 27 2" xfId="3232"/>
    <cellStyle name="Navadno 5 28" xfId="3233"/>
    <cellStyle name="Navadno 5 28 2" xfId="3234"/>
    <cellStyle name="Navadno 5 29" xfId="3235"/>
    <cellStyle name="Navadno 5 29 2" xfId="3236"/>
    <cellStyle name="Navadno 5 3" xfId="139"/>
    <cellStyle name="Navadno 5 3 2" xfId="3237"/>
    <cellStyle name="Navadno 5 3 2 2" xfId="6889"/>
    <cellStyle name="Navadno 5 3 3" xfId="3238"/>
    <cellStyle name="Navadno 5 3 4" xfId="3239"/>
    <cellStyle name="Navadno 5 3 5" xfId="3240"/>
    <cellStyle name="Navadno 5 3 6" xfId="3241"/>
    <cellStyle name="Navadno 5 3 7" xfId="3242"/>
    <cellStyle name="Navadno 5 3 8" xfId="3243"/>
    <cellStyle name="Navadno 5 30" xfId="3244"/>
    <cellStyle name="Navadno 5 30 2" xfId="3245"/>
    <cellStyle name="Navadno 5 31" xfId="3246"/>
    <cellStyle name="Navadno 5 31 2" xfId="3247"/>
    <cellStyle name="Navadno 5 32" xfId="3248"/>
    <cellStyle name="Navadno 5 32 2" xfId="3249"/>
    <cellStyle name="Navadno 5 33" xfId="3250"/>
    <cellStyle name="Navadno 5 33 2" xfId="3251"/>
    <cellStyle name="Navadno 5 34" xfId="3252"/>
    <cellStyle name="Navadno 5 34 2" xfId="3253"/>
    <cellStyle name="Navadno 5 35" xfId="3254"/>
    <cellStyle name="Navadno 5 35 2" xfId="3255"/>
    <cellStyle name="Navadno 5 36" xfId="3256"/>
    <cellStyle name="Navadno 5 36 2" xfId="3257"/>
    <cellStyle name="Navadno 5 37" xfId="3258"/>
    <cellStyle name="Navadno 5 37 2" xfId="3259"/>
    <cellStyle name="Navadno 5 38" xfId="3260"/>
    <cellStyle name="Navadno 5 38 2" xfId="3261"/>
    <cellStyle name="Navadno 5 39" xfId="3262"/>
    <cellStyle name="Navadno 5 39 2" xfId="3263"/>
    <cellStyle name="Navadno 5 4" xfId="140"/>
    <cellStyle name="Navadno 5 4 2" xfId="3264"/>
    <cellStyle name="Navadno 5 4 2 2" xfId="6891"/>
    <cellStyle name="Navadno 5 4 3" xfId="3265"/>
    <cellStyle name="Navadno 5 4 4" xfId="3266"/>
    <cellStyle name="Navadno 5 4 5" xfId="3267"/>
    <cellStyle name="Navadno 5 4 6" xfId="3268"/>
    <cellStyle name="Navadno 5 4 7" xfId="6890"/>
    <cellStyle name="Navadno 5 40" xfId="3269"/>
    <cellStyle name="Navadno 5 40 2" xfId="3270"/>
    <cellStyle name="Navadno 5 41" xfId="3271"/>
    <cellStyle name="Navadno 5 41 2" xfId="3272"/>
    <cellStyle name="Navadno 5 42" xfId="3273"/>
    <cellStyle name="Navadno 5 42 2" xfId="3274"/>
    <cellStyle name="Navadno 5 43" xfId="3275"/>
    <cellStyle name="Navadno 5 43 2" xfId="3276"/>
    <cellStyle name="Navadno 5 44" xfId="3277"/>
    <cellStyle name="Navadno 5 44 2" xfId="3278"/>
    <cellStyle name="Navadno 5 45" xfId="3279"/>
    <cellStyle name="Navadno 5 46" xfId="6885"/>
    <cellStyle name="Navadno 5 5" xfId="3280"/>
    <cellStyle name="Navadno 5 5 2" xfId="3281"/>
    <cellStyle name="Navadno 5 5 2 2" xfId="6893"/>
    <cellStyle name="Navadno 5 5 3" xfId="3282"/>
    <cellStyle name="Navadno 5 5 4" xfId="3283"/>
    <cellStyle name="Navadno 5 5 5" xfId="3284"/>
    <cellStyle name="Navadno 5 5 6" xfId="3285"/>
    <cellStyle name="Navadno 5 5 7" xfId="6892"/>
    <cellStyle name="Navadno 5 6" xfId="3286"/>
    <cellStyle name="Navadno 5 6 2" xfId="3287"/>
    <cellStyle name="Navadno 5 6 3" xfId="3288"/>
    <cellStyle name="Navadno 5 6 4" xfId="3289"/>
    <cellStyle name="Navadno 5 6 5" xfId="3290"/>
    <cellStyle name="Navadno 5 6 6" xfId="3291"/>
    <cellStyle name="Navadno 5 6 7" xfId="6894"/>
    <cellStyle name="Navadno 5 7" xfId="3292"/>
    <cellStyle name="Navadno 5 7 2" xfId="3293"/>
    <cellStyle name="Navadno 5 7 3" xfId="6895"/>
    <cellStyle name="Navadno 5 8" xfId="3294"/>
    <cellStyle name="Navadno 5 8 2" xfId="3295"/>
    <cellStyle name="Navadno 5 8 3" xfId="9760"/>
    <cellStyle name="Navadno 5 9" xfId="3296"/>
    <cellStyle name="Navadno 5 9 2" xfId="3297"/>
    <cellStyle name="Navadno 50" xfId="141"/>
    <cellStyle name="Navadno 50 2" xfId="3298"/>
    <cellStyle name="Navadno 50 2 2" xfId="6897"/>
    <cellStyle name="Navadno 50 23" xfId="3299"/>
    <cellStyle name="Navadno 50 3" xfId="6896"/>
    <cellStyle name="Navadno 51" xfId="540"/>
    <cellStyle name="Navadno 51 2" xfId="3300"/>
    <cellStyle name="Navadno 51 2 2" xfId="6899"/>
    <cellStyle name="Navadno 51 3" xfId="6898"/>
    <cellStyle name="Navadno 52" xfId="6900"/>
    <cellStyle name="Navadno 52 2" xfId="3301"/>
    <cellStyle name="Navadno 52 2 2" xfId="6901"/>
    <cellStyle name="Navadno 52 23" xfId="3302"/>
    <cellStyle name="Navadno 52 3" xfId="8539"/>
    <cellStyle name="Navadno 53" xfId="6902"/>
    <cellStyle name="Navadno 53 2" xfId="3303"/>
    <cellStyle name="Navadno 53 2 2" xfId="6903"/>
    <cellStyle name="Navadno 53 3" xfId="8537"/>
    <cellStyle name="Navadno 54" xfId="3304"/>
    <cellStyle name="Navadno 54 2" xfId="3305"/>
    <cellStyle name="Navadno 54 2 2" xfId="6905"/>
    <cellStyle name="Navadno 54 3" xfId="6904"/>
    <cellStyle name="Navadno 55" xfId="3306"/>
    <cellStyle name="Navadno 55 2" xfId="3307"/>
    <cellStyle name="Navadno 55 2 2" xfId="6907"/>
    <cellStyle name="Navadno 55 3" xfId="6906"/>
    <cellStyle name="Navadno 56" xfId="3308"/>
    <cellStyle name="Navadno 56 2" xfId="3309"/>
    <cellStyle name="Navadno 56 2 2" xfId="6909"/>
    <cellStyle name="Navadno 56 3" xfId="6908"/>
    <cellStyle name="Navadno 57" xfId="6910"/>
    <cellStyle name="Navadno 57 2" xfId="3310"/>
    <cellStyle name="Navadno 57 2 2" xfId="6911"/>
    <cellStyle name="Navadno 57 3" xfId="3311"/>
    <cellStyle name="Navadno 57 3 2" xfId="8536"/>
    <cellStyle name="Navadno 57 4" xfId="3312"/>
    <cellStyle name="Navadno 57 5" xfId="3313"/>
    <cellStyle name="Navadno 57 6" xfId="3314"/>
    <cellStyle name="Navadno 57 7" xfId="3315"/>
    <cellStyle name="Navadno 58" xfId="6912"/>
    <cellStyle name="Navadno 58 10" xfId="3316"/>
    <cellStyle name="Navadno 58 2" xfId="3317"/>
    <cellStyle name="Navadno 58 2 2" xfId="6913"/>
    <cellStyle name="Navadno 58 3" xfId="3318"/>
    <cellStyle name="Navadno 58 3 2" xfId="8535"/>
    <cellStyle name="Navadno 58 4" xfId="3319"/>
    <cellStyle name="Navadno 58 5" xfId="3320"/>
    <cellStyle name="Navadno 58 6" xfId="3321"/>
    <cellStyle name="Navadno 58 7" xfId="3322"/>
    <cellStyle name="Navadno 58 8" xfId="3323"/>
    <cellStyle name="Navadno 58 9" xfId="3324"/>
    <cellStyle name="Navadno 59" xfId="6914"/>
    <cellStyle name="Navadno 59 10" xfId="3325"/>
    <cellStyle name="Navadno 59 11" xfId="3326"/>
    <cellStyle name="Navadno 59 2" xfId="3327"/>
    <cellStyle name="Navadno 59 2 2" xfId="6915"/>
    <cellStyle name="Navadno 59 21" xfId="3328"/>
    <cellStyle name="Navadno 59 3" xfId="3329"/>
    <cellStyle name="Navadno 59 3 2" xfId="8534"/>
    <cellStyle name="Navadno 59 4" xfId="3330"/>
    <cellStyle name="Navadno 59 5" xfId="3331"/>
    <cellStyle name="Navadno 59 6" xfId="3332"/>
    <cellStyle name="Navadno 59 7" xfId="3333"/>
    <cellStyle name="Navadno 59 8" xfId="3334"/>
    <cellStyle name="Navadno 59 9" xfId="3335"/>
    <cellStyle name="Navadno 6" xfId="142"/>
    <cellStyle name="Navadno 6 10" xfId="3336"/>
    <cellStyle name="Navadno 6 11" xfId="3337"/>
    <cellStyle name="Navadno 6 116" xfId="3338"/>
    <cellStyle name="Navadno 6 12" xfId="3339"/>
    <cellStyle name="Navadno 6 13" xfId="3340"/>
    <cellStyle name="Navadno 6 14" xfId="3341"/>
    <cellStyle name="Navadno 6 15" xfId="3342"/>
    <cellStyle name="Navadno 6 16" xfId="3343"/>
    <cellStyle name="Navadno 6 17" xfId="3344"/>
    <cellStyle name="Navadno 6 18" xfId="3345"/>
    <cellStyle name="Navadno 6 19" xfId="3346"/>
    <cellStyle name="Navadno 6 2" xfId="143"/>
    <cellStyle name="Navadno 6 2 10" xfId="3347"/>
    <cellStyle name="Navadno 6 2 11" xfId="3348"/>
    <cellStyle name="Navadno 6 2 12" xfId="3349"/>
    <cellStyle name="Navadno 6 2 13" xfId="3350"/>
    <cellStyle name="Navadno 6 2 14" xfId="3351"/>
    <cellStyle name="Navadno 6 2 15" xfId="3352"/>
    <cellStyle name="Navadno 6 2 16" xfId="3353"/>
    <cellStyle name="Navadno 6 2 17" xfId="3354"/>
    <cellStyle name="Navadno 6 2 18" xfId="3355"/>
    <cellStyle name="Navadno 6 2 19" xfId="3356"/>
    <cellStyle name="Navadno 6 2 2" xfId="3357"/>
    <cellStyle name="Navadno 6 2 2 2" xfId="6919"/>
    <cellStyle name="Navadno 6 2 2 3" xfId="6918"/>
    <cellStyle name="Navadno 6 2 20" xfId="3358"/>
    <cellStyle name="Navadno 6 2 21" xfId="3359"/>
    <cellStyle name="Navadno 6 2 22" xfId="3360"/>
    <cellStyle name="Navadno 6 2 23" xfId="3361"/>
    <cellStyle name="Navadno 6 2 24" xfId="6917"/>
    <cellStyle name="Navadno 6 2 3" xfId="3362"/>
    <cellStyle name="Navadno 6 2 3 2" xfId="6920"/>
    <cellStyle name="Navadno 6 2 4" xfId="3363"/>
    <cellStyle name="Navadno 6 2 5" xfId="3364"/>
    <cellStyle name="Navadno 6 2 6" xfId="3365"/>
    <cellStyle name="Navadno 6 2 7" xfId="3366"/>
    <cellStyle name="Navadno 6 2 7 2" xfId="3367"/>
    <cellStyle name="Navadno 6 2 8" xfId="3368"/>
    <cellStyle name="Navadno 6 2 9" xfId="3369"/>
    <cellStyle name="Navadno 6 20" xfId="3370"/>
    <cellStyle name="Navadno 6 21" xfId="3371"/>
    <cellStyle name="Navadno 6 22" xfId="3372"/>
    <cellStyle name="Navadno 6 23" xfId="3373"/>
    <cellStyle name="Navadno 6 24" xfId="3374"/>
    <cellStyle name="Navadno 6 3" xfId="3375"/>
    <cellStyle name="Navadno 6 3 2" xfId="3376"/>
    <cellStyle name="Navadno 6 3 2 2" xfId="6923"/>
    <cellStyle name="Navadno 6 3 3" xfId="3377"/>
    <cellStyle name="Navadno 6 3 4" xfId="3378"/>
    <cellStyle name="Navadno 6 3 5" xfId="3379"/>
    <cellStyle name="Navadno 6 3 6" xfId="3380"/>
    <cellStyle name="Navadno 6 3 7" xfId="3381"/>
    <cellStyle name="Navadno 6 3 8" xfId="3382"/>
    <cellStyle name="Navadno 6 3 9" xfId="6922"/>
    <cellStyle name="Navadno 6 4" xfId="3383"/>
    <cellStyle name="Navadno 6 4 2" xfId="3384"/>
    <cellStyle name="Navadno 6 4 3" xfId="3385"/>
    <cellStyle name="Navadno 6 4 4" xfId="3386"/>
    <cellStyle name="Navadno 6 4 5" xfId="3387"/>
    <cellStyle name="Navadno 6 4 6" xfId="3388"/>
    <cellStyle name="Navadno 6 4 7" xfId="6924"/>
    <cellStyle name="Navadno 6 5" xfId="3389"/>
    <cellStyle name="Navadno 6 5 2" xfId="3390"/>
    <cellStyle name="Navadno 6 5 3" xfId="3391"/>
    <cellStyle name="Navadno 6 5 4" xfId="3392"/>
    <cellStyle name="Navadno 6 5 5" xfId="3393"/>
    <cellStyle name="Navadno 6 5 6" xfId="3394"/>
    <cellStyle name="Navadno 6 6" xfId="3395"/>
    <cellStyle name="Navadno 6 6 2" xfId="3396"/>
    <cellStyle name="Navadno 6 6 3" xfId="3397"/>
    <cellStyle name="Navadno 6 6 4" xfId="3398"/>
    <cellStyle name="Navadno 6 6 5" xfId="3399"/>
    <cellStyle name="Navadno 6 6 6" xfId="3400"/>
    <cellStyle name="Navadno 6 7" xfId="3401"/>
    <cellStyle name="Navadno 6 8" xfId="3402"/>
    <cellStyle name="Navadno 6 8 2" xfId="3403"/>
    <cellStyle name="Navadno 6 9" xfId="3404"/>
    <cellStyle name="Navadno 60" xfId="6925"/>
    <cellStyle name="Navadno 60 18" xfId="3405"/>
    <cellStyle name="Navadno 60 2" xfId="3406"/>
    <cellStyle name="Navadno 60 2 2" xfId="6926"/>
    <cellStyle name="Navadno 60 3" xfId="3407"/>
    <cellStyle name="Navadno 60 3 2" xfId="8533"/>
    <cellStyle name="Navadno 60 4" xfId="3408"/>
    <cellStyle name="Navadno 60 5" xfId="3409"/>
    <cellStyle name="Navadno 60 6" xfId="3410"/>
    <cellStyle name="Navadno 60 7" xfId="3411"/>
    <cellStyle name="Navadno 61" xfId="6927"/>
    <cellStyle name="Navadno 61 2" xfId="3412"/>
    <cellStyle name="Navadno 61 2 2" xfId="6929"/>
    <cellStyle name="Navadno 61 2 3" xfId="6928"/>
    <cellStyle name="Navadno 61 3" xfId="3413"/>
    <cellStyle name="Navadno 61 3 2" xfId="6930"/>
    <cellStyle name="Navadno 61 4" xfId="3414"/>
    <cellStyle name="Navadno 61 5" xfId="3415"/>
    <cellStyle name="Navadno 61 6" xfId="3416"/>
    <cellStyle name="Navadno 61 7" xfId="3417"/>
    <cellStyle name="Navadno 62" xfId="3418"/>
    <cellStyle name="Navadno 62 2" xfId="3419"/>
    <cellStyle name="Navadno 62 2 2" xfId="6932"/>
    <cellStyle name="Navadno 62 3" xfId="6931"/>
    <cellStyle name="Navadno 63" xfId="144"/>
    <cellStyle name="Navadno 63 2" xfId="3420"/>
    <cellStyle name="Navadno 63 2 2" xfId="6934"/>
    <cellStyle name="Navadno 63 3" xfId="6933"/>
    <cellStyle name="Navadno 64" xfId="6935"/>
    <cellStyle name="Navadno 64 2" xfId="3421"/>
    <cellStyle name="Navadno 64 2 2" xfId="6936"/>
    <cellStyle name="Navadno 64 3" xfId="8532"/>
    <cellStyle name="Navadno 65" xfId="6937"/>
    <cellStyle name="Navadno 65 12" xfId="3422"/>
    <cellStyle name="Navadno 65 2" xfId="3423"/>
    <cellStyle name="Navadno 65 2 2" xfId="6938"/>
    <cellStyle name="Navadno 65 3" xfId="3424"/>
    <cellStyle name="Navadno 65 3 2" xfId="8531"/>
    <cellStyle name="Navadno 65 4" xfId="3425"/>
    <cellStyle name="Navadno 65 5" xfId="3426"/>
    <cellStyle name="Navadno 65 6" xfId="3427"/>
    <cellStyle name="Navadno 65 7" xfId="3428"/>
    <cellStyle name="Navadno 66" xfId="6939"/>
    <cellStyle name="Navadno 66 2" xfId="3429"/>
    <cellStyle name="Navadno 66 2 2" xfId="6940"/>
    <cellStyle name="Navadno 66 3" xfId="8530"/>
    <cellStyle name="Navadno 67" xfId="6941"/>
    <cellStyle name="Navadno 67 2" xfId="3430"/>
    <cellStyle name="Navadno 67 2 2" xfId="6942"/>
    <cellStyle name="Navadno 67 3" xfId="8529"/>
    <cellStyle name="Navadno 68" xfId="6943"/>
    <cellStyle name="Navadno 68 2" xfId="3431"/>
    <cellStyle name="Navadno 68 2 2" xfId="6944"/>
    <cellStyle name="Navadno 68 3" xfId="8528"/>
    <cellStyle name="Navadno 69" xfId="6945"/>
    <cellStyle name="Navadno 69 2" xfId="3432"/>
    <cellStyle name="Navadno 69 2 2" xfId="6946"/>
    <cellStyle name="Navadno 69 3" xfId="8526"/>
    <cellStyle name="Navadno 7" xfId="145"/>
    <cellStyle name="Navadno 7 10" xfId="3433"/>
    <cellStyle name="Navadno 7 10 2" xfId="3434"/>
    <cellStyle name="Navadno 7 11" xfId="3435"/>
    <cellStyle name="Navadno 7 11 2" xfId="3436"/>
    <cellStyle name="Navadno 7 12" xfId="3437"/>
    <cellStyle name="Navadno 7 12 2" xfId="3438"/>
    <cellStyle name="Navadno 7 13" xfId="3439"/>
    <cellStyle name="Navadno 7 13 2" xfId="3440"/>
    <cellStyle name="Navadno 7 14" xfId="3441"/>
    <cellStyle name="Navadno 7 14 2" xfId="3442"/>
    <cellStyle name="Navadno 7 15" xfId="3443"/>
    <cellStyle name="Navadno 7 15 2" xfId="3444"/>
    <cellStyle name="Navadno 7 16" xfId="3445"/>
    <cellStyle name="Navadno 7 16 2" xfId="3446"/>
    <cellStyle name="Navadno 7 17" xfId="3447"/>
    <cellStyle name="Navadno 7 17 2" xfId="3448"/>
    <cellStyle name="Navadno 7 18" xfId="3449"/>
    <cellStyle name="Navadno 7 18 2" xfId="3450"/>
    <cellStyle name="Navadno 7 19" xfId="3451"/>
    <cellStyle name="Navadno 7 19 2" xfId="3452"/>
    <cellStyle name="Navadno 7 2" xfId="146"/>
    <cellStyle name="Navadno 7 2 10" xfId="3453"/>
    <cellStyle name="Navadno 7 2 11" xfId="3454"/>
    <cellStyle name="Navadno 7 2 12" xfId="3455"/>
    <cellStyle name="Navadno 7 2 13" xfId="3456"/>
    <cellStyle name="Navadno 7 2 14" xfId="3457"/>
    <cellStyle name="Navadno 7 2 15" xfId="3458"/>
    <cellStyle name="Navadno 7 2 16" xfId="3459"/>
    <cellStyle name="Navadno 7 2 17" xfId="3460"/>
    <cellStyle name="Navadno 7 2 18" xfId="3461"/>
    <cellStyle name="Navadno 7 2 19" xfId="3462"/>
    <cellStyle name="Navadno 7 2 2" xfId="3463"/>
    <cellStyle name="Navadno 7 2 2 2" xfId="6949"/>
    <cellStyle name="Navadno 7 2 2 3" xfId="6948"/>
    <cellStyle name="Navadno 7 2 20" xfId="3464"/>
    <cellStyle name="Navadno 7 2 21" xfId="3465"/>
    <cellStyle name="Navadno 7 2 22" xfId="3466"/>
    <cellStyle name="Navadno 7 2 23" xfId="3467"/>
    <cellStyle name="Navadno 7 2 24" xfId="6947"/>
    <cellStyle name="Navadno 7 2 3" xfId="3468"/>
    <cellStyle name="Navadno 7 2 3 2" xfId="6950"/>
    <cellStyle name="Navadno 7 2 4" xfId="3469"/>
    <cellStyle name="Navadno 7 2 5" xfId="3470"/>
    <cellStyle name="Navadno 7 2 6" xfId="3471"/>
    <cellStyle name="Navadno 7 2 7" xfId="3472"/>
    <cellStyle name="Navadno 7 2 8" xfId="3473"/>
    <cellStyle name="Navadno 7 2 9" xfId="3474"/>
    <cellStyle name="Navadno 7 20" xfId="3475"/>
    <cellStyle name="Navadno 7 20 2" xfId="3476"/>
    <cellStyle name="Navadno 7 21" xfId="3477"/>
    <cellStyle name="Navadno 7 21 2" xfId="3478"/>
    <cellStyle name="Navadno 7 22" xfId="3479"/>
    <cellStyle name="Navadno 7 22 2" xfId="3480"/>
    <cellStyle name="Navadno 7 23" xfId="3481"/>
    <cellStyle name="Navadno 7 23 2" xfId="3482"/>
    <cellStyle name="Navadno 7 24" xfId="3483"/>
    <cellStyle name="Navadno 7 24 2" xfId="3484"/>
    <cellStyle name="Navadno 7 25" xfId="3485"/>
    <cellStyle name="Navadno 7 25 2" xfId="3486"/>
    <cellStyle name="Navadno 7 26" xfId="3487"/>
    <cellStyle name="Navadno 7 26 2" xfId="3488"/>
    <cellStyle name="Navadno 7 27" xfId="3489"/>
    <cellStyle name="Navadno 7 27 2" xfId="3490"/>
    <cellStyle name="Navadno 7 28" xfId="3491"/>
    <cellStyle name="Navadno 7 28 2" xfId="3492"/>
    <cellStyle name="Navadno 7 29" xfId="3493"/>
    <cellStyle name="Navadno 7 29 2" xfId="3494"/>
    <cellStyle name="Navadno 7 3" xfId="3495"/>
    <cellStyle name="Navadno 7 3 2" xfId="3496"/>
    <cellStyle name="Navadno 7 3 2 2" xfId="6952"/>
    <cellStyle name="Navadno 7 3 3" xfId="3497"/>
    <cellStyle name="Navadno 7 3 4" xfId="3498"/>
    <cellStyle name="Navadno 7 3 5" xfId="3499"/>
    <cellStyle name="Navadno 7 3 6" xfId="3500"/>
    <cellStyle name="Navadno 7 3 7" xfId="3501"/>
    <cellStyle name="Navadno 7 3 8" xfId="3502"/>
    <cellStyle name="Navadno 7 3 9" xfId="6951"/>
    <cellStyle name="Navadno 7 30" xfId="3503"/>
    <cellStyle name="Navadno 7 30 2" xfId="3504"/>
    <cellStyle name="Navadno 7 31" xfId="3505"/>
    <cellStyle name="Navadno 7 31 2" xfId="3506"/>
    <cellStyle name="Navadno 7 32" xfId="3507"/>
    <cellStyle name="Navadno 7 32 2" xfId="3508"/>
    <cellStyle name="Navadno 7 33" xfId="3509"/>
    <cellStyle name="Navadno 7 33 2" xfId="3510"/>
    <cellStyle name="Navadno 7 34" xfId="3511"/>
    <cellStyle name="Navadno 7 34 2" xfId="3512"/>
    <cellStyle name="Navadno 7 35" xfId="3513"/>
    <cellStyle name="Navadno 7 35 2" xfId="3514"/>
    <cellStyle name="Navadno 7 36" xfId="3515"/>
    <cellStyle name="Navadno 7 36 2" xfId="3516"/>
    <cellStyle name="Navadno 7 37" xfId="3517"/>
    <cellStyle name="Navadno 7 37 2" xfId="3518"/>
    <cellStyle name="Navadno 7 38" xfId="3519"/>
    <cellStyle name="Navadno 7 38 2" xfId="3520"/>
    <cellStyle name="Navadno 7 39" xfId="3521"/>
    <cellStyle name="Navadno 7 39 2" xfId="3522"/>
    <cellStyle name="Navadno 7 4" xfId="3523"/>
    <cellStyle name="Navadno 7 4 2" xfId="3524"/>
    <cellStyle name="Navadno 7 4 2 2" xfId="6954"/>
    <cellStyle name="Navadno 7 4 3" xfId="3525"/>
    <cellStyle name="Navadno 7 4 4" xfId="3526"/>
    <cellStyle name="Navadno 7 4 5" xfId="3527"/>
    <cellStyle name="Navadno 7 4 6" xfId="3528"/>
    <cellStyle name="Navadno 7 4 7" xfId="6953"/>
    <cellStyle name="Navadno 7 40" xfId="3529"/>
    <cellStyle name="Navadno 7 40 2" xfId="3530"/>
    <cellStyle name="Navadno 7 41" xfId="3531"/>
    <cellStyle name="Navadno 7 41 2" xfId="3532"/>
    <cellStyle name="Navadno 7 42" xfId="3533"/>
    <cellStyle name="Navadno 7 42 2" xfId="3534"/>
    <cellStyle name="Navadno 7 43" xfId="3535"/>
    <cellStyle name="Navadno 7 43 2" xfId="3536"/>
    <cellStyle name="Navadno 7 44" xfId="3537"/>
    <cellStyle name="Navadno 7 44 2" xfId="3538"/>
    <cellStyle name="Navadno 7 45" xfId="3539"/>
    <cellStyle name="Navadno 7 5" xfId="3540"/>
    <cellStyle name="Navadno 7 5 2" xfId="3541"/>
    <cellStyle name="Navadno 7 5 3" xfId="3542"/>
    <cellStyle name="Navadno 7 5 4" xfId="3543"/>
    <cellStyle name="Navadno 7 5 5" xfId="3544"/>
    <cellStyle name="Navadno 7 5 6" xfId="3545"/>
    <cellStyle name="Navadno 7 5 7" xfId="6955"/>
    <cellStyle name="Navadno 7 6" xfId="3546"/>
    <cellStyle name="Navadno 7 6 2" xfId="3547"/>
    <cellStyle name="Navadno 7 6 3" xfId="3548"/>
    <cellStyle name="Navadno 7 6 4" xfId="3549"/>
    <cellStyle name="Navadno 7 6 5" xfId="3550"/>
    <cellStyle name="Navadno 7 6 6" xfId="3551"/>
    <cellStyle name="Navadno 7 7" xfId="3552"/>
    <cellStyle name="Navadno 7 7 2" xfId="3553"/>
    <cellStyle name="Navadno 7 8" xfId="3554"/>
    <cellStyle name="Navadno 7 8 2" xfId="3555"/>
    <cellStyle name="Navadno 7 9" xfId="3556"/>
    <cellStyle name="Navadno 7 9 2" xfId="3557"/>
    <cellStyle name="Navadno 7_AP.gr" xfId="9758"/>
    <cellStyle name="Navadno 70" xfId="6956"/>
    <cellStyle name="Navadno 70 2" xfId="3558"/>
    <cellStyle name="Navadno 70 2 2" xfId="6957"/>
    <cellStyle name="Navadno 70 3" xfId="8524"/>
    <cellStyle name="Navadno 71" xfId="6958"/>
    <cellStyle name="Navadno 71 10" xfId="12516"/>
    <cellStyle name="Navadno 71 2" xfId="3559"/>
    <cellStyle name="Navadno 71 2 2" xfId="6960"/>
    <cellStyle name="Navadno 71 2 3" xfId="6959"/>
    <cellStyle name="Navadno 71 3" xfId="6961"/>
    <cellStyle name="Navadno 71 3 2" xfId="9358"/>
    <cellStyle name="Navadno 71 3 2 2" xfId="10061"/>
    <cellStyle name="Navadno 71 3 2 2 2" xfId="11451"/>
    <cellStyle name="Navadno 71 3 2 2 2 2" xfId="17938"/>
    <cellStyle name="Navadno 71 3 2 2 2 3" xfId="15500"/>
    <cellStyle name="Navadno 71 3 2 2 3" xfId="11785"/>
    <cellStyle name="Navadno 71 3 2 2 3 2" xfId="18102"/>
    <cellStyle name="Navadno 71 3 2 2 3 3" xfId="14275"/>
    <cellStyle name="Navadno 71 3 2 2 4" xfId="16550"/>
    <cellStyle name="Navadno 71 3 2 2 5" xfId="13392"/>
    <cellStyle name="Navadno 71 3 2 3" xfId="9660"/>
    <cellStyle name="Navadno 71 3 2 3 2" xfId="11100"/>
    <cellStyle name="Navadno 71 3 2 3 2 2" xfId="17587"/>
    <cellStyle name="Navadno 71 3 2 3 2 3" xfId="15149"/>
    <cellStyle name="Navadno 71 3 2 3 3" xfId="11824"/>
    <cellStyle name="Navadno 71 3 2 3 3 2" xfId="18141"/>
    <cellStyle name="Navadno 71 3 2 3 3 3" xfId="14449"/>
    <cellStyle name="Navadno 71 3 2 3 4" xfId="16151"/>
    <cellStyle name="Navadno 71 3 2 3 5" xfId="13041"/>
    <cellStyle name="Navadno 71 3 2 4" xfId="10747"/>
    <cellStyle name="Navadno 71 3 2 4 2" xfId="17234"/>
    <cellStyle name="Navadno 71 3 2 4 3" xfId="14800"/>
    <cellStyle name="Navadno 71 3 2 5" xfId="12181"/>
    <cellStyle name="Navadno 71 3 2 5 2" xfId="18498"/>
    <cellStyle name="Navadno 71 3 2 5 3" xfId="13749"/>
    <cellStyle name="Navadno 71 3 2 6" xfId="15850"/>
    <cellStyle name="Navadno 71 3 2 7" xfId="12692"/>
    <cellStyle name="Navadno 71 3 3" xfId="9886"/>
    <cellStyle name="Navadno 71 3 3 2" xfId="11276"/>
    <cellStyle name="Navadno 71 3 3 2 2" xfId="17763"/>
    <cellStyle name="Navadno 71 3 3 2 3" xfId="15325"/>
    <cellStyle name="Navadno 71 3 3 3" xfId="10587"/>
    <cellStyle name="Navadno 71 3 3 3 2" xfId="17074"/>
    <cellStyle name="Navadno 71 3 3 3 3" xfId="14100"/>
    <cellStyle name="Navadno 71 3 3 4" xfId="16375"/>
    <cellStyle name="Navadno 71 3 3 5" xfId="13217"/>
    <cellStyle name="Navadno 71 3 4" xfId="9485"/>
    <cellStyle name="Navadno 71 3 4 2" xfId="10922"/>
    <cellStyle name="Navadno 71 3 4 2 2" xfId="17409"/>
    <cellStyle name="Navadno 71 3 4 2 3" xfId="14975"/>
    <cellStyle name="Navadno 71 3 4 3" xfId="10220"/>
    <cellStyle name="Navadno 71 3 4 3 2" xfId="16706"/>
    <cellStyle name="Navadno 71 3 4 3 3" xfId="13847"/>
    <cellStyle name="Navadno 71 3 4 4" xfId="15977"/>
    <cellStyle name="Navadno 71 3 4 5" xfId="12867"/>
    <cellStyle name="Navadno 71 3 5" xfId="10452"/>
    <cellStyle name="Navadno 71 3 5 2" xfId="16939"/>
    <cellStyle name="Navadno 71 3 5 3" xfId="14625"/>
    <cellStyle name="Navadno 71 3 6" xfId="10592"/>
    <cellStyle name="Navadno 71 3 6 2" xfId="17079"/>
    <cellStyle name="Navadno 71 3 6 3" xfId="13600"/>
    <cellStyle name="Navadno 71 3 7" xfId="15676"/>
    <cellStyle name="Navadno 71 3 8" xfId="12517"/>
    <cellStyle name="Navadno 71 4" xfId="9357"/>
    <cellStyle name="Navadno 71 4 2" xfId="10060"/>
    <cellStyle name="Navadno 71 4 2 2" xfId="11450"/>
    <cellStyle name="Navadno 71 4 2 2 2" xfId="17937"/>
    <cellStyle name="Navadno 71 4 2 2 3" xfId="15499"/>
    <cellStyle name="Navadno 71 4 2 3" xfId="12313"/>
    <cellStyle name="Navadno 71 4 2 3 2" xfId="18630"/>
    <cellStyle name="Navadno 71 4 2 3 3" xfId="14274"/>
    <cellStyle name="Navadno 71 4 2 4" xfId="16549"/>
    <cellStyle name="Navadno 71 4 2 5" xfId="13391"/>
    <cellStyle name="Navadno 71 4 3" xfId="9659"/>
    <cellStyle name="Navadno 71 4 3 2" xfId="11099"/>
    <cellStyle name="Navadno 71 4 3 2 2" xfId="17586"/>
    <cellStyle name="Navadno 71 4 3 2 3" xfId="15148"/>
    <cellStyle name="Navadno 71 4 3 3" xfId="10577"/>
    <cellStyle name="Navadno 71 4 3 3 2" xfId="17064"/>
    <cellStyle name="Navadno 71 4 3 3 3" xfId="14448"/>
    <cellStyle name="Navadno 71 4 3 4" xfId="16150"/>
    <cellStyle name="Navadno 71 4 3 5" xfId="13040"/>
    <cellStyle name="Navadno 71 4 4" xfId="10746"/>
    <cellStyle name="Navadno 71 4 4 2" xfId="17233"/>
    <cellStyle name="Navadno 71 4 4 3" xfId="14799"/>
    <cellStyle name="Navadno 71 4 5" xfId="12082"/>
    <cellStyle name="Navadno 71 4 5 2" xfId="18399"/>
    <cellStyle name="Navadno 71 4 5 3" xfId="13748"/>
    <cellStyle name="Navadno 71 4 6" xfId="15849"/>
    <cellStyle name="Navadno 71 4 7" xfId="12691"/>
    <cellStyle name="Navadno 71 5" xfId="9885"/>
    <cellStyle name="Navadno 71 5 2" xfId="11275"/>
    <cellStyle name="Navadno 71 5 2 2" xfId="17762"/>
    <cellStyle name="Navadno 71 5 2 3" xfId="15324"/>
    <cellStyle name="Navadno 71 5 3" xfId="11856"/>
    <cellStyle name="Navadno 71 5 3 2" xfId="18173"/>
    <cellStyle name="Navadno 71 5 3 3" xfId="14099"/>
    <cellStyle name="Navadno 71 5 4" xfId="16374"/>
    <cellStyle name="Navadno 71 5 5" xfId="13216"/>
    <cellStyle name="Navadno 71 6" xfId="9484"/>
    <cellStyle name="Navadno 71 6 2" xfId="10921"/>
    <cellStyle name="Navadno 71 6 2 2" xfId="17408"/>
    <cellStyle name="Navadno 71 6 2 3" xfId="14974"/>
    <cellStyle name="Navadno 71 6 3" xfId="10221"/>
    <cellStyle name="Navadno 71 6 3 2" xfId="16707"/>
    <cellStyle name="Navadno 71 6 3 3" xfId="13848"/>
    <cellStyle name="Navadno 71 6 4" xfId="15976"/>
    <cellStyle name="Navadno 71 6 5" xfId="12866"/>
    <cellStyle name="Navadno 71 7" xfId="11562"/>
    <cellStyle name="Navadno 71 7 2" xfId="18049"/>
    <cellStyle name="Navadno 71 7 3" xfId="13503"/>
    <cellStyle name="Navadno 71 8" xfId="10451"/>
    <cellStyle name="Navadno 71 8 2" xfId="16938"/>
    <cellStyle name="Navadno 71 8 3" xfId="14624"/>
    <cellStyle name="Navadno 71 9" xfId="15675"/>
    <cellStyle name="Navadno 72" xfId="6962"/>
    <cellStyle name="Navadno 72 2" xfId="3560"/>
    <cellStyle name="Navadno 72 2 2" xfId="6963"/>
    <cellStyle name="Navadno 73" xfId="3561"/>
    <cellStyle name="Navadno 73 2" xfId="3562"/>
    <cellStyle name="Navadno 73 2 2" xfId="6965"/>
    <cellStyle name="Navadno 73 3" xfId="6964"/>
    <cellStyle name="Navadno 74" xfId="3563"/>
    <cellStyle name="Navadno 74 2" xfId="6967"/>
    <cellStyle name="Navadno 74 3" xfId="6966"/>
    <cellStyle name="Navadno 75" xfId="3564"/>
    <cellStyle name="Navadno 75 2" xfId="6969"/>
    <cellStyle name="Navadno 75 3" xfId="6968"/>
    <cellStyle name="Navadno 76" xfId="3565"/>
    <cellStyle name="Navadno 76 2" xfId="6971"/>
    <cellStyle name="Navadno 76 3" xfId="6970"/>
    <cellStyle name="Navadno 77" xfId="3566"/>
    <cellStyle name="Navadno 77 2" xfId="6973"/>
    <cellStyle name="Navadno 77 3" xfId="6972"/>
    <cellStyle name="Navadno 78" xfId="3567"/>
    <cellStyle name="Navadno 78 2" xfId="6975"/>
    <cellStyle name="Navadno 78 3" xfId="6974"/>
    <cellStyle name="Navadno 79" xfId="3568"/>
    <cellStyle name="Navadno 79 2" xfId="6977"/>
    <cellStyle name="Navadno 79 3" xfId="6976"/>
    <cellStyle name="Navadno 8" xfId="147"/>
    <cellStyle name="Navadno 8 10" xfId="3569"/>
    <cellStyle name="Navadno 8 10 2" xfId="3570"/>
    <cellStyle name="Navadno 8 11" xfId="3571"/>
    <cellStyle name="Navadno 8 11 2" xfId="3572"/>
    <cellStyle name="Navadno 8 12" xfId="3573"/>
    <cellStyle name="Navadno 8 12 2" xfId="3574"/>
    <cellStyle name="Navadno 8 13" xfId="3575"/>
    <cellStyle name="Navadno 8 13 2" xfId="3576"/>
    <cellStyle name="Navadno 8 14" xfId="3577"/>
    <cellStyle name="Navadno 8 14 2" xfId="3578"/>
    <cellStyle name="Navadno 8 15" xfId="3579"/>
    <cellStyle name="Navadno 8 15 2" xfId="3580"/>
    <cellStyle name="Navadno 8 16" xfId="3581"/>
    <cellStyle name="Navadno 8 16 2" xfId="3582"/>
    <cellStyle name="Navadno 8 17" xfId="3583"/>
    <cellStyle name="Navadno 8 17 2" xfId="3584"/>
    <cellStyle name="Navadno 8 18" xfId="3585"/>
    <cellStyle name="Navadno 8 18 2" xfId="3586"/>
    <cellStyle name="Navadno 8 19" xfId="3587"/>
    <cellStyle name="Navadno 8 19 2" xfId="3588"/>
    <cellStyle name="Navadno 8 2" xfId="148"/>
    <cellStyle name="Navadno 8 2 10" xfId="3589"/>
    <cellStyle name="Navadno 8 2 11" xfId="3590"/>
    <cellStyle name="Navadno 8 2 12" xfId="3591"/>
    <cellStyle name="Navadno 8 2 13" xfId="3592"/>
    <cellStyle name="Navadno 8 2 14" xfId="3593"/>
    <cellStyle name="Navadno 8 2 15" xfId="3594"/>
    <cellStyle name="Navadno 8 2 16" xfId="3595"/>
    <cellStyle name="Navadno 8 2 17" xfId="3596"/>
    <cellStyle name="Navadno 8 2 18" xfId="3597"/>
    <cellStyle name="Navadno 8 2 19" xfId="3598"/>
    <cellStyle name="Navadno 8 2 2" xfId="3599"/>
    <cellStyle name="Navadno 8 2 2 2" xfId="6980"/>
    <cellStyle name="Navadno 8 2 20" xfId="3600"/>
    <cellStyle name="Navadno 8 2 21" xfId="3601"/>
    <cellStyle name="Navadno 8 2 22" xfId="3602"/>
    <cellStyle name="Navadno 8 2 23" xfId="3603"/>
    <cellStyle name="Navadno 8 2 24" xfId="6979"/>
    <cellStyle name="Navadno 8 2 3" xfId="3604"/>
    <cellStyle name="Navadno 8 2 4" xfId="3605"/>
    <cellStyle name="Navadno 8 2 5" xfId="3606"/>
    <cellStyle name="Navadno 8 2 6" xfId="3607"/>
    <cellStyle name="Navadno 8 2 7" xfId="3608"/>
    <cellStyle name="Navadno 8 2 8" xfId="3609"/>
    <cellStyle name="Navadno 8 2 9" xfId="3610"/>
    <cellStyle name="Navadno 8 20" xfId="3611"/>
    <cellStyle name="Navadno 8 20 2" xfId="3612"/>
    <cellStyle name="Navadno 8 21" xfId="3613"/>
    <cellStyle name="Navadno 8 21 2" xfId="3614"/>
    <cellStyle name="Navadno 8 22" xfId="3615"/>
    <cellStyle name="Navadno 8 22 2" xfId="3616"/>
    <cellStyle name="Navadno 8 23" xfId="3617"/>
    <cellStyle name="Navadno 8 23 2" xfId="3618"/>
    <cellStyle name="Navadno 8 24" xfId="3619"/>
    <cellStyle name="Navadno 8 24 2" xfId="3620"/>
    <cellStyle name="Navadno 8 25" xfId="3621"/>
    <cellStyle name="Navadno 8 25 2" xfId="3622"/>
    <cellStyle name="Navadno 8 26" xfId="3623"/>
    <cellStyle name="Navadno 8 26 2" xfId="3624"/>
    <cellStyle name="Navadno 8 27" xfId="3625"/>
    <cellStyle name="Navadno 8 27 2" xfId="3626"/>
    <cellStyle name="Navadno 8 28" xfId="3627"/>
    <cellStyle name="Navadno 8 28 2" xfId="3628"/>
    <cellStyle name="Navadno 8 29" xfId="3629"/>
    <cellStyle name="Navadno 8 29 2" xfId="3630"/>
    <cellStyle name="Navadno 8 3" xfId="3631"/>
    <cellStyle name="Navadno 8 3 2" xfId="3632"/>
    <cellStyle name="Navadno 8 3 2 2" xfId="6982"/>
    <cellStyle name="Navadno 8 3 3" xfId="3633"/>
    <cellStyle name="Navadno 8 3 4" xfId="3634"/>
    <cellStyle name="Navadno 8 3 5" xfId="3635"/>
    <cellStyle name="Navadno 8 3 6" xfId="3636"/>
    <cellStyle name="Navadno 8 3 7" xfId="3637"/>
    <cellStyle name="Navadno 8 3 8" xfId="3638"/>
    <cellStyle name="Navadno 8 3 9" xfId="6981"/>
    <cellStyle name="Navadno 8 30" xfId="3639"/>
    <cellStyle name="Navadno 8 30 2" xfId="3640"/>
    <cellStyle name="Navadno 8 31" xfId="3641"/>
    <cellStyle name="Navadno 8 31 2" xfId="3642"/>
    <cellStyle name="Navadno 8 32" xfId="3643"/>
    <cellStyle name="Navadno 8 32 2" xfId="3644"/>
    <cellStyle name="Navadno 8 33" xfId="3645"/>
    <cellStyle name="Navadno 8 33 2" xfId="3646"/>
    <cellStyle name="Navadno 8 34" xfId="3647"/>
    <cellStyle name="Navadno 8 34 2" xfId="3648"/>
    <cellStyle name="Navadno 8 35" xfId="3649"/>
    <cellStyle name="Navadno 8 35 2" xfId="3650"/>
    <cellStyle name="Navadno 8 36" xfId="3651"/>
    <cellStyle name="Navadno 8 36 2" xfId="3652"/>
    <cellStyle name="Navadno 8 37" xfId="3653"/>
    <cellStyle name="Navadno 8 37 2" xfId="3654"/>
    <cellStyle name="Navadno 8 38" xfId="3655"/>
    <cellStyle name="Navadno 8 38 2" xfId="3656"/>
    <cellStyle name="Navadno 8 39" xfId="3657"/>
    <cellStyle name="Navadno 8 39 2" xfId="3658"/>
    <cellStyle name="Navadno 8 4" xfId="3659"/>
    <cellStyle name="Navadno 8 4 2" xfId="3660"/>
    <cellStyle name="Navadno 8 4 2 2" xfId="6984"/>
    <cellStyle name="Navadno 8 4 3" xfId="3661"/>
    <cellStyle name="Navadno 8 4 4" xfId="3662"/>
    <cellStyle name="Navadno 8 4 5" xfId="3663"/>
    <cellStyle name="Navadno 8 4 6" xfId="3664"/>
    <cellStyle name="Navadno 8 40" xfId="3665"/>
    <cellStyle name="Navadno 8 40 2" xfId="3666"/>
    <cellStyle name="Navadno 8 41" xfId="3667"/>
    <cellStyle name="Navadno 8 41 2" xfId="3668"/>
    <cellStyle name="Navadno 8 42" xfId="3669"/>
    <cellStyle name="Navadno 8 42 2" xfId="3670"/>
    <cellStyle name="Navadno 8 43" xfId="3671"/>
    <cellStyle name="Navadno 8 43 2" xfId="3672"/>
    <cellStyle name="Navadno 8 44" xfId="3673"/>
    <cellStyle name="Navadno 8 44 2" xfId="3674"/>
    <cellStyle name="Navadno 8 45" xfId="3675"/>
    <cellStyle name="Navadno 8 46" xfId="4428"/>
    <cellStyle name="Navadno 8 47" xfId="6978"/>
    <cellStyle name="Navadno 8 5" xfId="3676"/>
    <cellStyle name="Navadno 8 5 2" xfId="3677"/>
    <cellStyle name="Navadno 8 5 3" xfId="3678"/>
    <cellStyle name="Navadno 8 5 4" xfId="3679"/>
    <cellStyle name="Navadno 8 5 5" xfId="3680"/>
    <cellStyle name="Navadno 8 5 6" xfId="3681"/>
    <cellStyle name="Navadno 8 5 7" xfId="6985"/>
    <cellStyle name="Navadno 8 6" xfId="3682"/>
    <cellStyle name="Navadno 8 6 2" xfId="3683"/>
    <cellStyle name="Navadno 8 6 3" xfId="3684"/>
    <cellStyle name="Navadno 8 6 4" xfId="3685"/>
    <cellStyle name="Navadno 8 6 5" xfId="3686"/>
    <cellStyle name="Navadno 8 6 6" xfId="3687"/>
    <cellStyle name="Navadno 8 6 7" xfId="6986"/>
    <cellStyle name="Navadno 8 7" xfId="3688"/>
    <cellStyle name="Navadno 8 7 2" xfId="3689"/>
    <cellStyle name="Navadno 8 7 2 2" xfId="8523"/>
    <cellStyle name="Navadno 8 7 3" xfId="6987"/>
    <cellStyle name="Navadno 8 8" xfId="3690"/>
    <cellStyle name="Navadno 8 8 2" xfId="3691"/>
    <cellStyle name="Navadno 8 9" xfId="3692"/>
    <cellStyle name="Navadno 8 9 2" xfId="3693"/>
    <cellStyle name="Navadno 80" xfId="3694"/>
    <cellStyle name="Navadno 80 2" xfId="6989"/>
    <cellStyle name="Navadno 80 3" xfId="6988"/>
    <cellStyle name="Navadno 81" xfId="3695"/>
    <cellStyle name="Navadno 81 2" xfId="6991"/>
    <cellStyle name="Navadno 81 3" xfId="6990"/>
    <cellStyle name="Navadno 82" xfId="3696"/>
    <cellStyle name="Navadno 82 2" xfId="6993"/>
    <cellStyle name="Navadno 82 3" xfId="6992"/>
    <cellStyle name="Navadno 83" xfId="3697"/>
    <cellStyle name="Navadno 83 2" xfId="6995"/>
    <cellStyle name="Navadno 83 2 2" xfId="6996"/>
    <cellStyle name="Navadno 83 3" xfId="6994"/>
    <cellStyle name="Navadno 84" xfId="3698"/>
    <cellStyle name="Navadno 84 2" xfId="6998"/>
    <cellStyle name="Navadno 84 2 2" xfId="6999"/>
    <cellStyle name="Navadno 84 3" xfId="6997"/>
    <cellStyle name="Navadno 85" xfId="3699"/>
    <cellStyle name="Navadno 85 2" xfId="7001"/>
    <cellStyle name="Navadno 85 2 2" xfId="7002"/>
    <cellStyle name="Navadno 85 3" xfId="7000"/>
    <cellStyle name="Navadno 86" xfId="3700"/>
    <cellStyle name="Navadno 86 2" xfId="7004"/>
    <cellStyle name="Navadno 86 2 2" xfId="7005"/>
    <cellStyle name="Navadno 86 3" xfId="7003"/>
    <cellStyle name="Navadno 87" xfId="3701"/>
    <cellStyle name="Navadno 87 2" xfId="3702"/>
    <cellStyle name="Navadno 87 2 2" xfId="7008"/>
    <cellStyle name="Navadno 87 2 3" xfId="7007"/>
    <cellStyle name="Navadno 87 3" xfId="7006"/>
    <cellStyle name="Navadno 88" xfId="3703"/>
    <cellStyle name="Navadno 88 2" xfId="7010"/>
    <cellStyle name="Navadno 88 2 2" xfId="7011"/>
    <cellStyle name="Navadno 88 3" xfId="7009"/>
    <cellStyle name="Navadno 89" xfId="3704"/>
    <cellStyle name="Navadno 89 2" xfId="7012"/>
    <cellStyle name="Navadno 89 2 2" xfId="7013"/>
    <cellStyle name="Navadno 89 3" xfId="9238"/>
    <cellStyle name="Navadno 9" xfId="149"/>
    <cellStyle name="Navadno 9 10" xfId="3705"/>
    <cellStyle name="Navadno 9 10 2" xfId="3706"/>
    <cellStyle name="Navadno 9 11" xfId="3707"/>
    <cellStyle name="Navadno 9 11 2" xfId="3708"/>
    <cellStyle name="Navadno 9 12" xfId="3709"/>
    <cellStyle name="Navadno 9 12 2" xfId="3710"/>
    <cellStyle name="Navadno 9 13" xfId="3711"/>
    <cellStyle name="Navadno 9 13 2" xfId="3712"/>
    <cellStyle name="Navadno 9 14" xfId="3713"/>
    <cellStyle name="Navadno 9 14 2" xfId="3714"/>
    <cellStyle name="Navadno 9 15" xfId="3715"/>
    <cellStyle name="Navadno 9 15 2" xfId="3716"/>
    <cellStyle name="Navadno 9 16" xfId="3717"/>
    <cellStyle name="Navadno 9 16 2" xfId="3718"/>
    <cellStyle name="Navadno 9 17" xfId="3719"/>
    <cellStyle name="Navadno 9 17 2" xfId="3720"/>
    <cellStyle name="Navadno 9 18" xfId="3721"/>
    <cellStyle name="Navadno 9 18 2" xfId="3722"/>
    <cellStyle name="Navadno 9 19" xfId="3723"/>
    <cellStyle name="Navadno 9 19 2" xfId="3724"/>
    <cellStyle name="Navadno 9 2" xfId="150"/>
    <cellStyle name="Navadno 9 2 10" xfId="3725"/>
    <cellStyle name="Navadno 9 2 11" xfId="3726"/>
    <cellStyle name="Navadno 9 2 12" xfId="3727"/>
    <cellStyle name="Navadno 9 2 13" xfId="3728"/>
    <cellStyle name="Navadno 9 2 14" xfId="3729"/>
    <cellStyle name="Navadno 9 2 15" xfId="3730"/>
    <cellStyle name="Navadno 9 2 16" xfId="3731"/>
    <cellStyle name="Navadno 9 2 17" xfId="3732"/>
    <cellStyle name="Navadno 9 2 18" xfId="3733"/>
    <cellStyle name="Navadno 9 2 19" xfId="3734"/>
    <cellStyle name="Navadno 9 2 2" xfId="3735"/>
    <cellStyle name="Navadno 9 2 2 2" xfId="7016"/>
    <cellStyle name="Navadno 9 2 20" xfId="3736"/>
    <cellStyle name="Navadno 9 2 21" xfId="3737"/>
    <cellStyle name="Navadno 9 2 22" xfId="3738"/>
    <cellStyle name="Navadno 9 2 23" xfId="3739"/>
    <cellStyle name="Navadno 9 2 24" xfId="7015"/>
    <cellStyle name="Navadno 9 2 3" xfId="3740"/>
    <cellStyle name="Navadno 9 2 4" xfId="3741"/>
    <cellStyle name="Navadno 9 2 5" xfId="3742"/>
    <cellStyle name="Navadno 9 2 6" xfId="3743"/>
    <cellStyle name="Navadno 9 2 7" xfId="3744"/>
    <cellStyle name="Navadno 9 2 8" xfId="3745"/>
    <cellStyle name="Navadno 9 2 9" xfId="3746"/>
    <cellStyle name="Navadno 9 20" xfId="3747"/>
    <cellStyle name="Navadno 9 20 2" xfId="3748"/>
    <cellStyle name="Navadno 9 21" xfId="3749"/>
    <cellStyle name="Navadno 9 21 2" xfId="3750"/>
    <cellStyle name="Navadno 9 22" xfId="3751"/>
    <cellStyle name="Navadno 9 22 2" xfId="3752"/>
    <cellStyle name="Navadno 9 23" xfId="3753"/>
    <cellStyle name="Navadno 9 23 2" xfId="3754"/>
    <cellStyle name="Navadno 9 24" xfId="3755"/>
    <cellStyle name="Navadno 9 24 2" xfId="3756"/>
    <cellStyle name="Navadno 9 25" xfId="3757"/>
    <cellStyle name="Navadno 9 25 2" xfId="3758"/>
    <cellStyle name="Navadno 9 26" xfId="3759"/>
    <cellStyle name="Navadno 9 26 2" xfId="3760"/>
    <cellStyle name="Navadno 9 27" xfId="3761"/>
    <cellStyle name="Navadno 9 27 2" xfId="3762"/>
    <cellStyle name="Navadno 9 28" xfId="3763"/>
    <cellStyle name="Navadno 9 28 2" xfId="3764"/>
    <cellStyle name="Navadno 9 29" xfId="3765"/>
    <cellStyle name="Navadno 9 29 2" xfId="3766"/>
    <cellStyle name="Navadno 9 3" xfId="151"/>
    <cellStyle name="Navadno 9 3 2" xfId="3767"/>
    <cellStyle name="Navadno 9 3 3" xfId="3768"/>
    <cellStyle name="Navadno 9 3 4" xfId="3769"/>
    <cellStyle name="Navadno 9 3 5" xfId="3770"/>
    <cellStyle name="Navadno 9 3 6" xfId="3771"/>
    <cellStyle name="Navadno 9 3 7" xfId="3772"/>
    <cellStyle name="Navadno 9 3 8" xfId="3773"/>
    <cellStyle name="Navadno 9 3 9" xfId="7017"/>
    <cellStyle name="Navadno 9 30" xfId="3774"/>
    <cellStyle name="Navadno 9 30 2" xfId="3775"/>
    <cellStyle name="Navadno 9 31" xfId="3776"/>
    <cellStyle name="Navadno 9 31 2" xfId="3777"/>
    <cellStyle name="Navadno 9 32" xfId="3778"/>
    <cellStyle name="Navadno 9 32 2" xfId="3779"/>
    <cellStyle name="Navadno 9 33" xfId="3780"/>
    <cellStyle name="Navadno 9 33 2" xfId="3781"/>
    <cellStyle name="Navadno 9 34" xfId="3782"/>
    <cellStyle name="Navadno 9 34 2" xfId="3783"/>
    <cellStyle name="Navadno 9 35" xfId="3784"/>
    <cellStyle name="Navadno 9 35 2" xfId="3785"/>
    <cellStyle name="Navadno 9 36" xfId="3786"/>
    <cellStyle name="Navadno 9 36 2" xfId="3787"/>
    <cellStyle name="Navadno 9 37" xfId="3788"/>
    <cellStyle name="Navadno 9 37 2" xfId="3789"/>
    <cellStyle name="Navadno 9 38" xfId="3790"/>
    <cellStyle name="Navadno 9 38 2" xfId="3791"/>
    <cellStyle name="Navadno 9 39" xfId="3792"/>
    <cellStyle name="Navadno 9 39 2" xfId="3793"/>
    <cellStyle name="Navadno 9 4" xfId="3794"/>
    <cellStyle name="Navadno 9 4 2" xfId="3795"/>
    <cellStyle name="Navadno 9 4 3" xfId="3796"/>
    <cellStyle name="Navadno 9 4 4" xfId="3797"/>
    <cellStyle name="Navadno 9 4 5" xfId="3798"/>
    <cellStyle name="Navadno 9 4 6" xfId="3799"/>
    <cellStyle name="Navadno 9 40" xfId="3800"/>
    <cellStyle name="Navadno 9 40 2" xfId="3801"/>
    <cellStyle name="Navadno 9 41" xfId="3802"/>
    <cellStyle name="Navadno 9 41 2" xfId="3803"/>
    <cellStyle name="Navadno 9 42" xfId="3804"/>
    <cellStyle name="Navadno 9 42 2" xfId="3805"/>
    <cellStyle name="Navadno 9 43" xfId="3806"/>
    <cellStyle name="Navadno 9 43 2" xfId="3807"/>
    <cellStyle name="Navadno 9 44" xfId="3808"/>
    <cellStyle name="Navadno 9 44 2" xfId="3809"/>
    <cellStyle name="Navadno 9 45" xfId="3810"/>
    <cellStyle name="Navadno 9 5" xfId="3811"/>
    <cellStyle name="Navadno 9 5 2" xfId="3812"/>
    <cellStyle name="Navadno 9 5 3" xfId="3813"/>
    <cellStyle name="Navadno 9 5 4" xfId="3814"/>
    <cellStyle name="Navadno 9 5 5" xfId="3815"/>
    <cellStyle name="Navadno 9 5 6" xfId="3816"/>
    <cellStyle name="Navadno 9 6" xfId="3817"/>
    <cellStyle name="Navadno 9 6 2" xfId="3818"/>
    <cellStyle name="Navadno 9 6 3" xfId="3819"/>
    <cellStyle name="Navadno 9 6 4" xfId="3820"/>
    <cellStyle name="Navadno 9 6 5" xfId="3821"/>
    <cellStyle name="Navadno 9 6 6" xfId="3822"/>
    <cellStyle name="Navadno 9 7" xfId="3823"/>
    <cellStyle name="Navadno 9 7 2" xfId="3824"/>
    <cellStyle name="Navadno 9 8" xfId="3825"/>
    <cellStyle name="Navadno 9 8 2" xfId="3826"/>
    <cellStyle name="Navadno 9 9" xfId="3827"/>
    <cellStyle name="Navadno 9 9 2" xfId="3828"/>
    <cellStyle name="Navadno 90" xfId="3829"/>
    <cellStyle name="Navadno 90 2" xfId="7018"/>
    <cellStyle name="Navadno 90 2 2" xfId="7019"/>
    <cellStyle name="Navadno 91" xfId="3830"/>
    <cellStyle name="Navadno 91 2" xfId="7020"/>
    <cellStyle name="Navadno 91 2 2" xfId="7021"/>
    <cellStyle name="Navadno 91 2 2 2" xfId="8521"/>
    <cellStyle name="Navadno 91 2 3" xfId="8520"/>
    <cellStyle name="Navadno 92" xfId="3831"/>
    <cellStyle name="Navadno 92 2" xfId="7022"/>
    <cellStyle name="Navadno 92 2 2" xfId="7023"/>
    <cellStyle name="Navadno 92 2 2 2" xfId="8519"/>
    <cellStyle name="Navadno 92 2 3" xfId="8518"/>
    <cellStyle name="Navadno 93" xfId="3832"/>
    <cellStyle name="Navadno 93 2" xfId="7024"/>
    <cellStyle name="Navadno 93 2 2" xfId="7025"/>
    <cellStyle name="Navadno 93 2 2 2" xfId="8517"/>
    <cellStyle name="Navadno 93 2 3" xfId="8516"/>
    <cellStyle name="Navadno 94" xfId="3833"/>
    <cellStyle name="Navadno 94 2" xfId="7026"/>
    <cellStyle name="Navadno 94 2 2" xfId="7027"/>
    <cellStyle name="Navadno 94 2 2 2" xfId="8515"/>
    <cellStyle name="Navadno 94 2 3" xfId="8514"/>
    <cellStyle name="Navadno 95" xfId="3834"/>
    <cellStyle name="Navadno 95 2" xfId="7028"/>
    <cellStyle name="Navadno 95 2 2" xfId="7029"/>
    <cellStyle name="Navadno 95 2 2 2" xfId="8513"/>
    <cellStyle name="Navadno 95 2 3" xfId="8512"/>
    <cellStyle name="Navadno 96" xfId="3835"/>
    <cellStyle name="Navadno 96 2" xfId="7030"/>
    <cellStyle name="Navadno 96 2 2" xfId="7031"/>
    <cellStyle name="Navadno 96 2 2 2" xfId="8511"/>
    <cellStyle name="Navadno 96 2 3" xfId="8510"/>
    <cellStyle name="Navadno 97" xfId="3836"/>
    <cellStyle name="Navadno 97 2" xfId="7032"/>
    <cellStyle name="Navadno 97 2 2" xfId="7033"/>
    <cellStyle name="Navadno 97 2 2 2" xfId="8508"/>
    <cellStyle name="Navadno 97 2 3" xfId="8507"/>
    <cellStyle name="Navadno 98" xfId="3837"/>
    <cellStyle name="Navadno 98 2" xfId="7034"/>
    <cellStyle name="Navadno 98 2 2" xfId="7035"/>
    <cellStyle name="Navadno 98 2 2 2" xfId="8506"/>
    <cellStyle name="Navadno 98 2 3" xfId="8505"/>
    <cellStyle name="Navadno 99" xfId="3838"/>
    <cellStyle name="Navadno 99 2" xfId="7036"/>
    <cellStyle name="Navadno 99 2 2" xfId="7037"/>
    <cellStyle name="Navadno 99 2 2 2" xfId="8504"/>
    <cellStyle name="Navadno 99 2 3" xfId="8503"/>
    <cellStyle name="Navadno_023_10Skl-popis_OSNUTEK" xfId="4322"/>
    <cellStyle name="Navadno_GPOPIS PREZR- PZI 2 faza" xfId="18746"/>
    <cellStyle name="Navadno_GPOPIS PREZR- PZI 2 faza 2" xfId="18749"/>
    <cellStyle name="Navadno_PLINSKI PRIKLJUČEK POPISI" xfId="18748"/>
    <cellStyle name="Navadno_POPIS VODA objekt A1 in A2" xfId="18744"/>
    <cellStyle name="Navadno_S_NJEGOSpopisVODApgd-2" xfId="4432"/>
    <cellStyle name="Neutral" xfId="152"/>
    <cellStyle name="Neutral 2" xfId="4324"/>
    <cellStyle name="Neutral 2 2" xfId="7040"/>
    <cellStyle name="Neutral 2 2 2" xfId="7041"/>
    <cellStyle name="Neutral 2 2 2 2" xfId="7042"/>
    <cellStyle name="Neutral 2 2 3" xfId="7043"/>
    <cellStyle name="Neutral 2 3" xfId="7044"/>
    <cellStyle name="Neutral 2 3 2" xfId="7045"/>
    <cellStyle name="Neutral 2 3 2 2" xfId="7046"/>
    <cellStyle name="Neutral 2 3 3" xfId="7047"/>
    <cellStyle name="Neutral 2 4" xfId="7048"/>
    <cellStyle name="Neutral 2 4 2" xfId="7049"/>
    <cellStyle name="Neutral 2 5" xfId="7050"/>
    <cellStyle name="Neutral 2 6" xfId="7039"/>
    <cellStyle name="Neutral 3" xfId="4325"/>
    <cellStyle name="Neutral 3 2" xfId="7052"/>
    <cellStyle name="Neutral 3 2 2" xfId="7053"/>
    <cellStyle name="Neutral 3 2 2 2" xfId="7054"/>
    <cellStyle name="Neutral 3 2 3" xfId="7055"/>
    <cellStyle name="Neutral 3 3" xfId="7056"/>
    <cellStyle name="Neutral 3 3 2" xfId="7057"/>
    <cellStyle name="Neutral 3 3 2 2" xfId="7058"/>
    <cellStyle name="Neutral 3 3 3" xfId="7059"/>
    <cellStyle name="Neutral 3 4" xfId="7051"/>
    <cellStyle name="Neutral 4" xfId="4323"/>
    <cellStyle name="Neutral 4 2" xfId="7060"/>
    <cellStyle name="Neutral 4 2 2" xfId="7061"/>
    <cellStyle name="Neutral 4 2 2 2" xfId="7062"/>
    <cellStyle name="Neutral 4 2 3" xfId="7063"/>
    <cellStyle name="Neutral 4 3" xfId="7064"/>
    <cellStyle name="Neutral 4 3 2" xfId="7065"/>
    <cellStyle name="Neutral 4 3 2 2" xfId="7066"/>
    <cellStyle name="Neutral 4 3 3" xfId="7067"/>
    <cellStyle name="Neutral 5" xfId="7038"/>
    <cellStyle name="Neutral 5 2" xfId="7068"/>
    <cellStyle name="Neutral 5 2 2" xfId="7069"/>
    <cellStyle name="Neutral 5 2 2 2" xfId="7070"/>
    <cellStyle name="Neutral 5 2 3" xfId="7071"/>
    <cellStyle name="Neutral 5 3" xfId="7072"/>
    <cellStyle name="Neutral 5 3 2" xfId="7073"/>
    <cellStyle name="Neutral 5 3 2 2" xfId="7074"/>
    <cellStyle name="Neutral 5 3 3" xfId="7075"/>
    <cellStyle name="Nevtralno 2" xfId="3839"/>
    <cellStyle name="Nevtralno 2 2" xfId="3840"/>
    <cellStyle name="Nevtralno 2 2 2" xfId="7077"/>
    <cellStyle name="Nevtralno 2 2 3" xfId="7076"/>
    <cellStyle name="Nevtralno 2 3" xfId="3841"/>
    <cellStyle name="Nevtralno 2 3 2" xfId="7079"/>
    <cellStyle name="Nevtralno 2 3 3" xfId="7078"/>
    <cellStyle name="Nevtralno 2 4" xfId="4326"/>
    <cellStyle name="Nevtralno 2 4 2" xfId="7080"/>
    <cellStyle name="Nevtralno 2_VODOVODNA INSTALACIJA" xfId="3842"/>
    <cellStyle name="Nevtralno 3" xfId="3843"/>
    <cellStyle name="Nevtralno 3 2" xfId="3844"/>
    <cellStyle name="Nevtralno 3 3" xfId="3845"/>
    <cellStyle name="Nevtralno 3_VODOVODNA INSTALACIJA" xfId="3846"/>
    <cellStyle name="Nevtralno 4" xfId="3847"/>
    <cellStyle name="Nevtralno 4 2" xfId="3848"/>
    <cellStyle name="Nevtralno 4 3" xfId="3849"/>
    <cellStyle name="Nevtralno 4_VODOVODNA INSTALACIJA" xfId="3850"/>
    <cellStyle name="Nevtralno 5" xfId="3851"/>
    <cellStyle name="Nevtralno 5 2" xfId="3852"/>
    <cellStyle name="Nevtralno 5 3" xfId="3853"/>
    <cellStyle name="Nevtralno 6" xfId="3854"/>
    <cellStyle name="normal" xfId="7081"/>
    <cellStyle name="Normal - Style1" xfId="3856"/>
    <cellStyle name="Normal 10" xfId="153"/>
    <cellStyle name="Normal 10 2" xfId="7083"/>
    <cellStyle name="Normal 10 2 2" xfId="7084"/>
    <cellStyle name="Normal 10 2 2 2" xfId="8501"/>
    <cellStyle name="Normal 10 2 3" xfId="8500"/>
    <cellStyle name="Normal 10 3" xfId="7085"/>
    <cellStyle name="Normal 10 3 2" xfId="7086"/>
    <cellStyle name="Normal 10 4" xfId="7087"/>
    <cellStyle name="Normal 10 5" xfId="7082"/>
    <cellStyle name="Normal 100" xfId="154"/>
    <cellStyle name="Normal 100 2" xfId="155"/>
    <cellStyle name="Normal 100 2 2" xfId="156"/>
    <cellStyle name="Normal 100 3" xfId="157"/>
    <cellStyle name="Normal 101" xfId="158"/>
    <cellStyle name="Normal 101 2" xfId="159"/>
    <cellStyle name="Normal 101 2 2" xfId="160"/>
    <cellStyle name="Normal 101 3" xfId="161"/>
    <cellStyle name="Normal 102" xfId="162"/>
    <cellStyle name="Normal 102 2" xfId="163"/>
    <cellStyle name="Normal 102 2 2" xfId="164"/>
    <cellStyle name="Normal 102 2 2 2" xfId="165"/>
    <cellStyle name="Normal 102 2 3" xfId="166"/>
    <cellStyle name="Normal 102 3" xfId="167"/>
    <cellStyle name="Normal 103" xfId="168"/>
    <cellStyle name="Normal 103 2" xfId="169"/>
    <cellStyle name="Normal 103 2 2" xfId="170"/>
    <cellStyle name="Normal 103 3" xfId="171"/>
    <cellStyle name="Normal 104" xfId="172"/>
    <cellStyle name="Normal 104 2" xfId="173"/>
    <cellStyle name="Normal 104 2 2" xfId="174"/>
    <cellStyle name="Normal 104 3" xfId="175"/>
    <cellStyle name="Normal 105" xfId="176"/>
    <cellStyle name="Normal 105 2" xfId="177"/>
    <cellStyle name="Normal 105 2 2" xfId="178"/>
    <cellStyle name="Normal 105 3" xfId="179"/>
    <cellStyle name="Normal 106" xfId="4427"/>
    <cellStyle name="Normal 11" xfId="180"/>
    <cellStyle name="Normal 11 2" xfId="7089"/>
    <cellStyle name="Normal 11 2 2" xfId="7090"/>
    <cellStyle name="Normal 11 3" xfId="7091"/>
    <cellStyle name="Normal 11 3 2" xfId="7092"/>
    <cellStyle name="Normal 11 4" xfId="7093"/>
    <cellStyle name="Normal 11 4 2" xfId="7094"/>
    <cellStyle name="Normal 11 4 2 2" xfId="8499"/>
    <cellStyle name="Normal 11 4 3" xfId="8498"/>
    <cellStyle name="Normal 11 5" xfId="7095"/>
    <cellStyle name="Normal 11 5 2" xfId="7096"/>
    <cellStyle name="Normal 11 6" xfId="7097"/>
    <cellStyle name="Normal 11 7" xfId="7088"/>
    <cellStyle name="Normal 12" xfId="181"/>
    <cellStyle name="Normal 12 2" xfId="7099"/>
    <cellStyle name="Normal 12 2 2" xfId="7100"/>
    <cellStyle name="Normal 12 2 2 2" xfId="7101"/>
    <cellStyle name="Normal 12 2 2 2 2" xfId="8497"/>
    <cellStyle name="Normal 12 2 2 3" xfId="8496"/>
    <cellStyle name="Normal 12 2 3" xfId="7102"/>
    <cellStyle name="Normal 12 3" xfId="7103"/>
    <cellStyle name="Normal 12 3 2" xfId="7104"/>
    <cellStyle name="Normal 12 4" xfId="7105"/>
    <cellStyle name="Normal 12 4 2" xfId="7106"/>
    <cellStyle name="Normal 12 5" xfId="7107"/>
    <cellStyle name="Normal 12 6" xfId="7098"/>
    <cellStyle name="Normal 13" xfId="182"/>
    <cellStyle name="Normal 13 2" xfId="7109"/>
    <cellStyle name="Normal 13 2 2" xfId="7110"/>
    <cellStyle name="Normal 13 3" xfId="7111"/>
    <cellStyle name="Normal 13 4" xfId="7108"/>
    <cellStyle name="Normal 14" xfId="183"/>
    <cellStyle name="Normal 14 2" xfId="7113"/>
    <cellStyle name="Normal 14 2 2" xfId="7114"/>
    <cellStyle name="Normal 14 2 2 2" xfId="7115"/>
    <cellStyle name="Normal 14 2 2 2 2" xfId="8495"/>
    <cellStyle name="Normal 14 2 2 3" xfId="8494"/>
    <cellStyle name="Normal 14 2 3" xfId="7116"/>
    <cellStyle name="Normal 14 3" xfId="7117"/>
    <cellStyle name="Normal 14 3 2" xfId="7118"/>
    <cellStyle name="Normal 14 4" xfId="7119"/>
    <cellStyle name="Normal 14 4 2" xfId="7120"/>
    <cellStyle name="Normal 14 5" xfId="7121"/>
    <cellStyle name="Normal 14 6" xfId="7112"/>
    <cellStyle name="Normal 15" xfId="184"/>
    <cellStyle name="Normal 15 2" xfId="185"/>
    <cellStyle name="Normal 15 2 2" xfId="186"/>
    <cellStyle name="Normal 15 3" xfId="187"/>
    <cellStyle name="normal 15 4" xfId="7122"/>
    <cellStyle name="normal 15 5" xfId="8740"/>
    <cellStyle name="normal 15 6" xfId="8493"/>
    <cellStyle name="normal 15 7" xfId="8754"/>
    <cellStyle name="normal 15 8" xfId="18729"/>
    <cellStyle name="normal 15 9" xfId="18743"/>
    <cellStyle name="Normal 16" xfId="188"/>
    <cellStyle name="Normal 16 2" xfId="189"/>
    <cellStyle name="Normal 16 2 2" xfId="190"/>
    <cellStyle name="Normal 16 3" xfId="191"/>
    <cellStyle name="normal 16 4" xfId="7123"/>
    <cellStyle name="normal 16 5" xfId="8741"/>
    <cellStyle name="normal 16 6" xfId="8492"/>
    <cellStyle name="normal 16 7" xfId="8755"/>
    <cellStyle name="normal 16 8" xfId="18726"/>
    <cellStyle name="normal 16 9" xfId="18723"/>
    <cellStyle name="Normal 17" xfId="192"/>
    <cellStyle name="Normal 17 2" xfId="193"/>
    <cellStyle name="Normal 17 2 2" xfId="194"/>
    <cellStyle name="Normal 17 3" xfId="195"/>
    <cellStyle name="normal 17 4" xfId="7124"/>
    <cellStyle name="normal 17 5" xfId="8742"/>
    <cellStyle name="normal 17 6" xfId="8491"/>
    <cellStyle name="normal 17 7" xfId="8756"/>
    <cellStyle name="normal 17 8" xfId="18724"/>
    <cellStyle name="normal 17 9" xfId="18742"/>
    <cellStyle name="Normal 18" xfId="196"/>
    <cellStyle name="Normal 18 2" xfId="197"/>
    <cellStyle name="Normal 18 2 2" xfId="198"/>
    <cellStyle name="Normal 18 3" xfId="199"/>
    <cellStyle name="normal 18 4" xfId="7125"/>
    <cellStyle name="normal 18 5" xfId="8743"/>
    <cellStyle name="normal 18 6" xfId="8490"/>
    <cellStyle name="normal 18 7" xfId="8757"/>
    <cellStyle name="normal 18 8" xfId="18722"/>
    <cellStyle name="normal 18 9" xfId="8762"/>
    <cellStyle name="Normal 19" xfId="200"/>
    <cellStyle name="Normal 19 2" xfId="201"/>
    <cellStyle name="Normal 19 2 2" xfId="202"/>
    <cellStyle name="Normal 19 3" xfId="203"/>
    <cellStyle name="normal 19 4" xfId="7126"/>
    <cellStyle name="normal 19 5" xfId="8744"/>
    <cellStyle name="normal 19 6" xfId="8489"/>
    <cellStyle name="normal 19 7" xfId="8759"/>
    <cellStyle name="normal 19 8" xfId="18721"/>
    <cellStyle name="normal 19 9" xfId="8763"/>
    <cellStyle name="Normal 2" xfId="204"/>
    <cellStyle name="Normal 2 10" xfId="7128"/>
    <cellStyle name="Normal 2 10 2" xfId="7129"/>
    <cellStyle name="Normal 2 100" xfId="7130"/>
    <cellStyle name="Normal 2 100 2" xfId="7131"/>
    <cellStyle name="Normal 2 100 2 2" xfId="8487"/>
    <cellStyle name="Normal 2 100 3" xfId="8486"/>
    <cellStyle name="normal 2 101" xfId="7132"/>
    <cellStyle name="normal 2 101 2" xfId="7133"/>
    <cellStyle name="normal 2 102" xfId="7134"/>
    <cellStyle name="normal 2 102 2" xfId="7135"/>
    <cellStyle name="normal 2 103" xfId="7136"/>
    <cellStyle name="normal 2 103 2" xfId="7137"/>
    <cellStyle name="normal 2 104" xfId="7138"/>
    <cellStyle name="normal 2 104 2" xfId="7139"/>
    <cellStyle name="normal 2 105" xfId="7140"/>
    <cellStyle name="normal 2 105 2" xfId="7141"/>
    <cellStyle name="normal 2 106" xfId="7142"/>
    <cellStyle name="normal 2 106 2" xfId="7143"/>
    <cellStyle name="normal 2 107" xfId="7144"/>
    <cellStyle name="normal 2 107 2" xfId="7145"/>
    <cellStyle name="normal 2 108" xfId="7146"/>
    <cellStyle name="normal 2 108 2" xfId="7147"/>
    <cellStyle name="normal 2 109" xfId="7148"/>
    <cellStyle name="Normal 2 11" xfId="7149"/>
    <cellStyle name="Normal 2 11 2" xfId="7150"/>
    <cellStyle name="normal 2 110" xfId="7151"/>
    <cellStyle name="normal 2 111" xfId="7152"/>
    <cellStyle name="normal 2 112" xfId="7153"/>
    <cellStyle name="normal 2 113" xfId="7154"/>
    <cellStyle name="normal 2 114" xfId="7155"/>
    <cellStyle name="normal 2 115" xfId="7156"/>
    <cellStyle name="normal 2 116" xfId="7157"/>
    <cellStyle name="normal 2 117" xfId="7158"/>
    <cellStyle name="normal 2 118" xfId="7159"/>
    <cellStyle name="normal 2 119" xfId="7160"/>
    <cellStyle name="Normal 2 12" xfId="7161"/>
    <cellStyle name="Normal 2 12 2" xfId="7162"/>
    <cellStyle name="normal 2 120" xfId="7163"/>
    <cellStyle name="normal 2 121" xfId="7164"/>
    <cellStyle name="normal 2 122" xfId="7165"/>
    <cellStyle name="normal 2 123" xfId="7166"/>
    <cellStyle name="normal 2 124" xfId="7167"/>
    <cellStyle name="normal 2 125" xfId="7168"/>
    <cellStyle name="normal 2 126" xfId="7169"/>
    <cellStyle name="normal 2 127" xfId="7170"/>
    <cellStyle name="normal 2 128" xfId="7171"/>
    <cellStyle name="normal 2 129" xfId="7172"/>
    <cellStyle name="Normal 2 13" xfId="7173"/>
    <cellStyle name="Normal 2 13 2" xfId="7174"/>
    <cellStyle name="normal 2 130" xfId="7175"/>
    <cellStyle name="normal 2 131" xfId="7176"/>
    <cellStyle name="normal 2 132" xfId="7177"/>
    <cellStyle name="normal 2 133" xfId="7178"/>
    <cellStyle name="normal 2 134" xfId="7179"/>
    <cellStyle name="normal 2 135" xfId="7180"/>
    <cellStyle name="normal 2 136" xfId="7181"/>
    <cellStyle name="normal 2 137" xfId="7182"/>
    <cellStyle name="normal 2 138" xfId="7183"/>
    <cellStyle name="normal 2 139" xfId="7127"/>
    <cellStyle name="Normal 2 14" xfId="7184"/>
    <cellStyle name="Normal 2 14 2" xfId="7185"/>
    <cellStyle name="normal 2 140" xfId="8745"/>
    <cellStyle name="normal 2 141" xfId="8488"/>
    <cellStyle name="normal 2 142" xfId="8760"/>
    <cellStyle name="normal 2 143" xfId="18733"/>
    <cellStyle name="normal 2 144" xfId="18737"/>
    <cellStyle name="normal 2 15" xfId="7186"/>
    <cellStyle name="normal 2 15 2" xfId="7187"/>
    <cellStyle name="Normal 2 16" xfId="7188"/>
    <cellStyle name="Normal 2 16 2" xfId="7189"/>
    <cellStyle name="Normal 2 16 2 2" xfId="8484"/>
    <cellStyle name="Normal 2 16 3" xfId="8483"/>
    <cellStyle name="Normal 2 17" xfId="7190"/>
    <cellStyle name="Normal 2 17 2" xfId="7191"/>
    <cellStyle name="Normal 2 17 2 2" xfId="8482"/>
    <cellStyle name="Normal 2 17 3" xfId="8481"/>
    <cellStyle name="Normal 2 18" xfId="7192"/>
    <cellStyle name="Normal 2 18 2" xfId="7193"/>
    <cellStyle name="Normal 2 18 2 2" xfId="8480"/>
    <cellStyle name="Normal 2 18 3" xfId="8479"/>
    <cellStyle name="Normal 2 19" xfId="7194"/>
    <cellStyle name="Normal 2 19 2" xfId="7195"/>
    <cellStyle name="Normal 2 19 2 2" xfId="8478"/>
    <cellStyle name="Normal 2 19 3" xfId="8477"/>
    <cellStyle name="Normal 2 2" xfId="3857"/>
    <cellStyle name="normal 2 2 10" xfId="7196"/>
    <cellStyle name="normal 2 2 10 2" xfId="7197"/>
    <cellStyle name="Normal 2 2 100" xfId="7198"/>
    <cellStyle name="Normal 2 2 100 2" xfId="7199"/>
    <cellStyle name="Normal 2 2 100 2 2" xfId="8476"/>
    <cellStyle name="Normal 2 2 100 3" xfId="8475"/>
    <cellStyle name="Normal 2 2 101" xfId="7200"/>
    <cellStyle name="Normal 2 2 101 2" xfId="7201"/>
    <cellStyle name="Normal 2 2 101 2 2" xfId="8474"/>
    <cellStyle name="Normal 2 2 101 3" xfId="8473"/>
    <cellStyle name="Normal 2 2 102" xfId="7202"/>
    <cellStyle name="Normal 2 2 102 2" xfId="7203"/>
    <cellStyle name="Normal 2 2 102 2 2" xfId="8472"/>
    <cellStyle name="Normal 2 2 102 3" xfId="8471"/>
    <cellStyle name="Normal 2 2 103" xfId="7204"/>
    <cellStyle name="Normal 2 2 103 2" xfId="7205"/>
    <cellStyle name="Normal 2 2 103 2 2" xfId="8470"/>
    <cellStyle name="Normal 2 2 103 3" xfId="8469"/>
    <cellStyle name="Normal 2 2 104" xfId="7206"/>
    <cellStyle name="Normal 2 2 104 2" xfId="7207"/>
    <cellStyle name="Normal 2 2 104 2 2" xfId="8468"/>
    <cellStyle name="Normal 2 2 104 3" xfId="8467"/>
    <cellStyle name="Normal 2 2 105" xfId="7208"/>
    <cellStyle name="Normal 2 2 105 2" xfId="7209"/>
    <cellStyle name="Normal 2 2 105 2 2" xfId="8466"/>
    <cellStyle name="Normal 2 2 105 3" xfId="8465"/>
    <cellStyle name="Normal 2 2 106" xfId="7210"/>
    <cellStyle name="Normal 2 2 106 2" xfId="7211"/>
    <cellStyle name="Normal 2 2 107" xfId="7212"/>
    <cellStyle name="Normal 2 2 107 2" xfId="7213"/>
    <cellStyle name="Normal 2 2 108" xfId="7214"/>
    <cellStyle name="Normal 2 2 108 2" xfId="7215"/>
    <cellStyle name="Normal 2 2 109" xfId="7216"/>
    <cellStyle name="Normal 2 2 109 2" xfId="7217"/>
    <cellStyle name="Normal 2 2 11" xfId="7218"/>
    <cellStyle name="Normal 2 2 11 2" xfId="7219"/>
    <cellStyle name="Normal 2 2 11 2 2" xfId="8464"/>
    <cellStyle name="Normal 2 2 11 3" xfId="8463"/>
    <cellStyle name="Normal 2 2 110" xfId="7220"/>
    <cellStyle name="Normal 2 2 110 2" xfId="7221"/>
    <cellStyle name="Normal 2 2 111" xfId="7222"/>
    <cellStyle name="Normal 2 2 111 2" xfId="7223"/>
    <cellStyle name="Normal 2 2 112" xfId="7224"/>
    <cellStyle name="Normal 2 2 112 2" xfId="7225"/>
    <cellStyle name="Normal 2 2 113" xfId="7226"/>
    <cellStyle name="Normal 2 2 113 2" xfId="7227"/>
    <cellStyle name="normal 2 2 114" xfId="7228"/>
    <cellStyle name="Normal 2 2 12" xfId="7229"/>
    <cellStyle name="Normal 2 2 12 2" xfId="7230"/>
    <cellStyle name="Normal 2 2 12 2 2" xfId="8462"/>
    <cellStyle name="Normal 2 2 12 3" xfId="8461"/>
    <cellStyle name="Normal 2 2 13" xfId="7231"/>
    <cellStyle name="Normal 2 2 13 2" xfId="7232"/>
    <cellStyle name="Normal 2 2 13 2 2" xfId="8460"/>
    <cellStyle name="Normal 2 2 13 3" xfId="8459"/>
    <cellStyle name="Normal 2 2 14" xfId="7233"/>
    <cellStyle name="Normal 2 2 14 2" xfId="7234"/>
    <cellStyle name="Normal 2 2 14 2 2" xfId="8458"/>
    <cellStyle name="Normal 2 2 14 3" xfId="8457"/>
    <cellStyle name="Normal 2 2 15" xfId="7235"/>
    <cellStyle name="Normal 2 2 15 2" xfId="7236"/>
    <cellStyle name="Normal 2 2 15 2 2" xfId="8456"/>
    <cellStyle name="Normal 2 2 15 3" xfId="8455"/>
    <cellStyle name="Normal 2 2 16" xfId="7237"/>
    <cellStyle name="Normal 2 2 16 2" xfId="7238"/>
    <cellStyle name="Normal 2 2 16 2 2" xfId="8454"/>
    <cellStyle name="Normal 2 2 16 3" xfId="8453"/>
    <cellStyle name="Normal 2 2 17" xfId="7239"/>
    <cellStyle name="Normal 2 2 17 2" xfId="7240"/>
    <cellStyle name="Normal 2 2 17 2 2" xfId="8452"/>
    <cellStyle name="Normal 2 2 17 3" xfId="8451"/>
    <cellStyle name="Normal 2 2 18" xfId="7241"/>
    <cellStyle name="Normal 2 2 18 2" xfId="7242"/>
    <cellStyle name="Normal 2 2 18 2 2" xfId="8450"/>
    <cellStyle name="Normal 2 2 18 3" xfId="8449"/>
    <cellStyle name="Normal 2 2 19" xfId="7243"/>
    <cellStyle name="Normal 2 2 19 2" xfId="7244"/>
    <cellStyle name="Normal 2 2 19 2 2" xfId="8448"/>
    <cellStyle name="Normal 2 2 19 3" xfId="8447"/>
    <cellStyle name="normal 2 2 2" xfId="4328"/>
    <cellStyle name="normal 2 2 2 2" xfId="7245"/>
    <cellStyle name="Normal 2 2 20" xfId="7246"/>
    <cellStyle name="Normal 2 2 20 2" xfId="7247"/>
    <cellStyle name="Normal 2 2 20 2 2" xfId="8446"/>
    <cellStyle name="Normal 2 2 20 3" xfId="8445"/>
    <cellStyle name="Normal 2 2 21" xfId="7248"/>
    <cellStyle name="Normal 2 2 21 2" xfId="7249"/>
    <cellStyle name="Normal 2 2 21 2 2" xfId="8444"/>
    <cellStyle name="Normal 2 2 21 3" xfId="8443"/>
    <cellStyle name="Normal 2 2 22" xfId="7250"/>
    <cellStyle name="Normal 2 2 22 2" xfId="7251"/>
    <cellStyle name="Normal 2 2 22 2 2" xfId="8442"/>
    <cellStyle name="Normal 2 2 22 3" xfId="8441"/>
    <cellStyle name="Normal 2 2 23" xfId="7252"/>
    <cellStyle name="Normal 2 2 23 2" xfId="7253"/>
    <cellStyle name="Normal 2 2 23 2 2" xfId="8440"/>
    <cellStyle name="Normal 2 2 23 3" xfId="8439"/>
    <cellStyle name="Normal 2 2 24" xfId="7254"/>
    <cellStyle name="Normal 2 2 24 2" xfId="7255"/>
    <cellStyle name="Normal 2 2 24 2 2" xfId="8438"/>
    <cellStyle name="Normal 2 2 24 3" xfId="8437"/>
    <cellStyle name="Normal 2 2 25" xfId="7256"/>
    <cellStyle name="Normal 2 2 25 2" xfId="7257"/>
    <cellStyle name="Normal 2 2 25 2 2" xfId="8436"/>
    <cellStyle name="Normal 2 2 25 3" xfId="8435"/>
    <cellStyle name="Normal 2 2 26" xfId="7258"/>
    <cellStyle name="Normal 2 2 26 2" xfId="7259"/>
    <cellStyle name="Normal 2 2 26 2 2" xfId="8434"/>
    <cellStyle name="Normal 2 2 26 3" xfId="8433"/>
    <cellStyle name="Normal 2 2 27" xfId="7260"/>
    <cellStyle name="Normal 2 2 27 2" xfId="7261"/>
    <cellStyle name="Normal 2 2 27 2 2" xfId="8432"/>
    <cellStyle name="Normal 2 2 27 3" xfId="8431"/>
    <cellStyle name="Normal 2 2 28" xfId="7262"/>
    <cellStyle name="Normal 2 2 28 2" xfId="7263"/>
    <cellStyle name="Normal 2 2 28 2 2" xfId="8430"/>
    <cellStyle name="Normal 2 2 28 3" xfId="8429"/>
    <cellStyle name="Normal 2 2 29" xfId="7264"/>
    <cellStyle name="Normal 2 2 29 2" xfId="7265"/>
    <cellStyle name="Normal 2 2 29 2 2" xfId="8428"/>
    <cellStyle name="Normal 2 2 29 3" xfId="8427"/>
    <cellStyle name="normal 2 2 3" xfId="7266"/>
    <cellStyle name="normal 2 2 3 2" xfId="7267"/>
    <cellStyle name="Normal 2 2 30" xfId="7268"/>
    <cellStyle name="Normal 2 2 30 2" xfId="7269"/>
    <cellStyle name="Normal 2 2 30 2 2" xfId="8426"/>
    <cellStyle name="Normal 2 2 30 3" xfId="8425"/>
    <cellStyle name="Normal 2 2 31" xfId="7270"/>
    <cellStyle name="Normal 2 2 31 2" xfId="7271"/>
    <cellStyle name="Normal 2 2 31 2 2" xfId="8424"/>
    <cellStyle name="Normal 2 2 31 3" xfId="8423"/>
    <cellStyle name="Normal 2 2 32" xfId="7272"/>
    <cellStyle name="Normal 2 2 32 2" xfId="7273"/>
    <cellStyle name="Normal 2 2 32 2 2" xfId="8422"/>
    <cellStyle name="Normal 2 2 32 3" xfId="8421"/>
    <cellStyle name="Normal 2 2 33" xfId="7274"/>
    <cellStyle name="Normal 2 2 33 2" xfId="7275"/>
    <cellStyle name="Normal 2 2 33 2 2" xfId="8420"/>
    <cellStyle name="Normal 2 2 33 3" xfId="8419"/>
    <cellStyle name="Normal 2 2 34" xfId="7276"/>
    <cellStyle name="Normal 2 2 34 2" xfId="7277"/>
    <cellStyle name="Normal 2 2 34 2 2" xfId="8418"/>
    <cellStyle name="Normal 2 2 34 3" xfId="8417"/>
    <cellStyle name="Normal 2 2 35" xfId="7278"/>
    <cellStyle name="Normal 2 2 35 2" xfId="7279"/>
    <cellStyle name="Normal 2 2 35 2 2" xfId="8416"/>
    <cellStyle name="Normal 2 2 35 3" xfId="8415"/>
    <cellStyle name="Normal 2 2 36" xfId="7280"/>
    <cellStyle name="Normal 2 2 36 2" xfId="7281"/>
    <cellStyle name="Normal 2 2 36 2 2" xfId="8414"/>
    <cellStyle name="Normal 2 2 36 3" xfId="8413"/>
    <cellStyle name="Normal 2 2 37" xfId="7282"/>
    <cellStyle name="Normal 2 2 37 2" xfId="7283"/>
    <cellStyle name="Normal 2 2 37 2 2" xfId="8412"/>
    <cellStyle name="Normal 2 2 37 3" xfId="8411"/>
    <cellStyle name="Normal 2 2 38" xfId="7284"/>
    <cellStyle name="Normal 2 2 38 2" xfId="7285"/>
    <cellStyle name="Normal 2 2 38 2 2" xfId="8410"/>
    <cellStyle name="Normal 2 2 38 3" xfId="8409"/>
    <cellStyle name="Normal 2 2 39" xfId="7286"/>
    <cellStyle name="Normal 2 2 39 2" xfId="7287"/>
    <cellStyle name="Normal 2 2 39 2 2" xfId="8408"/>
    <cellStyle name="Normal 2 2 39 3" xfId="8407"/>
    <cellStyle name="normal 2 2 4" xfId="7288"/>
    <cellStyle name="normal 2 2 4 2" xfId="7289"/>
    <cellStyle name="Normal 2 2 40" xfId="7290"/>
    <cellStyle name="Normal 2 2 40 2" xfId="7291"/>
    <cellStyle name="Normal 2 2 40 2 2" xfId="8406"/>
    <cellStyle name="Normal 2 2 40 3" xfId="8405"/>
    <cellStyle name="Normal 2 2 41" xfId="7292"/>
    <cellStyle name="Normal 2 2 41 2" xfId="7293"/>
    <cellStyle name="Normal 2 2 41 2 2" xfId="8404"/>
    <cellStyle name="Normal 2 2 41 3" xfId="8403"/>
    <cellStyle name="Normal 2 2 42" xfId="7294"/>
    <cellStyle name="Normal 2 2 42 2" xfId="7295"/>
    <cellStyle name="Normal 2 2 42 2 2" xfId="8402"/>
    <cellStyle name="Normal 2 2 42 3" xfId="8401"/>
    <cellStyle name="Normal 2 2 43" xfId="7296"/>
    <cellStyle name="Normal 2 2 43 2" xfId="7297"/>
    <cellStyle name="Normal 2 2 43 2 2" xfId="8400"/>
    <cellStyle name="Normal 2 2 43 3" xfId="8399"/>
    <cellStyle name="Normal 2 2 44" xfId="7298"/>
    <cellStyle name="Normal 2 2 44 2" xfId="7299"/>
    <cellStyle name="Normal 2 2 44 2 2" xfId="8398"/>
    <cellStyle name="Normal 2 2 44 3" xfId="8397"/>
    <cellStyle name="Normal 2 2 45" xfId="7300"/>
    <cellStyle name="Normal 2 2 45 2" xfId="7301"/>
    <cellStyle name="Normal 2 2 45 2 2" xfId="8396"/>
    <cellStyle name="Normal 2 2 45 3" xfId="8395"/>
    <cellStyle name="Normal 2 2 46" xfId="7302"/>
    <cellStyle name="Normal 2 2 46 2" xfId="7303"/>
    <cellStyle name="Normal 2 2 46 2 2" xfId="8394"/>
    <cellStyle name="Normal 2 2 46 3" xfId="8393"/>
    <cellStyle name="Normal 2 2 47" xfId="7304"/>
    <cellStyle name="Normal 2 2 47 2" xfId="7305"/>
    <cellStyle name="Normal 2 2 47 2 2" xfId="8392"/>
    <cellStyle name="Normal 2 2 47 3" xfId="8391"/>
    <cellStyle name="Normal 2 2 48" xfId="7306"/>
    <cellStyle name="Normal 2 2 48 2" xfId="7307"/>
    <cellStyle name="Normal 2 2 48 2 2" xfId="8390"/>
    <cellStyle name="Normal 2 2 48 3" xfId="8389"/>
    <cellStyle name="Normal 2 2 49" xfId="7308"/>
    <cellStyle name="Normal 2 2 49 2" xfId="7309"/>
    <cellStyle name="Normal 2 2 49 2 2" xfId="8388"/>
    <cellStyle name="Normal 2 2 49 3" xfId="8387"/>
    <cellStyle name="normal 2 2 5" xfId="7310"/>
    <cellStyle name="normal 2 2 5 2" xfId="7311"/>
    <cellStyle name="Normal 2 2 50" xfId="7312"/>
    <cellStyle name="Normal 2 2 50 2" xfId="7313"/>
    <cellStyle name="Normal 2 2 50 2 2" xfId="8386"/>
    <cellStyle name="Normal 2 2 50 3" xfId="8385"/>
    <cellStyle name="Normal 2 2 51" xfId="7314"/>
    <cellStyle name="Normal 2 2 51 2" xfId="7315"/>
    <cellStyle name="Normal 2 2 51 2 2" xfId="8384"/>
    <cellStyle name="Normal 2 2 51 3" xfId="8383"/>
    <cellStyle name="Normal 2 2 52" xfId="7316"/>
    <cellStyle name="Normal 2 2 52 2" xfId="7317"/>
    <cellStyle name="Normal 2 2 52 2 2" xfId="8382"/>
    <cellStyle name="Normal 2 2 52 3" xfId="8381"/>
    <cellStyle name="Normal 2 2 53" xfId="7318"/>
    <cellStyle name="Normal 2 2 53 2" xfId="7319"/>
    <cellStyle name="Normal 2 2 53 2 2" xfId="8380"/>
    <cellStyle name="Normal 2 2 53 3" xfId="8379"/>
    <cellStyle name="Normal 2 2 54" xfId="7320"/>
    <cellStyle name="Normal 2 2 54 2" xfId="7321"/>
    <cellStyle name="Normal 2 2 54 2 2" xfId="8378"/>
    <cellStyle name="Normal 2 2 54 3" xfId="8377"/>
    <cellStyle name="Normal 2 2 55" xfId="7322"/>
    <cellStyle name="Normal 2 2 55 2" xfId="7323"/>
    <cellStyle name="Normal 2 2 55 2 2" xfId="8376"/>
    <cellStyle name="Normal 2 2 55 3" xfId="8375"/>
    <cellStyle name="Normal 2 2 56" xfId="7324"/>
    <cellStyle name="Normal 2 2 56 2" xfId="7325"/>
    <cellStyle name="Normal 2 2 56 2 2" xfId="8374"/>
    <cellStyle name="Normal 2 2 56 3" xfId="8373"/>
    <cellStyle name="Normal 2 2 57" xfId="7326"/>
    <cellStyle name="Normal 2 2 57 2" xfId="7327"/>
    <cellStyle name="Normal 2 2 57 2 2" xfId="8372"/>
    <cellStyle name="Normal 2 2 57 3" xfId="8371"/>
    <cellStyle name="Normal 2 2 58" xfId="7328"/>
    <cellStyle name="Normal 2 2 58 2" xfId="7329"/>
    <cellStyle name="Normal 2 2 58 2 2" xfId="8370"/>
    <cellStyle name="Normal 2 2 58 3" xfId="8369"/>
    <cellStyle name="Normal 2 2 59" xfId="7330"/>
    <cellStyle name="Normal 2 2 59 2" xfId="7331"/>
    <cellStyle name="Normal 2 2 59 2 2" xfId="8368"/>
    <cellStyle name="Normal 2 2 59 3" xfId="8367"/>
    <cellStyle name="normal 2 2 6" xfId="7332"/>
    <cellStyle name="normal 2 2 6 2" xfId="7333"/>
    <cellStyle name="Normal 2 2 60" xfId="7334"/>
    <cellStyle name="Normal 2 2 60 2" xfId="7335"/>
    <cellStyle name="Normal 2 2 60 2 2" xfId="8366"/>
    <cellStyle name="Normal 2 2 60 3" xfId="8365"/>
    <cellStyle name="Normal 2 2 61" xfId="7336"/>
    <cellStyle name="Normal 2 2 61 2" xfId="7337"/>
    <cellStyle name="Normal 2 2 61 2 2" xfId="8364"/>
    <cellStyle name="Normal 2 2 61 3" xfId="8363"/>
    <cellStyle name="Normal 2 2 62" xfId="7338"/>
    <cellStyle name="Normal 2 2 62 2" xfId="7339"/>
    <cellStyle name="Normal 2 2 62 2 2" xfId="8362"/>
    <cellStyle name="Normal 2 2 62 3" xfId="8361"/>
    <cellStyle name="Normal 2 2 63" xfId="7340"/>
    <cellStyle name="Normal 2 2 63 2" xfId="7341"/>
    <cellStyle name="Normal 2 2 63 2 2" xfId="8360"/>
    <cellStyle name="Normal 2 2 63 3" xfId="8359"/>
    <cellStyle name="Normal 2 2 64" xfId="7342"/>
    <cellStyle name="Normal 2 2 64 2" xfId="7343"/>
    <cellStyle name="Normal 2 2 64 2 2" xfId="8358"/>
    <cellStyle name="Normal 2 2 64 3" xfId="8357"/>
    <cellStyle name="Normal 2 2 65" xfId="7344"/>
    <cellStyle name="Normal 2 2 65 2" xfId="7345"/>
    <cellStyle name="Normal 2 2 65 2 2" xfId="8356"/>
    <cellStyle name="Normal 2 2 65 3" xfId="8355"/>
    <cellStyle name="Normal 2 2 66" xfId="7346"/>
    <cellStyle name="Normal 2 2 66 2" xfId="7347"/>
    <cellStyle name="Normal 2 2 66 2 2" xfId="8354"/>
    <cellStyle name="Normal 2 2 66 3" xfId="8353"/>
    <cellStyle name="Normal 2 2 67" xfId="7348"/>
    <cellStyle name="Normal 2 2 67 2" xfId="7349"/>
    <cellStyle name="Normal 2 2 67 2 2" xfId="8352"/>
    <cellStyle name="Normal 2 2 67 3" xfId="8351"/>
    <cellStyle name="Normal 2 2 68" xfId="7350"/>
    <cellStyle name="Normal 2 2 68 2" xfId="7351"/>
    <cellStyle name="Normal 2 2 68 2 2" xfId="8350"/>
    <cellStyle name="Normal 2 2 68 3" xfId="8349"/>
    <cellStyle name="Normal 2 2 69" xfId="7352"/>
    <cellStyle name="Normal 2 2 69 2" xfId="7353"/>
    <cellStyle name="Normal 2 2 69 2 2" xfId="8348"/>
    <cellStyle name="Normal 2 2 69 3" xfId="8347"/>
    <cellStyle name="normal 2 2 7" xfId="7354"/>
    <cellStyle name="normal 2 2 7 2" xfId="7355"/>
    <cellStyle name="Normal 2 2 70" xfId="7356"/>
    <cellStyle name="Normal 2 2 70 2" xfId="7357"/>
    <cellStyle name="Normal 2 2 70 2 2" xfId="8346"/>
    <cellStyle name="Normal 2 2 70 3" xfId="8345"/>
    <cellStyle name="Normal 2 2 71" xfId="7358"/>
    <cellStyle name="Normal 2 2 71 2" xfId="7359"/>
    <cellStyle name="Normal 2 2 71 2 2" xfId="8344"/>
    <cellStyle name="Normal 2 2 71 3" xfId="8343"/>
    <cellStyle name="Normal 2 2 72" xfId="7360"/>
    <cellStyle name="Normal 2 2 72 2" xfId="7361"/>
    <cellStyle name="Normal 2 2 72 2 2" xfId="8342"/>
    <cellStyle name="Normal 2 2 72 3" xfId="8341"/>
    <cellStyle name="Normal 2 2 73" xfId="7362"/>
    <cellStyle name="Normal 2 2 73 2" xfId="7363"/>
    <cellStyle name="Normal 2 2 73 2 2" xfId="8340"/>
    <cellStyle name="Normal 2 2 73 3" xfId="8339"/>
    <cellStyle name="Normal 2 2 74" xfId="7364"/>
    <cellStyle name="Normal 2 2 74 2" xfId="7365"/>
    <cellStyle name="Normal 2 2 74 2 2" xfId="8338"/>
    <cellStyle name="Normal 2 2 74 3" xfId="8337"/>
    <cellStyle name="Normal 2 2 75" xfId="7366"/>
    <cellStyle name="Normal 2 2 75 2" xfId="7367"/>
    <cellStyle name="Normal 2 2 75 2 2" xfId="8336"/>
    <cellStyle name="Normal 2 2 75 3" xfId="8335"/>
    <cellStyle name="Normal 2 2 76" xfId="7368"/>
    <cellStyle name="Normal 2 2 76 2" xfId="7369"/>
    <cellStyle name="Normal 2 2 76 2 2" xfId="8334"/>
    <cellStyle name="Normal 2 2 76 3" xfId="8333"/>
    <cellStyle name="Normal 2 2 77" xfId="7370"/>
    <cellStyle name="Normal 2 2 77 2" xfId="7371"/>
    <cellStyle name="Normal 2 2 77 2 2" xfId="8332"/>
    <cellStyle name="Normal 2 2 77 3" xfId="8331"/>
    <cellStyle name="Normal 2 2 78" xfId="7372"/>
    <cellStyle name="Normal 2 2 78 2" xfId="7373"/>
    <cellStyle name="Normal 2 2 78 2 2" xfId="8330"/>
    <cellStyle name="Normal 2 2 78 3" xfId="8329"/>
    <cellStyle name="Normal 2 2 79" xfId="7374"/>
    <cellStyle name="Normal 2 2 79 2" xfId="7375"/>
    <cellStyle name="Normal 2 2 79 2 2" xfId="8328"/>
    <cellStyle name="Normal 2 2 79 3" xfId="8327"/>
    <cellStyle name="normal 2 2 8" xfId="7376"/>
    <cellStyle name="normal 2 2 8 2" xfId="7377"/>
    <cellStyle name="Normal 2 2 80" xfId="7378"/>
    <cellStyle name="Normal 2 2 80 2" xfId="7379"/>
    <cellStyle name="Normal 2 2 80 2 2" xfId="8326"/>
    <cellStyle name="Normal 2 2 80 3" xfId="8325"/>
    <cellStyle name="Normal 2 2 81" xfId="7380"/>
    <cellStyle name="Normal 2 2 81 2" xfId="7381"/>
    <cellStyle name="Normal 2 2 81 2 2" xfId="8324"/>
    <cellStyle name="Normal 2 2 81 3" xfId="8323"/>
    <cellStyle name="Normal 2 2 82" xfId="7382"/>
    <cellStyle name="Normal 2 2 82 2" xfId="7383"/>
    <cellStyle name="Normal 2 2 82 2 2" xfId="8322"/>
    <cellStyle name="Normal 2 2 82 3" xfId="8321"/>
    <cellStyle name="Normal 2 2 83" xfId="7384"/>
    <cellStyle name="Normal 2 2 83 2" xfId="7385"/>
    <cellStyle name="Normal 2 2 83 2 2" xfId="8320"/>
    <cellStyle name="Normal 2 2 83 3" xfId="8319"/>
    <cellStyle name="Normal 2 2 84" xfId="7386"/>
    <cellStyle name="Normal 2 2 84 2" xfId="7387"/>
    <cellStyle name="Normal 2 2 84 2 2" xfId="8318"/>
    <cellStyle name="Normal 2 2 84 3" xfId="8317"/>
    <cellStyle name="Normal 2 2 85" xfId="7388"/>
    <cellStyle name="Normal 2 2 85 2" xfId="7389"/>
    <cellStyle name="Normal 2 2 85 2 2" xfId="8316"/>
    <cellStyle name="Normal 2 2 85 3" xfId="8315"/>
    <cellStyle name="Normal 2 2 86" xfId="7390"/>
    <cellStyle name="Normal 2 2 86 2" xfId="7391"/>
    <cellStyle name="Normal 2 2 86 2 2" xfId="8314"/>
    <cellStyle name="Normal 2 2 86 3" xfId="8313"/>
    <cellStyle name="Normal 2 2 87" xfId="7392"/>
    <cellStyle name="Normal 2 2 87 2" xfId="7393"/>
    <cellStyle name="Normal 2 2 87 2 2" xfId="8312"/>
    <cellStyle name="Normal 2 2 87 3" xfId="8311"/>
    <cellStyle name="Normal 2 2 88" xfId="7394"/>
    <cellStyle name="Normal 2 2 88 2" xfId="7395"/>
    <cellStyle name="Normal 2 2 88 2 2" xfId="8310"/>
    <cellStyle name="Normal 2 2 88 3" xfId="8309"/>
    <cellStyle name="Normal 2 2 89" xfId="7396"/>
    <cellStyle name="Normal 2 2 89 2" xfId="7397"/>
    <cellStyle name="Normal 2 2 89 2 2" xfId="8308"/>
    <cellStyle name="Normal 2 2 89 3" xfId="8307"/>
    <cellStyle name="normal 2 2 9" xfId="7398"/>
    <cellStyle name="normal 2 2 9 2" xfId="7399"/>
    <cellStyle name="Normal 2 2 90" xfId="7400"/>
    <cellStyle name="Normal 2 2 90 2" xfId="7401"/>
    <cellStyle name="Normal 2 2 90 2 2" xfId="8306"/>
    <cellStyle name="Normal 2 2 90 3" xfId="8305"/>
    <cellStyle name="Normal 2 2 91" xfId="7402"/>
    <cellStyle name="Normal 2 2 91 2" xfId="7403"/>
    <cellStyle name="Normal 2 2 91 2 2" xfId="8304"/>
    <cellStyle name="Normal 2 2 91 3" xfId="8303"/>
    <cellStyle name="Normal 2 2 92" xfId="7404"/>
    <cellStyle name="Normal 2 2 92 2" xfId="7405"/>
    <cellStyle name="Normal 2 2 92 2 2" xfId="8302"/>
    <cellStyle name="Normal 2 2 92 3" xfId="8301"/>
    <cellStyle name="Normal 2 2 93" xfId="7406"/>
    <cellStyle name="Normal 2 2 93 2" xfId="7407"/>
    <cellStyle name="Normal 2 2 93 2 2" xfId="8300"/>
    <cellStyle name="Normal 2 2 93 3" xfId="8299"/>
    <cellStyle name="Normal 2 2 94" xfId="7408"/>
    <cellStyle name="Normal 2 2 94 2" xfId="7409"/>
    <cellStyle name="Normal 2 2 94 2 2" xfId="8298"/>
    <cellStyle name="Normal 2 2 94 3" xfId="8297"/>
    <cellStyle name="Normal 2 2 95" xfId="7410"/>
    <cellStyle name="Normal 2 2 95 2" xfId="7411"/>
    <cellStyle name="Normal 2 2 95 2 2" xfId="8296"/>
    <cellStyle name="Normal 2 2 95 3" xfId="8295"/>
    <cellStyle name="Normal 2 2 96" xfId="7412"/>
    <cellStyle name="Normal 2 2 96 2" xfId="7413"/>
    <cellStyle name="Normal 2 2 96 2 2" xfId="8294"/>
    <cellStyle name="Normal 2 2 96 3" xfId="8293"/>
    <cellStyle name="Normal 2 2 97" xfId="7414"/>
    <cellStyle name="Normal 2 2 97 2" xfId="7415"/>
    <cellStyle name="Normal 2 2 97 2 2" xfId="8292"/>
    <cellStyle name="Normal 2 2 97 3" xfId="8291"/>
    <cellStyle name="Normal 2 2 98" xfId="7416"/>
    <cellStyle name="Normal 2 2 98 2" xfId="7417"/>
    <cellStyle name="Normal 2 2 98 2 2" xfId="8290"/>
    <cellStyle name="Normal 2 2 98 3" xfId="8289"/>
    <cellStyle name="Normal 2 2 99" xfId="7418"/>
    <cellStyle name="Normal 2 2 99 2" xfId="7419"/>
    <cellStyle name="Normal 2 2 99 2 2" xfId="8288"/>
    <cellStyle name="Normal 2 2 99 3" xfId="8287"/>
    <cellStyle name="Normal 2 20" xfId="7420"/>
    <cellStyle name="Normal 2 20 2" xfId="7421"/>
    <cellStyle name="Normal 2 20 2 2" xfId="8286"/>
    <cellStyle name="Normal 2 20 3" xfId="8285"/>
    <cellStyle name="Normal 2 21" xfId="7422"/>
    <cellStyle name="Normal 2 21 2" xfId="7423"/>
    <cellStyle name="Normal 2 21 2 2" xfId="8284"/>
    <cellStyle name="Normal 2 21 3" xfId="8283"/>
    <cellStyle name="Normal 2 22" xfId="7424"/>
    <cellStyle name="Normal 2 22 2" xfId="7425"/>
    <cellStyle name="Normal 2 22 2 2" xfId="8282"/>
    <cellStyle name="Normal 2 22 3" xfId="8281"/>
    <cellStyle name="Normal 2 23" xfId="7426"/>
    <cellStyle name="Normal 2 23 2" xfId="7427"/>
    <cellStyle name="Normal 2 23 2 2" xfId="8280"/>
    <cellStyle name="Normal 2 23 3" xfId="8279"/>
    <cellStyle name="Normal 2 24" xfId="7428"/>
    <cellStyle name="Normal 2 24 2" xfId="7429"/>
    <cellStyle name="Normal 2 24 2 2" xfId="8278"/>
    <cellStyle name="Normal 2 24 3" xfId="8277"/>
    <cellStyle name="Normal 2 25" xfId="7430"/>
    <cellStyle name="Normal 2 25 2" xfId="7431"/>
    <cellStyle name="Normal 2 26" xfId="7432"/>
    <cellStyle name="Normal 2 26 2" xfId="7433"/>
    <cellStyle name="Normal 2 27" xfId="7434"/>
    <cellStyle name="Normal 2 27 2" xfId="7435"/>
    <cellStyle name="Normal 2 27 2 2" xfId="8276"/>
    <cellStyle name="Normal 2 27 3" xfId="8275"/>
    <cellStyle name="Normal 2 28" xfId="7436"/>
    <cellStyle name="Normal 2 28 2" xfId="7437"/>
    <cellStyle name="Normal 2 28 2 2" xfId="8274"/>
    <cellStyle name="Normal 2 28 3" xfId="8273"/>
    <cellStyle name="Normal 2 29" xfId="7438"/>
    <cellStyle name="Normal 2 29 2" xfId="7439"/>
    <cellStyle name="Normal 2 29 2 2" xfId="8272"/>
    <cellStyle name="Normal 2 29 3" xfId="8271"/>
    <cellStyle name="Normal 2 3" xfId="4136"/>
    <cellStyle name="Normal 2 3 2" xfId="4329"/>
    <cellStyle name="normal 2 3 2 2" xfId="7441"/>
    <cellStyle name="normal 2 3 3" xfId="7440"/>
    <cellStyle name="normal 2 3 4" xfId="8750"/>
    <cellStyle name="normal 2 3 5" xfId="8270"/>
    <cellStyle name="normal 2 3 6" xfId="18709"/>
    <cellStyle name="normal 2 3 7" xfId="18710"/>
    <cellStyle name="normal 2 3 8" xfId="18708"/>
    <cellStyle name="Normal 2 30" xfId="7442"/>
    <cellStyle name="Normal 2 30 2" xfId="7443"/>
    <cellStyle name="Normal 2 30 2 2" xfId="8269"/>
    <cellStyle name="Normal 2 30 3" xfId="8268"/>
    <cellStyle name="Normal 2 31" xfId="7444"/>
    <cellStyle name="Normal 2 31 2" xfId="7445"/>
    <cellStyle name="Normal 2 31 2 2" xfId="8267"/>
    <cellStyle name="Normal 2 31 3" xfId="8266"/>
    <cellStyle name="Normal 2 32" xfId="7446"/>
    <cellStyle name="Normal 2 32 2" xfId="7447"/>
    <cellStyle name="Normal 2 32 2 2" xfId="8265"/>
    <cellStyle name="Normal 2 32 3" xfId="8264"/>
    <cellStyle name="Normal 2 33" xfId="7448"/>
    <cellStyle name="Normal 2 33 2" xfId="7449"/>
    <cellStyle name="Normal 2 33 2 2" xfId="8263"/>
    <cellStyle name="Normal 2 33 3" xfId="8262"/>
    <cellStyle name="Normal 2 34" xfId="7450"/>
    <cellStyle name="Normal 2 34 2" xfId="7451"/>
    <cellStyle name="Normal 2 34 2 2" xfId="8261"/>
    <cellStyle name="Normal 2 34 3" xfId="8260"/>
    <cellStyle name="Normal 2 35" xfId="7452"/>
    <cellStyle name="Normal 2 35 2" xfId="7453"/>
    <cellStyle name="Normal 2 35 2 2" xfId="8259"/>
    <cellStyle name="Normal 2 35 3" xfId="8258"/>
    <cellStyle name="Normal 2 36" xfId="7454"/>
    <cellStyle name="Normal 2 36 2" xfId="7455"/>
    <cellStyle name="Normal 2 36 2 2" xfId="8257"/>
    <cellStyle name="Normal 2 36 3" xfId="8256"/>
    <cellStyle name="Normal 2 37" xfId="7456"/>
    <cellStyle name="Normal 2 37 2" xfId="7457"/>
    <cellStyle name="Normal 2 37 2 2" xfId="8255"/>
    <cellStyle name="Normal 2 37 3" xfId="8254"/>
    <cellStyle name="Normal 2 38" xfId="7458"/>
    <cellStyle name="Normal 2 38 2" xfId="7459"/>
    <cellStyle name="Normal 2 38 2 2" xfId="8253"/>
    <cellStyle name="Normal 2 38 3" xfId="8252"/>
    <cellStyle name="Normal 2 39" xfId="7460"/>
    <cellStyle name="Normal 2 39 2" xfId="7461"/>
    <cellStyle name="Normal 2 39 2 2" xfId="8251"/>
    <cellStyle name="Normal 2 39 3" xfId="8250"/>
    <cellStyle name="Normal 2 4" xfId="4330"/>
    <cellStyle name="Normal 2 4 2" xfId="7463"/>
    <cellStyle name="Normal 2 4 2 2" xfId="7464"/>
    <cellStyle name="Normal 2 4 3" xfId="7465"/>
    <cellStyle name="Normal 2 4 4" xfId="7462"/>
    <cellStyle name="Normal 2 40" xfId="7466"/>
    <cellStyle name="Normal 2 40 2" xfId="7467"/>
    <cellStyle name="Normal 2 40 2 2" xfId="8249"/>
    <cellStyle name="Normal 2 40 3" xfId="8248"/>
    <cellStyle name="Normal 2 41" xfId="7468"/>
    <cellStyle name="Normal 2 41 2" xfId="7469"/>
    <cellStyle name="Normal 2 41 2 2" xfId="8247"/>
    <cellStyle name="Normal 2 41 3" xfId="8246"/>
    <cellStyle name="Normal 2 42" xfId="7470"/>
    <cellStyle name="Normal 2 42 2" xfId="7471"/>
    <cellStyle name="Normal 2 42 2 2" xfId="8245"/>
    <cellStyle name="Normal 2 42 3" xfId="8244"/>
    <cellStyle name="Normal 2 43" xfId="7472"/>
    <cellStyle name="Normal 2 43 2" xfId="7473"/>
    <cellStyle name="Normal 2 43 2 2" xfId="8243"/>
    <cellStyle name="Normal 2 43 3" xfId="8242"/>
    <cellStyle name="Normal 2 44" xfId="7474"/>
    <cellStyle name="Normal 2 44 2" xfId="7475"/>
    <cellStyle name="Normal 2 44 2 2" xfId="8241"/>
    <cellStyle name="Normal 2 44 3" xfId="8240"/>
    <cellStyle name="Normal 2 45" xfId="7476"/>
    <cellStyle name="Normal 2 45 2" xfId="7477"/>
    <cellStyle name="Normal 2 45 2 2" xfId="8239"/>
    <cellStyle name="Normal 2 45 3" xfId="8238"/>
    <cellStyle name="Normal 2 46" xfId="7478"/>
    <cellStyle name="Normal 2 46 2" xfId="7479"/>
    <cellStyle name="Normal 2 46 2 2" xfId="8237"/>
    <cellStyle name="Normal 2 46 3" xfId="8236"/>
    <cellStyle name="Normal 2 47" xfId="7480"/>
    <cellStyle name="Normal 2 47 2" xfId="7481"/>
    <cellStyle name="Normal 2 47 2 2" xfId="8235"/>
    <cellStyle name="Normal 2 47 3" xfId="8234"/>
    <cellStyle name="Normal 2 48" xfId="7482"/>
    <cellStyle name="Normal 2 48 2" xfId="7483"/>
    <cellStyle name="Normal 2 48 2 2" xfId="8233"/>
    <cellStyle name="Normal 2 48 3" xfId="8232"/>
    <cellStyle name="Normal 2 49" xfId="7484"/>
    <cellStyle name="Normal 2 49 2" xfId="7485"/>
    <cellStyle name="Normal 2 49 2 2" xfId="8231"/>
    <cellStyle name="Normal 2 49 3" xfId="8230"/>
    <cellStyle name="normal 2 5" xfId="4327"/>
    <cellStyle name="Normal 2 5 2" xfId="7487"/>
    <cellStyle name="Normal 2 5 2 2" xfId="7488"/>
    <cellStyle name="Normal 2 5 3" xfId="7489"/>
    <cellStyle name="Normal 2 5 4" xfId="7486"/>
    <cellStyle name="Normal 2 50" xfId="7490"/>
    <cellStyle name="Normal 2 50 2" xfId="7491"/>
    <cellStyle name="Normal 2 50 2 2" xfId="8229"/>
    <cellStyle name="Normal 2 50 3" xfId="8228"/>
    <cellStyle name="Normal 2 51" xfId="7492"/>
    <cellStyle name="Normal 2 51 2" xfId="7493"/>
    <cellStyle name="Normal 2 51 2 2" xfId="8227"/>
    <cellStyle name="Normal 2 51 3" xfId="8226"/>
    <cellStyle name="Normal 2 52" xfId="7494"/>
    <cellStyle name="Normal 2 52 2" xfId="7495"/>
    <cellStyle name="Normal 2 52 2 2" xfId="8225"/>
    <cellStyle name="Normal 2 52 3" xfId="8224"/>
    <cellStyle name="Normal 2 53" xfId="7496"/>
    <cellStyle name="Normal 2 53 2" xfId="7497"/>
    <cellStyle name="Normal 2 53 2 2" xfId="8223"/>
    <cellStyle name="Normal 2 53 3" xfId="8222"/>
    <cellStyle name="Normal 2 54" xfId="7498"/>
    <cellStyle name="Normal 2 54 2" xfId="7499"/>
    <cellStyle name="Normal 2 54 2 2" xfId="8221"/>
    <cellStyle name="Normal 2 54 3" xfId="8220"/>
    <cellStyle name="Normal 2 55" xfId="7500"/>
    <cellStyle name="Normal 2 55 2" xfId="7501"/>
    <cellStyle name="Normal 2 55 2 2" xfId="8219"/>
    <cellStyle name="Normal 2 55 3" xfId="8218"/>
    <cellStyle name="Normal 2 56" xfId="7502"/>
    <cellStyle name="Normal 2 56 2" xfId="7503"/>
    <cellStyle name="Normal 2 56 2 2" xfId="8217"/>
    <cellStyle name="Normal 2 56 3" xfId="8216"/>
    <cellStyle name="Normal 2 57" xfId="7504"/>
    <cellStyle name="Normal 2 57 2" xfId="7505"/>
    <cellStyle name="Normal 2 57 2 2" xfId="8215"/>
    <cellStyle name="Normal 2 57 3" xfId="8214"/>
    <cellStyle name="Normal 2 58" xfId="7506"/>
    <cellStyle name="Normal 2 58 2" xfId="7507"/>
    <cellStyle name="Normal 2 58 2 2" xfId="8213"/>
    <cellStyle name="Normal 2 58 3" xfId="8212"/>
    <cellStyle name="Normal 2 59" xfId="7508"/>
    <cellStyle name="Normal 2 59 2" xfId="7509"/>
    <cellStyle name="Normal 2 59 2 2" xfId="8211"/>
    <cellStyle name="Normal 2 59 3" xfId="8210"/>
    <cellStyle name="normal 2 6" xfId="4423"/>
    <cellStyle name="Normal 2 6 2" xfId="7511"/>
    <cellStyle name="Normal 2 6 3" xfId="7510"/>
    <cellStyle name="Normal 2 60" xfId="7512"/>
    <cellStyle name="Normal 2 60 2" xfId="7513"/>
    <cellStyle name="Normal 2 60 2 2" xfId="8209"/>
    <cellStyle name="Normal 2 60 3" xfId="8208"/>
    <cellStyle name="Normal 2 61" xfId="7514"/>
    <cellStyle name="Normal 2 61 2" xfId="7515"/>
    <cellStyle name="Normal 2 61 2 2" xfId="8207"/>
    <cellStyle name="Normal 2 61 3" xfId="8206"/>
    <cellStyle name="Normal 2 62" xfId="7516"/>
    <cellStyle name="Normal 2 62 2" xfId="7517"/>
    <cellStyle name="Normal 2 62 2 2" xfId="8205"/>
    <cellStyle name="Normal 2 62 3" xfId="8204"/>
    <cellStyle name="Normal 2 63" xfId="7518"/>
    <cellStyle name="Normal 2 63 2" xfId="7519"/>
    <cellStyle name="Normal 2 63 2 2" xfId="8203"/>
    <cellStyle name="Normal 2 63 3" xfId="8202"/>
    <cellStyle name="Normal 2 64" xfId="7520"/>
    <cellStyle name="Normal 2 64 2" xfId="7521"/>
    <cellStyle name="Normal 2 64 2 2" xfId="8201"/>
    <cellStyle name="Normal 2 64 3" xfId="8200"/>
    <cellStyle name="Normal 2 65" xfId="7522"/>
    <cellStyle name="Normal 2 65 2" xfId="7523"/>
    <cellStyle name="Normal 2 65 2 2" xfId="8199"/>
    <cellStyle name="Normal 2 65 3" xfId="8198"/>
    <cellStyle name="Normal 2 66" xfId="7524"/>
    <cellStyle name="Normal 2 66 2" xfId="7525"/>
    <cellStyle name="Normal 2 66 2 2" xfId="8197"/>
    <cellStyle name="Normal 2 66 3" xfId="8196"/>
    <cellStyle name="Normal 2 67" xfId="7526"/>
    <cellStyle name="Normal 2 67 2" xfId="7527"/>
    <cellStyle name="Normal 2 67 2 2" xfId="8195"/>
    <cellStyle name="Normal 2 67 3" xfId="8194"/>
    <cellStyle name="Normal 2 68" xfId="7528"/>
    <cellStyle name="Normal 2 68 2" xfId="7529"/>
    <cellStyle name="Normal 2 68 2 2" xfId="8193"/>
    <cellStyle name="Normal 2 68 3" xfId="8192"/>
    <cellStyle name="Normal 2 69" xfId="7530"/>
    <cellStyle name="Normal 2 69 2" xfId="7531"/>
    <cellStyle name="Normal 2 69 2 2" xfId="8191"/>
    <cellStyle name="Normal 2 69 3" xfId="8190"/>
    <cellStyle name="Normal 2 7" xfId="7532"/>
    <cellStyle name="Normal 2 7 2" xfId="7533"/>
    <cellStyle name="Normal 2 70" xfId="7534"/>
    <cellStyle name="Normal 2 70 2" xfId="7535"/>
    <cellStyle name="Normal 2 70 2 2" xfId="8189"/>
    <cellStyle name="Normal 2 70 3" xfId="8188"/>
    <cellStyle name="Normal 2 71" xfId="7536"/>
    <cellStyle name="Normal 2 71 2" xfId="7537"/>
    <cellStyle name="Normal 2 71 2 2" xfId="8187"/>
    <cellStyle name="Normal 2 71 3" xfId="8186"/>
    <cellStyle name="Normal 2 72" xfId="7538"/>
    <cellStyle name="Normal 2 72 2" xfId="7539"/>
    <cellStyle name="Normal 2 72 2 2" xfId="4446"/>
    <cellStyle name="Normal 2 72 3" xfId="4453"/>
    <cellStyle name="Normal 2 73" xfId="7540"/>
    <cellStyle name="Normal 2 73 2" xfId="7541"/>
    <cellStyle name="Normal 2 73 2 2" xfId="4460"/>
    <cellStyle name="Normal 2 73 3" xfId="4467"/>
    <cellStyle name="Normal 2 74" xfId="7542"/>
    <cellStyle name="Normal 2 74 2" xfId="7543"/>
    <cellStyle name="Normal 2 74 2 2" xfId="4474"/>
    <cellStyle name="Normal 2 74 3" xfId="4479"/>
    <cellStyle name="Normal 2 75" xfId="7544"/>
    <cellStyle name="Normal 2 75 2" xfId="7545"/>
    <cellStyle name="Normal 2 75 2 2" xfId="4714"/>
    <cellStyle name="Normal 2 75 3" xfId="4721"/>
    <cellStyle name="Normal 2 76" xfId="7546"/>
    <cellStyle name="Normal 2 76 2" xfId="7547"/>
    <cellStyle name="Normal 2 76 2 2" xfId="4726"/>
    <cellStyle name="Normal 2 76 3" xfId="4733"/>
    <cellStyle name="Normal 2 77" xfId="7548"/>
    <cellStyle name="Normal 2 77 2" xfId="7549"/>
    <cellStyle name="Normal 2 77 2 2" xfId="4740"/>
    <cellStyle name="Normal 2 77 3" xfId="4747"/>
    <cellStyle name="Normal 2 78" xfId="7550"/>
    <cellStyle name="Normal 2 78 2" xfId="7551"/>
    <cellStyle name="Normal 2 78 2 2" xfId="4987"/>
    <cellStyle name="Normal 2 78 3" xfId="4993"/>
    <cellStyle name="Normal 2 79" xfId="7552"/>
    <cellStyle name="Normal 2 79 2" xfId="7553"/>
    <cellStyle name="Normal 2 79 2 2" xfId="5009"/>
    <cellStyle name="Normal 2 79 3" xfId="5814"/>
    <cellStyle name="Normal 2 8" xfId="7554"/>
    <cellStyle name="Normal 2 8 2" xfId="7555"/>
    <cellStyle name="Normal 2 80" xfId="7556"/>
    <cellStyle name="Normal 2 80 2" xfId="7557"/>
    <cellStyle name="Normal 2 80 2 2" xfId="5944"/>
    <cellStyle name="Normal 2 80 3" xfId="5992"/>
    <cellStyle name="Normal 2 81" xfId="7558"/>
    <cellStyle name="Normal 2 81 2" xfId="7559"/>
    <cellStyle name="Normal 2 81 2 2" xfId="6214"/>
    <cellStyle name="Normal 2 81 3" xfId="6225"/>
    <cellStyle name="Normal 2 82" xfId="7560"/>
    <cellStyle name="Normal 2 82 2" xfId="7561"/>
    <cellStyle name="Normal 2 82 2 2" xfId="6269"/>
    <cellStyle name="Normal 2 82 3" xfId="6275"/>
    <cellStyle name="Normal 2 83" xfId="7562"/>
    <cellStyle name="Normal 2 83 2" xfId="7563"/>
    <cellStyle name="Normal 2 83 2 2" xfId="6284"/>
    <cellStyle name="Normal 2 83 3" xfId="6285"/>
    <cellStyle name="Normal 2 84" xfId="7564"/>
    <cellStyle name="Normal 2 84 2" xfId="7565"/>
    <cellStyle name="Normal 2 84 2 2" xfId="6417"/>
    <cellStyle name="Normal 2 84 3" xfId="6418"/>
    <cellStyle name="Normal 2 85" xfId="7566"/>
    <cellStyle name="Normal 2 85 2" xfId="7567"/>
    <cellStyle name="Normal 2 85 2 2" xfId="6575"/>
    <cellStyle name="Normal 2 85 3" xfId="6636"/>
    <cellStyle name="Normal 2 86" xfId="7568"/>
    <cellStyle name="Normal 2 86 2" xfId="7569"/>
    <cellStyle name="Normal 2 86 2 2" xfId="6750"/>
    <cellStyle name="Normal 2 86 3" xfId="6763"/>
    <cellStyle name="Normal 2 87" xfId="7570"/>
    <cellStyle name="Normal 2 87 2" xfId="7571"/>
    <cellStyle name="Normal 2 87 2 2" xfId="6803"/>
    <cellStyle name="Normal 2 87 3" xfId="6804"/>
    <cellStyle name="Normal 2 88" xfId="7572"/>
    <cellStyle name="Normal 2 88 2" xfId="7573"/>
    <cellStyle name="Normal 2 88 2 2" xfId="6916"/>
    <cellStyle name="Normal 2 88 3" xfId="6921"/>
    <cellStyle name="Normal 2 89" xfId="7574"/>
    <cellStyle name="Normal 2 89 2" xfId="7575"/>
    <cellStyle name="Normal 2 89 2 2" xfId="6983"/>
    <cellStyle name="Normal 2 89 3" xfId="7014"/>
    <cellStyle name="Normal 2 9" xfId="7576"/>
    <cellStyle name="Normal 2 9 2" xfId="7577"/>
    <cellStyle name="Normal 2 90" xfId="7578"/>
    <cellStyle name="Normal 2 90 2" xfId="7579"/>
    <cellStyle name="Normal 2 90 2 2" xfId="7700"/>
    <cellStyle name="Normal 2 90 3" xfId="7707"/>
    <cellStyle name="Normal 2 91" xfId="7580"/>
    <cellStyle name="Normal 2 91 2" xfId="7581"/>
    <cellStyle name="Normal 2 91 2 2" xfId="7846"/>
    <cellStyle name="Normal 2 91 3" xfId="7851"/>
    <cellStyle name="Normal 2 92" xfId="7582"/>
    <cellStyle name="Normal 2 92 2" xfId="7583"/>
    <cellStyle name="Normal 2 92 2 2" xfId="7857"/>
    <cellStyle name="Normal 2 92 3" xfId="7859"/>
    <cellStyle name="Normal 2 93" xfId="7584"/>
    <cellStyle name="Normal 2 93 2" xfId="7585"/>
    <cellStyle name="Normal 2 93 2 2" xfId="7909"/>
    <cellStyle name="Normal 2 93 3" xfId="7915"/>
    <cellStyle name="Normal 2 94" xfId="7586"/>
    <cellStyle name="Normal 2 94 2" xfId="7587"/>
    <cellStyle name="Normal 2 94 2 2" xfId="7931"/>
    <cellStyle name="Normal 2 94 3" xfId="7935"/>
    <cellStyle name="Normal 2 95" xfId="7588"/>
    <cellStyle name="Normal 2 95 2" xfId="7589"/>
    <cellStyle name="Normal 2 95 2 2" xfId="7946"/>
    <cellStyle name="Normal 2 95 3" xfId="7951"/>
    <cellStyle name="Normal 2 96" xfId="7590"/>
    <cellStyle name="Normal 2 96 2" xfId="7591"/>
    <cellStyle name="Normal 2 96 2 2" xfId="7968"/>
    <cellStyle name="Normal 2 96 3" xfId="7969"/>
    <cellStyle name="Normal 2 97" xfId="7592"/>
    <cellStyle name="Normal 2 97 2" xfId="7593"/>
    <cellStyle name="Normal 2 97 2 2" xfId="7999"/>
    <cellStyle name="Normal 2 97 3" xfId="8019"/>
    <cellStyle name="Normal 2 98" xfId="7594"/>
    <cellStyle name="Normal 2 98 2" xfId="7595"/>
    <cellStyle name="Normal 2 98 2 2" xfId="8770"/>
    <cellStyle name="Normal 2 98 3" xfId="8771"/>
    <cellStyle name="Normal 2 99" xfId="7596"/>
    <cellStyle name="Normal 2 99 2" xfId="7597"/>
    <cellStyle name="Normal 2 99 2 2" xfId="8772"/>
    <cellStyle name="Normal 2 99 3" xfId="8773"/>
    <cellStyle name="Normal 2_03_09Svo_pm_dodatno" xfId="4137"/>
    <cellStyle name="Normal 20" xfId="205"/>
    <cellStyle name="Normal 20 2" xfId="206"/>
    <cellStyle name="Normal 20 2 2" xfId="207"/>
    <cellStyle name="Normal 20 3" xfId="208"/>
    <cellStyle name="normal 20 4" xfId="8774"/>
    <cellStyle name="normal 20 5" xfId="18711"/>
    <cellStyle name="normal 20 6" xfId="8768"/>
    <cellStyle name="normal 20 7" xfId="18713"/>
    <cellStyle name="Normal 21" xfId="209"/>
    <cellStyle name="Normal 21 2" xfId="210"/>
    <cellStyle name="Normal 21 2 2" xfId="211"/>
    <cellStyle name="Normal 21 3" xfId="212"/>
    <cellStyle name="Normal 22" xfId="213"/>
    <cellStyle name="Normal 22 2" xfId="214"/>
    <cellStyle name="Normal 22 2 2" xfId="215"/>
    <cellStyle name="Normal 22 3" xfId="216"/>
    <cellStyle name="Normal 23" xfId="217"/>
    <cellStyle name="Normal 23 2" xfId="218"/>
    <cellStyle name="Normal 23 2 2" xfId="219"/>
    <cellStyle name="Normal 23 3" xfId="220"/>
    <cellStyle name="Normal 24" xfId="221"/>
    <cellStyle name="Normal 24 2" xfId="222"/>
    <cellStyle name="Normal 24 2 2" xfId="223"/>
    <cellStyle name="Normal 24 3" xfId="224"/>
    <cellStyle name="Normal 25" xfId="225"/>
    <cellStyle name="Normal 25 2" xfId="226"/>
    <cellStyle name="Normal 25 2 2" xfId="227"/>
    <cellStyle name="Normal 25 3" xfId="228"/>
    <cellStyle name="Normal 26" xfId="229"/>
    <cellStyle name="Normal 26 2" xfId="230"/>
    <cellStyle name="Normal 26 2 2" xfId="231"/>
    <cellStyle name="Normal 26 3" xfId="232"/>
    <cellStyle name="Normal 27" xfId="233"/>
    <cellStyle name="Normal 27 2" xfId="234"/>
    <cellStyle name="Normal 27 2 2" xfId="235"/>
    <cellStyle name="Normal 27 3" xfId="236"/>
    <cellStyle name="Normal 28" xfId="237"/>
    <cellStyle name="Normal 28 2" xfId="238"/>
    <cellStyle name="Normal 28 2 2" xfId="239"/>
    <cellStyle name="Normal 28 3" xfId="240"/>
    <cellStyle name="Normal 29" xfId="3855"/>
    <cellStyle name="Normal 3" xfId="241"/>
    <cellStyle name="Normal 3 10" xfId="7599"/>
    <cellStyle name="Normal 3 10 2" xfId="7600"/>
    <cellStyle name="Normal 3 11" xfId="7601"/>
    <cellStyle name="Normal 3 11 2" xfId="7602"/>
    <cellStyle name="Normal 3 12" xfId="7603"/>
    <cellStyle name="Normal 3 12 2" xfId="7604"/>
    <cellStyle name="normal 3 13" xfId="7605"/>
    <cellStyle name="normal 3 13 2" xfId="7606"/>
    <cellStyle name="normal 3 14" xfId="7607"/>
    <cellStyle name="normal 3 14 2" xfId="7608"/>
    <cellStyle name="normal 3 15" xfId="7609"/>
    <cellStyle name="normal 3 15 2" xfId="7610"/>
    <cellStyle name="Normal 3 16" xfId="7611"/>
    <cellStyle name="Normal 3 16 2" xfId="7612"/>
    <cellStyle name="Normal 3 17" xfId="7613"/>
    <cellStyle name="Normal 3 17 2" xfId="7614"/>
    <cellStyle name="Normal 3 18" xfId="7615"/>
    <cellStyle name="Normal 3 18 2" xfId="7616"/>
    <cellStyle name="normal 3 19" xfId="7617"/>
    <cellStyle name="normal 3 19 2" xfId="7618"/>
    <cellStyle name="Normal 3 2" xfId="4138"/>
    <cellStyle name="Normal 3 2 10" xfId="7620"/>
    <cellStyle name="Normal 3 2 10 2" xfId="7621"/>
    <cellStyle name="Normal 3 2 11" xfId="7622"/>
    <cellStyle name="Normal 3 2 11 2" xfId="7623"/>
    <cellStyle name="normal 3 2 12" xfId="7624"/>
    <cellStyle name="normal 3 2 13" xfId="7625"/>
    <cellStyle name="normal 3 2 14" xfId="7626"/>
    <cellStyle name="normal 3 2 15" xfId="7627"/>
    <cellStyle name="normal 3 2 16" xfId="7628"/>
    <cellStyle name="normal 3 2 17" xfId="7619"/>
    <cellStyle name="normal 3 2 18" xfId="8752"/>
    <cellStyle name="normal 3 2 19" xfId="8776"/>
    <cellStyle name="Normal 3 2 2" xfId="7629"/>
    <cellStyle name="Normal 3 2 2 2" xfId="7630"/>
    <cellStyle name="normal 3 2 20" xfId="18715"/>
    <cellStyle name="normal 3 2 21" xfId="8766"/>
    <cellStyle name="normal 3 2 22" xfId="18716"/>
    <cellStyle name="Normal 3 2 3" xfId="7631"/>
    <cellStyle name="Normal 3 2 3 2" xfId="7632"/>
    <cellStyle name="Normal 3 2 4" xfId="7633"/>
    <cellStyle name="Normal 3 2 4 2" xfId="7634"/>
    <cellStyle name="Normal 3 2 5" xfId="7635"/>
    <cellStyle name="Normal 3 2 5 2" xfId="7636"/>
    <cellStyle name="Normal 3 2 6" xfId="7637"/>
    <cellStyle name="Normal 3 2 6 2" xfId="7638"/>
    <cellStyle name="Normal 3 2 7" xfId="7639"/>
    <cellStyle name="Normal 3 2 7 2" xfId="7640"/>
    <cellStyle name="Normal 3 2 8" xfId="7641"/>
    <cellStyle name="Normal 3 2 8 2" xfId="7642"/>
    <cellStyle name="Normal 3 2 9" xfId="7643"/>
    <cellStyle name="Normal 3 2 9 2" xfId="7644"/>
    <cellStyle name="normal 3 20" xfId="7645"/>
    <cellStyle name="normal 3 20 2" xfId="7646"/>
    <cellStyle name="Normal 3 21" xfId="7647"/>
    <cellStyle name="Normal 3 21 2" xfId="7648"/>
    <cellStyle name="Normal 3 22" xfId="7649"/>
    <cellStyle name="Normal 3 22 2" xfId="7650"/>
    <cellStyle name="Normal 3 23" xfId="7651"/>
    <cellStyle name="Normal 3 23 2" xfId="7652"/>
    <cellStyle name="Normal 3 24" xfId="7653"/>
    <cellStyle name="Normal 3 24 2" xfId="7654"/>
    <cellStyle name="Normal 3 25" xfId="7655"/>
    <cellStyle name="Normal 3 25 2" xfId="7656"/>
    <cellStyle name="Normal 3 26" xfId="7657"/>
    <cellStyle name="Normal 3 26 2" xfId="7658"/>
    <cellStyle name="normal 3 27" xfId="7659"/>
    <cellStyle name="normal 3 28" xfId="7660"/>
    <cellStyle name="normal 3 29" xfId="7661"/>
    <cellStyle name="Normal 3 3" xfId="4139"/>
    <cellStyle name="Normal 3 3 2" xfId="7663"/>
    <cellStyle name="Normal 3 3 3" xfId="7662"/>
    <cellStyle name="normal 3 30" xfId="7664"/>
    <cellStyle name="normal 3 31" xfId="7665"/>
    <cellStyle name="normal 3 32" xfId="7598"/>
    <cellStyle name="normal 3 33" xfId="8751"/>
    <cellStyle name="normal 3 34" xfId="8775"/>
    <cellStyle name="normal 3 35" xfId="18712"/>
    <cellStyle name="normal 3 36" xfId="8767"/>
    <cellStyle name="normal 3 37" xfId="18714"/>
    <cellStyle name="normal 3 4" xfId="4331"/>
    <cellStyle name="Normal 3 4 2" xfId="7667"/>
    <cellStyle name="Normal 3 4 3" xfId="7666"/>
    <cellStyle name="normal 3 5" xfId="4424"/>
    <cellStyle name="Normal 3 5 2" xfId="7669"/>
    <cellStyle name="Normal 3 5 3" xfId="7668"/>
    <cellStyle name="Normal 3 6" xfId="7670"/>
    <cellStyle name="Normal 3 6 2" xfId="7671"/>
    <cellStyle name="Normal 3 7" xfId="7672"/>
    <cellStyle name="Normal 3 7 2" xfId="7673"/>
    <cellStyle name="Normal 3 8" xfId="7674"/>
    <cellStyle name="Normal 3 8 2" xfId="7675"/>
    <cellStyle name="Normal 3 9" xfId="7676"/>
    <cellStyle name="Normal 3 9 2" xfId="7677"/>
    <cellStyle name="Normal 3_03_09Svo_pm_dodatno" xfId="4140"/>
    <cellStyle name="Normal 30" xfId="242"/>
    <cellStyle name="Normal 30 2" xfId="243"/>
    <cellStyle name="Normal 30 2 2" xfId="244"/>
    <cellStyle name="Normal 30 3" xfId="245"/>
    <cellStyle name="Normal 30 4" xfId="246"/>
    <cellStyle name="Normal 30 5" xfId="247"/>
    <cellStyle name="Normal 30_S1720-Kosovnice_popisi" xfId="248"/>
    <cellStyle name="Normal 31" xfId="249"/>
    <cellStyle name="Normal 31 2" xfId="250"/>
    <cellStyle name="Normal 31 2 2" xfId="251"/>
    <cellStyle name="Normal 31 3" xfId="252"/>
    <cellStyle name="Normal 31_S1720-Kosovnice_popisi" xfId="253"/>
    <cellStyle name="Normal 32" xfId="254"/>
    <cellStyle name="Normal 32 2" xfId="255"/>
    <cellStyle name="Normal 32 2 2" xfId="256"/>
    <cellStyle name="Normal 32 3" xfId="257"/>
    <cellStyle name="Normal 32 4" xfId="258"/>
    <cellStyle name="Normal 32 5" xfId="259"/>
    <cellStyle name="Normal 32_S1720-Kosovnice_popisi" xfId="260"/>
    <cellStyle name="Normal 33" xfId="261"/>
    <cellStyle name="Normal 33 2" xfId="262"/>
    <cellStyle name="Normal 33 2 2" xfId="263"/>
    <cellStyle name="Normal 33 3" xfId="264"/>
    <cellStyle name="Normal 33 4" xfId="265"/>
    <cellStyle name="Normal 33 5" xfId="266"/>
    <cellStyle name="Normal 34" xfId="267"/>
    <cellStyle name="Normal 34 2" xfId="268"/>
    <cellStyle name="Normal 34 2 2" xfId="269"/>
    <cellStyle name="Normal 34 3" xfId="270"/>
    <cellStyle name="Normal 35" xfId="271"/>
    <cellStyle name="Normal 35 2" xfId="272"/>
    <cellStyle name="Normal 35 2 2" xfId="273"/>
    <cellStyle name="Normal 35 3" xfId="274"/>
    <cellStyle name="Normal 35 4" xfId="275"/>
    <cellStyle name="Normal 35 5" xfId="276"/>
    <cellStyle name="Normal 36" xfId="277"/>
    <cellStyle name="Normal 36 2" xfId="278"/>
    <cellStyle name="Normal 36 2 2" xfId="279"/>
    <cellStyle name="Normal 36 3" xfId="280"/>
    <cellStyle name="Normal 37" xfId="4150"/>
    <cellStyle name="Normal 38" xfId="281"/>
    <cellStyle name="Normal 38 2" xfId="282"/>
    <cellStyle name="Normal 38 2 2" xfId="283"/>
    <cellStyle name="Normal 38 3" xfId="284"/>
    <cellStyle name="Normal 39" xfId="285"/>
    <cellStyle name="Normal 39 2" xfId="286"/>
    <cellStyle name="Normal 39 2 2" xfId="287"/>
    <cellStyle name="Normal 39 3" xfId="288"/>
    <cellStyle name="Normal 4" xfId="289"/>
    <cellStyle name="normal 4 10" xfId="7679"/>
    <cellStyle name="normal 4 11" xfId="7678"/>
    <cellStyle name="Normal 4 2" xfId="4141"/>
    <cellStyle name="normal 4 2 2" xfId="4333"/>
    <cellStyle name="Normal 4 2 2 2" xfId="7682"/>
    <cellStyle name="Normal 4 2 2 2 2" xfId="8778"/>
    <cellStyle name="Normal 4 2 2 3" xfId="7681"/>
    <cellStyle name="Normal 4 2 3" xfId="7683"/>
    <cellStyle name="Normal 4 2 4" xfId="7680"/>
    <cellStyle name="Normal 4 2 5" xfId="8753"/>
    <cellStyle name="Normal 4 2 6" xfId="8777"/>
    <cellStyle name="Normal 4 2 7" xfId="18717"/>
    <cellStyle name="Normal 4 2 8" xfId="8765"/>
    <cellStyle name="Normal 4 2 9" xfId="18718"/>
    <cellStyle name="Normal 4 3" xfId="4142"/>
    <cellStyle name="Normal 4 3 2" xfId="7685"/>
    <cellStyle name="Normal 4 3 2 2" xfId="7686"/>
    <cellStyle name="Normal 4 3 2 2 2" xfId="8779"/>
    <cellStyle name="Normal 4 3 2 3" xfId="8780"/>
    <cellStyle name="Normal 4 3 3" xfId="7687"/>
    <cellStyle name="Normal 4 3 4" xfId="7684"/>
    <cellStyle name="Normal 4 4" xfId="4332"/>
    <cellStyle name="Normal 4 4 2" xfId="7689"/>
    <cellStyle name="Normal 4 4 2 2" xfId="8781"/>
    <cellStyle name="Normal 4 4 3" xfId="7688"/>
    <cellStyle name="Normal 4 5" xfId="4425"/>
    <cellStyle name="Normal 4 5 2" xfId="7691"/>
    <cellStyle name="Normal 4 5 2 2" xfId="8782"/>
    <cellStyle name="Normal 4 5 3" xfId="7690"/>
    <cellStyle name="Normal 4 6" xfId="7692"/>
    <cellStyle name="Normal 4 6 2" xfId="7693"/>
    <cellStyle name="Normal 4 6 2 2" xfId="8783"/>
    <cellStyle name="Normal 4 6 3" xfId="8784"/>
    <cellStyle name="Normal 4 7" xfId="7694"/>
    <cellStyle name="Normal 4 7 2" xfId="7695"/>
    <cellStyle name="Normal 4 7 2 2" xfId="8785"/>
    <cellStyle name="Normal 4 7 3" xfId="8786"/>
    <cellStyle name="Normal 4 8" xfId="7696"/>
    <cellStyle name="Normal 4 8 2" xfId="7697"/>
    <cellStyle name="Normal 4 8 2 2" xfId="8787"/>
    <cellStyle name="Normal 4 8 3" xfId="8788"/>
    <cellStyle name="Normal 4 9" xfId="7698"/>
    <cellStyle name="Normal 4 9 2" xfId="7699"/>
    <cellStyle name="Normal 40" xfId="290"/>
    <cellStyle name="Normal 40 2" xfId="291"/>
    <cellStyle name="Normal 40 2 2" xfId="292"/>
    <cellStyle name="Normal 40 3" xfId="293"/>
    <cellStyle name="Normal 41" xfId="294"/>
    <cellStyle name="Normal 41 2" xfId="295"/>
    <cellStyle name="Normal 41 2 2" xfId="296"/>
    <cellStyle name="Normal 41 3" xfId="297"/>
    <cellStyle name="Normal 42" xfId="298"/>
    <cellStyle name="Normal 42 2" xfId="299"/>
    <cellStyle name="Normal 42 2 2" xfId="300"/>
    <cellStyle name="Normal 42 3" xfId="301"/>
    <cellStyle name="Normal 43" xfId="302"/>
    <cellStyle name="Normal 43 2" xfId="303"/>
    <cellStyle name="Normal 43 2 2" xfId="304"/>
    <cellStyle name="Normal 43 3" xfId="305"/>
    <cellStyle name="Normal 44" xfId="306"/>
    <cellStyle name="Normal 44 2" xfId="307"/>
    <cellStyle name="Normal 44 2 2" xfId="308"/>
    <cellStyle name="Normal 44 3" xfId="309"/>
    <cellStyle name="Normal 45" xfId="310"/>
    <cellStyle name="Normal 45 2" xfId="311"/>
    <cellStyle name="Normal 45 2 2" xfId="312"/>
    <cellStyle name="Normal 45 3" xfId="313"/>
    <cellStyle name="Normal 46" xfId="314"/>
    <cellStyle name="Normal 46 2" xfId="315"/>
    <cellStyle name="Normal 46 2 2" xfId="316"/>
    <cellStyle name="Normal 46 3" xfId="317"/>
    <cellStyle name="Normal 47" xfId="318"/>
    <cellStyle name="Normal 47 2" xfId="319"/>
    <cellStyle name="Normal 47 2 2" xfId="320"/>
    <cellStyle name="Normal 47 3" xfId="321"/>
    <cellStyle name="Normal 48" xfId="322"/>
    <cellStyle name="Normal 48 2" xfId="323"/>
    <cellStyle name="Normal 48 2 2" xfId="324"/>
    <cellStyle name="Normal 48 3" xfId="325"/>
    <cellStyle name="Normal 49" xfId="326"/>
    <cellStyle name="Normal 49 2" xfId="327"/>
    <cellStyle name="Normal 49 2 2" xfId="328"/>
    <cellStyle name="Normal 49 2 2 2" xfId="329"/>
    <cellStyle name="Normal 49 2 3" xfId="330"/>
    <cellStyle name="Normal 49 3" xfId="331"/>
    <cellStyle name="Normal 5" xfId="332"/>
    <cellStyle name="Normal 5 10" xfId="7701"/>
    <cellStyle name="normal 5 11" xfId="7702"/>
    <cellStyle name="normal 5 12" xfId="7703"/>
    <cellStyle name="normal 5 13" xfId="7704"/>
    <cellStyle name="normal 5 14" xfId="7705"/>
    <cellStyle name="normal 5 15" xfId="7706"/>
    <cellStyle name="normal 5 16" xfId="8758"/>
    <cellStyle name="Normal 5 16 2" xfId="9239"/>
    <cellStyle name="normal 5 17" xfId="8789"/>
    <cellStyle name="normal 5 18" xfId="18719"/>
    <cellStyle name="normal 5 19" xfId="8764"/>
    <cellStyle name="normal 5 2" xfId="4334"/>
    <cellStyle name="normal 5 2 2" xfId="7708"/>
    <cellStyle name="normal 5 20" xfId="18720"/>
    <cellStyle name="Normal 5 3" xfId="7709"/>
    <cellStyle name="Normal 5 3 10" xfId="9486"/>
    <cellStyle name="Normal 5 3 10 2" xfId="10927"/>
    <cellStyle name="Normal 5 3 10 2 2" xfId="17414"/>
    <cellStyle name="Normal 5 3 10 2 3" xfId="14976"/>
    <cellStyle name="Normal 5 3 10 3" xfId="12186"/>
    <cellStyle name="Normal 5 3 10 3 2" xfId="18503"/>
    <cellStyle name="Normal 5 3 10 3 3" xfId="13846"/>
    <cellStyle name="Normal 5 3 10 4" xfId="15978"/>
    <cellStyle name="Normal 5 3 10 5" xfId="12868"/>
    <cellStyle name="Normal 5 3 11" xfId="11563"/>
    <cellStyle name="Normal 5 3 11 2" xfId="18050"/>
    <cellStyle name="Normal 5 3 11 3" xfId="13504"/>
    <cellStyle name="Normal 5 3 12" xfId="10527"/>
    <cellStyle name="Normal 5 3 12 2" xfId="17014"/>
    <cellStyle name="Normal 5 3 12 3" xfId="14626"/>
    <cellStyle name="Normal 5 3 13" xfId="15677"/>
    <cellStyle name="Normal 5 3 14" xfId="12518"/>
    <cellStyle name="Normal 5 3 2" xfId="7710"/>
    <cellStyle name="Normal 5 3 2 10" xfId="10528"/>
    <cellStyle name="Normal 5 3 2 10 2" xfId="17015"/>
    <cellStyle name="Normal 5 3 2 10 3" xfId="14627"/>
    <cellStyle name="Normal 5 3 2 11" xfId="15678"/>
    <cellStyle name="Normal 5 3 2 12" xfId="12519"/>
    <cellStyle name="Normal 5 3 2 2" xfId="7711"/>
    <cellStyle name="Normal 5 3 2 2 10" xfId="12520"/>
    <cellStyle name="Normal 5 3 2 2 2" xfId="7712"/>
    <cellStyle name="Normal 5 3 2 2 2 2" xfId="7713"/>
    <cellStyle name="Normal 5 3 2 2 2 2 2" xfId="9703"/>
    <cellStyle name="Normal 5 3 2 2 2 2 2 2" xfId="10066"/>
    <cellStyle name="Normal 5 3 2 2 2 2 2 2 2" xfId="11456"/>
    <cellStyle name="Normal 5 3 2 2 2 2 2 2 2 2" xfId="17943"/>
    <cellStyle name="Normal 5 3 2 2 2 2 2 2 2 3" xfId="15505"/>
    <cellStyle name="Normal 5 3 2 2 2 2 2 2 3" xfId="12000"/>
    <cellStyle name="Normal 5 3 2 2 2 2 2 2 3 2" xfId="18317"/>
    <cellStyle name="Normal 5 3 2 2 2 2 2 2 3 3" xfId="14280"/>
    <cellStyle name="Normal 5 3 2 2 2 2 2 2 4" xfId="16555"/>
    <cellStyle name="Normal 5 3 2 2 2 2 2 2 5" xfId="13397"/>
    <cellStyle name="Normal 5 3 2 2 2 2 2 3" xfId="9665"/>
    <cellStyle name="Normal 5 3 2 2 2 2 2 3 2" xfId="11106"/>
    <cellStyle name="Normal 5 3 2 2 2 2 2 3 2 2" xfId="17593"/>
    <cellStyle name="Normal 5 3 2 2 2 2 2 3 2 3" xfId="15155"/>
    <cellStyle name="Normal 5 3 2 2 2 2 2 3 3" xfId="11878"/>
    <cellStyle name="Normal 5 3 2 2 2 2 2 3 3 2" xfId="18195"/>
    <cellStyle name="Normal 5 3 2 2 2 2 2 3 3 3" xfId="14454"/>
    <cellStyle name="Normal 5 3 2 2 2 2 2 3 4" xfId="16156"/>
    <cellStyle name="Normal 5 3 2 2 2 2 2 3 5" xfId="13047"/>
    <cellStyle name="Normal 5 3 2 2 2 2 2 4" xfId="10752"/>
    <cellStyle name="Normal 5 3 2 2 2 2 2 4 2" xfId="17239"/>
    <cellStyle name="Normal 5 3 2 2 2 2 2 4 3" xfId="14805"/>
    <cellStyle name="Normal 5 3 2 2 2 2 2 5" xfId="10413"/>
    <cellStyle name="Normal 5 3 2 2 2 2 2 5 2" xfId="16899"/>
    <cellStyle name="Normal 5 3 2 2 2 2 2 5 3" xfId="13755"/>
    <cellStyle name="Normal 5 3 2 2 2 2 2 6" xfId="16194"/>
    <cellStyle name="Normal 5 3 2 2 2 2 2 7" xfId="12697"/>
    <cellStyle name="Normal 5 3 2 2 2 2 3" xfId="9891"/>
    <cellStyle name="Normal 5 3 2 2 2 2 3 2" xfId="11281"/>
    <cellStyle name="Normal 5 3 2 2 2 2 3 2 2" xfId="17768"/>
    <cellStyle name="Normal 5 3 2 2 2 2 3 2 3" xfId="15330"/>
    <cellStyle name="Normal 5 3 2 2 2 2 3 3" xfId="12016"/>
    <cellStyle name="Normal 5 3 2 2 2 2 3 3 2" xfId="18333"/>
    <cellStyle name="Normal 5 3 2 2 2 2 3 3 3" xfId="14105"/>
    <cellStyle name="Normal 5 3 2 2 2 2 3 4" xfId="16380"/>
    <cellStyle name="Normal 5 3 2 2 2 2 3 5" xfId="13222"/>
    <cellStyle name="Normal 5 3 2 2 2 2 4" xfId="9490"/>
    <cellStyle name="Normal 5 3 2 2 2 2 4 2" xfId="10931"/>
    <cellStyle name="Normal 5 3 2 2 2 2 4 2 2" xfId="17418"/>
    <cellStyle name="Normal 5 3 2 2 2 2 4 2 3" xfId="14980"/>
    <cellStyle name="Normal 5 3 2 2 2 2 4 3" xfId="12142"/>
    <cellStyle name="Normal 5 3 2 2 2 2 4 3 2" xfId="18459"/>
    <cellStyle name="Normal 5 3 2 2 2 2 4 3 3" xfId="13842"/>
    <cellStyle name="Normal 5 3 2 2 2 2 4 4" xfId="15982"/>
    <cellStyle name="Normal 5 3 2 2 2 2 4 5" xfId="12872"/>
    <cellStyle name="Normal 5 3 2 2 2 2 5" xfId="10531"/>
    <cellStyle name="Normal 5 3 2 2 2 2 5 2" xfId="17018"/>
    <cellStyle name="Normal 5 3 2 2 2 2 5 3" xfId="14630"/>
    <cellStyle name="Normal 5 3 2 2 2 2 6" xfId="12155"/>
    <cellStyle name="Normal 5 3 2 2 2 2 6 2" xfId="18472"/>
    <cellStyle name="Normal 5 3 2 2 2 2 6 3" xfId="13601"/>
    <cellStyle name="Normal 5 3 2 2 2 2 7" xfId="15681"/>
    <cellStyle name="Normal 5 3 2 2 2 2 8" xfId="12522"/>
    <cellStyle name="Normal 5 3 2 2 2 3" xfId="9702"/>
    <cellStyle name="Normal 5 3 2 2 2 3 2" xfId="10065"/>
    <cellStyle name="Normal 5 3 2 2 2 3 2 2" xfId="11455"/>
    <cellStyle name="Normal 5 3 2 2 2 3 2 2 2" xfId="17942"/>
    <cellStyle name="Normal 5 3 2 2 2 3 2 2 3" xfId="15504"/>
    <cellStyle name="Normal 5 3 2 2 2 3 2 3" xfId="11894"/>
    <cellStyle name="Normal 5 3 2 2 2 3 2 3 2" xfId="18211"/>
    <cellStyle name="Normal 5 3 2 2 2 3 2 3 3" xfId="14279"/>
    <cellStyle name="Normal 5 3 2 2 2 3 2 4" xfId="16554"/>
    <cellStyle name="Normal 5 3 2 2 2 3 2 5" xfId="13396"/>
    <cellStyle name="Normal 5 3 2 2 2 3 3" xfId="9664"/>
    <cellStyle name="Normal 5 3 2 2 2 3 3 2" xfId="11105"/>
    <cellStyle name="Normal 5 3 2 2 2 3 3 2 2" xfId="17592"/>
    <cellStyle name="Normal 5 3 2 2 2 3 3 2 3" xfId="15154"/>
    <cellStyle name="Normal 5 3 2 2 2 3 3 3" xfId="10511"/>
    <cellStyle name="Normal 5 3 2 2 2 3 3 3 2" xfId="16998"/>
    <cellStyle name="Normal 5 3 2 2 2 3 3 3 3" xfId="14453"/>
    <cellStyle name="Normal 5 3 2 2 2 3 3 4" xfId="16155"/>
    <cellStyle name="Normal 5 3 2 2 2 3 3 5" xfId="13046"/>
    <cellStyle name="Normal 5 3 2 2 2 3 4" xfId="10751"/>
    <cellStyle name="Normal 5 3 2 2 2 3 4 2" xfId="17238"/>
    <cellStyle name="Normal 5 3 2 2 2 3 4 3" xfId="14804"/>
    <cellStyle name="Normal 5 3 2 2 2 3 5" xfId="10213"/>
    <cellStyle name="Normal 5 3 2 2 2 3 5 2" xfId="16699"/>
    <cellStyle name="Normal 5 3 2 2 2 3 5 3" xfId="13754"/>
    <cellStyle name="Normal 5 3 2 2 2 3 6" xfId="16193"/>
    <cellStyle name="Normal 5 3 2 2 2 3 7" xfId="12696"/>
    <cellStyle name="Normal 5 3 2 2 2 4" xfId="9890"/>
    <cellStyle name="Normal 5 3 2 2 2 4 2" xfId="11280"/>
    <cellStyle name="Normal 5 3 2 2 2 4 2 2" xfId="17767"/>
    <cellStyle name="Normal 5 3 2 2 2 4 2 3" xfId="15329"/>
    <cellStyle name="Normal 5 3 2 2 2 4 3" xfId="11910"/>
    <cellStyle name="Normal 5 3 2 2 2 4 3 2" xfId="18227"/>
    <cellStyle name="Normal 5 3 2 2 2 4 3 3" xfId="14104"/>
    <cellStyle name="Normal 5 3 2 2 2 4 4" xfId="16379"/>
    <cellStyle name="Normal 5 3 2 2 2 4 5" xfId="13221"/>
    <cellStyle name="Normal 5 3 2 2 2 5" xfId="9489"/>
    <cellStyle name="Normal 5 3 2 2 2 5 2" xfId="10930"/>
    <cellStyle name="Normal 5 3 2 2 2 5 2 2" xfId="17417"/>
    <cellStyle name="Normal 5 3 2 2 2 5 2 3" xfId="14979"/>
    <cellStyle name="Normal 5 3 2 2 2 5 3" xfId="10423"/>
    <cellStyle name="Normal 5 3 2 2 2 5 3 2" xfId="16909"/>
    <cellStyle name="Normal 5 3 2 2 2 5 3 3" xfId="13843"/>
    <cellStyle name="Normal 5 3 2 2 2 5 4" xfId="15981"/>
    <cellStyle name="Normal 5 3 2 2 2 5 5" xfId="12871"/>
    <cellStyle name="Normal 5 3 2 2 2 6" xfId="11566"/>
    <cellStyle name="Normal 5 3 2 2 2 6 2" xfId="18053"/>
    <cellStyle name="Normal 5 3 2 2 2 6 3" xfId="13507"/>
    <cellStyle name="Normal 5 3 2 2 2 7" xfId="10530"/>
    <cellStyle name="Normal 5 3 2 2 2 7 2" xfId="17017"/>
    <cellStyle name="Normal 5 3 2 2 2 7 3" xfId="14629"/>
    <cellStyle name="Normal 5 3 2 2 2 8" xfId="15680"/>
    <cellStyle name="Normal 5 3 2 2 2 9" xfId="12521"/>
    <cellStyle name="Normal 5 3 2 2 3" xfId="7714"/>
    <cellStyle name="Normal 5 3 2 2 3 2" xfId="9704"/>
    <cellStyle name="Normal 5 3 2 2 3 2 2" xfId="10067"/>
    <cellStyle name="Normal 5 3 2 2 3 2 2 2" xfId="11457"/>
    <cellStyle name="Normal 5 3 2 2 3 2 2 2 2" xfId="17944"/>
    <cellStyle name="Normal 5 3 2 2 3 2 2 2 3" xfId="15506"/>
    <cellStyle name="Normal 5 3 2 2 3 2 2 3" xfId="12317"/>
    <cellStyle name="Normal 5 3 2 2 3 2 2 3 2" xfId="18634"/>
    <cellStyle name="Normal 5 3 2 2 3 2 2 3 3" xfId="14281"/>
    <cellStyle name="Normal 5 3 2 2 3 2 2 4" xfId="16556"/>
    <cellStyle name="Normal 5 3 2 2 3 2 2 5" xfId="13398"/>
    <cellStyle name="Normal 5 3 2 2 3 2 3" xfId="9666"/>
    <cellStyle name="Normal 5 3 2 2 3 2 3 2" xfId="11107"/>
    <cellStyle name="Normal 5 3 2 2 3 2 3 2 2" xfId="17594"/>
    <cellStyle name="Normal 5 3 2 2 3 2 3 2 3" xfId="15156"/>
    <cellStyle name="Normal 5 3 2 2 3 2 3 3" xfId="12374"/>
    <cellStyle name="Normal 5 3 2 2 3 2 3 3 2" xfId="18691"/>
    <cellStyle name="Normal 5 3 2 2 3 2 3 3 3" xfId="14455"/>
    <cellStyle name="Normal 5 3 2 2 3 2 3 4" xfId="16157"/>
    <cellStyle name="Normal 5 3 2 2 3 2 3 5" xfId="13048"/>
    <cellStyle name="Normal 5 3 2 2 3 2 4" xfId="10753"/>
    <cellStyle name="Normal 5 3 2 2 3 2 4 2" xfId="17240"/>
    <cellStyle name="Normal 5 3 2 2 3 2 4 3" xfId="14806"/>
    <cellStyle name="Normal 5 3 2 2 3 2 5" xfId="10596"/>
    <cellStyle name="Normal 5 3 2 2 3 2 5 2" xfId="17083"/>
    <cellStyle name="Normal 5 3 2 2 3 2 5 3" xfId="13756"/>
    <cellStyle name="Normal 5 3 2 2 3 2 6" xfId="16195"/>
    <cellStyle name="Normal 5 3 2 2 3 2 7" xfId="12698"/>
    <cellStyle name="Normal 5 3 2 2 3 3" xfId="9892"/>
    <cellStyle name="Normal 5 3 2 2 3 3 2" xfId="11282"/>
    <cellStyle name="Normal 5 3 2 2 3 3 2 2" xfId="17769"/>
    <cellStyle name="Normal 5 3 2 2 3 3 2 3" xfId="15331"/>
    <cellStyle name="Normal 5 3 2 2 3 3 3" xfId="11802"/>
    <cellStyle name="Normal 5 3 2 2 3 3 3 2" xfId="18119"/>
    <cellStyle name="Normal 5 3 2 2 3 3 3 3" xfId="14106"/>
    <cellStyle name="Normal 5 3 2 2 3 3 4" xfId="16381"/>
    <cellStyle name="Normal 5 3 2 2 3 3 5" xfId="13223"/>
    <cellStyle name="Normal 5 3 2 2 3 4" xfId="9491"/>
    <cellStyle name="Normal 5 3 2 2 3 4 2" xfId="10932"/>
    <cellStyle name="Normal 5 3 2 2 3 4 2 2" xfId="17419"/>
    <cellStyle name="Normal 5 3 2 2 3 4 2 3" xfId="14981"/>
    <cellStyle name="Normal 5 3 2 2 3 4 3" xfId="10584"/>
    <cellStyle name="Normal 5 3 2 2 3 4 3 2" xfId="17071"/>
    <cellStyle name="Normal 5 3 2 2 3 4 3 3" xfId="13841"/>
    <cellStyle name="Normal 5 3 2 2 3 4 4" xfId="15983"/>
    <cellStyle name="Normal 5 3 2 2 3 4 5" xfId="12873"/>
    <cellStyle name="Normal 5 3 2 2 3 5" xfId="10532"/>
    <cellStyle name="Normal 5 3 2 2 3 5 2" xfId="17019"/>
    <cellStyle name="Normal 5 3 2 2 3 5 3" xfId="14631"/>
    <cellStyle name="Normal 5 3 2 2 3 6" xfId="10579"/>
    <cellStyle name="Normal 5 3 2 2 3 6 2" xfId="17066"/>
    <cellStyle name="Normal 5 3 2 2 3 6 3" xfId="13602"/>
    <cellStyle name="Normal 5 3 2 2 3 7" xfId="15682"/>
    <cellStyle name="Normal 5 3 2 2 3 8" xfId="12523"/>
    <cellStyle name="Normal 5 3 2 2 4" xfId="9701"/>
    <cellStyle name="Normal 5 3 2 2 4 2" xfId="10064"/>
    <cellStyle name="Normal 5 3 2 2 4 2 2" xfId="11454"/>
    <cellStyle name="Normal 5 3 2 2 4 2 2 2" xfId="17941"/>
    <cellStyle name="Normal 5 3 2 2 4 2 2 3" xfId="15503"/>
    <cellStyle name="Normal 5 3 2 2 4 2 3" xfId="12316"/>
    <cellStyle name="Normal 5 3 2 2 4 2 3 2" xfId="18633"/>
    <cellStyle name="Normal 5 3 2 2 4 2 3 3" xfId="14278"/>
    <cellStyle name="Normal 5 3 2 2 4 2 4" xfId="16553"/>
    <cellStyle name="Normal 5 3 2 2 4 2 5" xfId="13395"/>
    <cellStyle name="Normal 5 3 2 2 4 3" xfId="9663"/>
    <cellStyle name="Normal 5 3 2 2 4 3 2" xfId="11104"/>
    <cellStyle name="Normal 5 3 2 2 4 3 2 2" xfId="17591"/>
    <cellStyle name="Normal 5 3 2 2 4 3 2 3" xfId="15153"/>
    <cellStyle name="Normal 5 3 2 2 4 3 3" xfId="12373"/>
    <cellStyle name="Normal 5 3 2 2 4 3 3 2" xfId="18690"/>
    <cellStyle name="Normal 5 3 2 2 4 3 3 3" xfId="14452"/>
    <cellStyle name="Normal 5 3 2 2 4 3 4" xfId="16154"/>
    <cellStyle name="Normal 5 3 2 2 4 3 5" xfId="13045"/>
    <cellStyle name="Normal 5 3 2 2 4 4" xfId="10750"/>
    <cellStyle name="Normal 5 3 2 2 4 4 2" xfId="17237"/>
    <cellStyle name="Normal 5 3 2 2 4 4 3" xfId="14803"/>
    <cellStyle name="Normal 5 3 2 2 4 5" xfId="10212"/>
    <cellStyle name="Normal 5 3 2 2 4 5 2" xfId="16698"/>
    <cellStyle name="Normal 5 3 2 2 4 5 3" xfId="13753"/>
    <cellStyle name="Normal 5 3 2 2 4 6" xfId="16192"/>
    <cellStyle name="Normal 5 3 2 2 4 7" xfId="12695"/>
    <cellStyle name="Normal 5 3 2 2 5" xfId="9889"/>
    <cellStyle name="Normal 5 3 2 2 5 2" xfId="11279"/>
    <cellStyle name="Normal 5 3 2 2 5 2 2" xfId="17766"/>
    <cellStyle name="Normal 5 3 2 2 5 2 3" xfId="15328"/>
    <cellStyle name="Normal 5 3 2 2 5 3" xfId="12269"/>
    <cellStyle name="Normal 5 3 2 2 5 3 2" xfId="18586"/>
    <cellStyle name="Normal 5 3 2 2 5 3 3" xfId="14103"/>
    <cellStyle name="Normal 5 3 2 2 5 4" xfId="16378"/>
    <cellStyle name="Normal 5 3 2 2 5 5" xfId="13220"/>
    <cellStyle name="Normal 5 3 2 2 6" xfId="9488"/>
    <cellStyle name="Normal 5 3 2 2 6 2" xfId="10929"/>
    <cellStyle name="Normal 5 3 2 2 6 2 2" xfId="17416"/>
    <cellStyle name="Normal 5 3 2 2 6 2 3" xfId="14978"/>
    <cellStyle name="Normal 5 3 2 2 6 3" xfId="12092"/>
    <cellStyle name="Normal 5 3 2 2 6 3 2" xfId="18409"/>
    <cellStyle name="Normal 5 3 2 2 6 3 3" xfId="13844"/>
    <cellStyle name="Normal 5 3 2 2 6 4" xfId="15980"/>
    <cellStyle name="Normal 5 3 2 2 6 5" xfId="12870"/>
    <cellStyle name="Normal 5 3 2 2 7" xfId="11565"/>
    <cellStyle name="Normal 5 3 2 2 7 2" xfId="18052"/>
    <cellStyle name="Normal 5 3 2 2 7 3" xfId="13506"/>
    <cellStyle name="Normal 5 3 2 2 8" xfId="10529"/>
    <cellStyle name="Normal 5 3 2 2 8 2" xfId="17016"/>
    <cellStyle name="Normal 5 3 2 2 8 3" xfId="14628"/>
    <cellStyle name="Normal 5 3 2 2 9" xfId="15679"/>
    <cellStyle name="Normal 5 3 2 3" xfId="7715"/>
    <cellStyle name="Normal 5 3 2 3 2" xfId="7716"/>
    <cellStyle name="Normal 5 3 2 3 2 2" xfId="9706"/>
    <cellStyle name="Normal 5 3 2 3 2 2 2" xfId="10069"/>
    <cellStyle name="Normal 5 3 2 3 2 2 2 2" xfId="11459"/>
    <cellStyle name="Normal 5 3 2 3 2 2 2 2 2" xfId="17946"/>
    <cellStyle name="Normal 5 3 2 3 2 2 2 2 3" xfId="15508"/>
    <cellStyle name="Normal 5 3 2 3 2 2 2 3" xfId="10337"/>
    <cellStyle name="Normal 5 3 2 3 2 2 2 3 2" xfId="16823"/>
    <cellStyle name="Normal 5 3 2 3 2 2 2 3 3" xfId="14283"/>
    <cellStyle name="Normal 5 3 2 3 2 2 2 4" xfId="16558"/>
    <cellStyle name="Normal 5 3 2 3 2 2 2 5" xfId="13400"/>
    <cellStyle name="Normal 5 3 2 3 2 2 3" xfId="9668"/>
    <cellStyle name="Normal 5 3 2 3 2 2 3 2" xfId="11109"/>
    <cellStyle name="Normal 5 3 2 3 2 2 3 2 2" xfId="17596"/>
    <cellStyle name="Normal 5 3 2 3 2 2 3 2 3" xfId="15158"/>
    <cellStyle name="Normal 5 3 2 3 2 2 3 3" xfId="12375"/>
    <cellStyle name="Normal 5 3 2 3 2 2 3 3 2" xfId="18692"/>
    <cellStyle name="Normal 5 3 2 3 2 2 3 3 3" xfId="14457"/>
    <cellStyle name="Normal 5 3 2 3 2 2 3 4" xfId="16159"/>
    <cellStyle name="Normal 5 3 2 3 2 2 3 5" xfId="13050"/>
    <cellStyle name="Normal 5 3 2 3 2 2 4" xfId="10755"/>
    <cellStyle name="Normal 5 3 2 3 2 2 4 2" xfId="17242"/>
    <cellStyle name="Normal 5 3 2 3 2 2 4 3" xfId="14808"/>
    <cellStyle name="Normal 5 3 2 3 2 2 5" xfId="10605"/>
    <cellStyle name="Normal 5 3 2 3 2 2 5 2" xfId="17092"/>
    <cellStyle name="Normal 5 3 2 3 2 2 5 3" xfId="13758"/>
    <cellStyle name="Normal 5 3 2 3 2 2 6" xfId="16197"/>
    <cellStyle name="Normal 5 3 2 3 2 2 7" xfId="12700"/>
    <cellStyle name="Normal 5 3 2 3 2 3" xfId="9894"/>
    <cellStyle name="Normal 5 3 2 3 2 3 2" xfId="11284"/>
    <cellStyle name="Normal 5 3 2 3 2 3 2 2" xfId="17771"/>
    <cellStyle name="Normal 5 3 2 3 2 3 2 3" xfId="15333"/>
    <cellStyle name="Normal 5 3 2 3 2 3 3" xfId="11857"/>
    <cellStyle name="Normal 5 3 2 3 2 3 3 2" xfId="18174"/>
    <cellStyle name="Normal 5 3 2 3 2 3 3 3" xfId="14108"/>
    <cellStyle name="Normal 5 3 2 3 2 3 4" xfId="16383"/>
    <cellStyle name="Normal 5 3 2 3 2 3 5" xfId="13225"/>
    <cellStyle name="Normal 5 3 2 3 2 4" xfId="9493"/>
    <cellStyle name="Normal 5 3 2 3 2 4 2" xfId="10934"/>
    <cellStyle name="Normal 5 3 2 3 2 4 2 2" xfId="17421"/>
    <cellStyle name="Normal 5 3 2 3 2 4 2 3" xfId="14983"/>
    <cellStyle name="Normal 5 3 2 3 2 4 3" xfId="12117"/>
    <cellStyle name="Normal 5 3 2 3 2 4 3 2" xfId="18434"/>
    <cellStyle name="Normal 5 3 2 3 2 4 3 3" xfId="13839"/>
    <cellStyle name="Normal 5 3 2 3 2 4 4" xfId="15985"/>
    <cellStyle name="Normal 5 3 2 3 2 4 5" xfId="12875"/>
    <cellStyle name="Normal 5 3 2 3 2 5" xfId="10534"/>
    <cellStyle name="Normal 5 3 2 3 2 5 2" xfId="17021"/>
    <cellStyle name="Normal 5 3 2 3 2 5 3" xfId="14633"/>
    <cellStyle name="Normal 5 3 2 3 2 6" xfId="12105"/>
    <cellStyle name="Normal 5 3 2 3 2 6 2" xfId="18422"/>
    <cellStyle name="Normal 5 3 2 3 2 6 3" xfId="13603"/>
    <cellStyle name="Normal 5 3 2 3 2 7" xfId="15684"/>
    <cellStyle name="Normal 5 3 2 3 2 8" xfId="12525"/>
    <cellStyle name="Normal 5 3 2 3 3" xfId="9705"/>
    <cellStyle name="Normal 5 3 2 3 3 2" xfId="10068"/>
    <cellStyle name="Normal 5 3 2 3 3 2 2" xfId="11458"/>
    <cellStyle name="Normal 5 3 2 3 3 2 2 2" xfId="17945"/>
    <cellStyle name="Normal 5 3 2 3 3 2 2 3" xfId="15507"/>
    <cellStyle name="Normal 5 3 2 3 3 2 3" xfId="11786"/>
    <cellStyle name="Normal 5 3 2 3 3 2 3 2" xfId="18103"/>
    <cellStyle name="Normal 5 3 2 3 3 2 3 3" xfId="14282"/>
    <cellStyle name="Normal 5 3 2 3 3 2 4" xfId="16557"/>
    <cellStyle name="Normal 5 3 2 3 3 2 5" xfId="13399"/>
    <cellStyle name="Normal 5 3 2 3 3 3" xfId="9667"/>
    <cellStyle name="Normal 5 3 2 3 3 3 2" xfId="11108"/>
    <cellStyle name="Normal 5 3 2 3 3 3 2 2" xfId="17595"/>
    <cellStyle name="Normal 5 3 2 3 3 3 2 3" xfId="15157"/>
    <cellStyle name="Normal 5 3 2 3 3 3 3" xfId="11984"/>
    <cellStyle name="Normal 5 3 2 3 3 3 3 2" xfId="18301"/>
    <cellStyle name="Normal 5 3 2 3 3 3 3 3" xfId="14456"/>
    <cellStyle name="Normal 5 3 2 3 3 3 4" xfId="16158"/>
    <cellStyle name="Normal 5 3 2 3 3 3 5" xfId="13049"/>
    <cellStyle name="Normal 5 3 2 3 3 4" xfId="10754"/>
    <cellStyle name="Normal 5 3 2 3 3 4 2" xfId="17241"/>
    <cellStyle name="Normal 5 3 2 3 3 4 3" xfId="14807"/>
    <cellStyle name="Normal 5 3 2 3 3 5" xfId="12170"/>
    <cellStyle name="Normal 5 3 2 3 3 5 2" xfId="18487"/>
    <cellStyle name="Normal 5 3 2 3 3 5 3" xfId="13757"/>
    <cellStyle name="Normal 5 3 2 3 3 6" xfId="16196"/>
    <cellStyle name="Normal 5 3 2 3 3 7" xfId="12699"/>
    <cellStyle name="Normal 5 3 2 3 4" xfId="9893"/>
    <cellStyle name="Normal 5 3 2 3 4 2" xfId="11283"/>
    <cellStyle name="Normal 5 3 2 3 4 2 2" xfId="17770"/>
    <cellStyle name="Normal 5 3 2 3 4 2 3" xfId="15332"/>
    <cellStyle name="Normal 5 3 2 3 4 3" xfId="12271"/>
    <cellStyle name="Normal 5 3 2 3 4 3 2" xfId="18588"/>
    <cellStyle name="Normal 5 3 2 3 4 3 3" xfId="14107"/>
    <cellStyle name="Normal 5 3 2 3 4 4" xfId="16382"/>
    <cellStyle name="Normal 5 3 2 3 4 5" xfId="13224"/>
    <cellStyle name="Normal 5 3 2 3 5" xfId="9492"/>
    <cellStyle name="Normal 5 3 2 3 5 2" xfId="10933"/>
    <cellStyle name="Normal 5 3 2 3 5 2 2" xfId="17420"/>
    <cellStyle name="Normal 5 3 2 3 5 2 3" xfId="14982"/>
    <cellStyle name="Normal 5 3 2 3 5 3" xfId="12068"/>
    <cellStyle name="Normal 5 3 2 3 5 3 2" xfId="18385"/>
    <cellStyle name="Normal 5 3 2 3 5 3 3" xfId="13840"/>
    <cellStyle name="Normal 5 3 2 3 5 4" xfId="15984"/>
    <cellStyle name="Normal 5 3 2 3 5 5" xfId="12874"/>
    <cellStyle name="Normal 5 3 2 3 6" xfId="11567"/>
    <cellStyle name="Normal 5 3 2 3 6 2" xfId="18054"/>
    <cellStyle name="Normal 5 3 2 3 6 3" xfId="13508"/>
    <cellStyle name="Normal 5 3 2 3 7" xfId="10533"/>
    <cellStyle name="Normal 5 3 2 3 7 2" xfId="17020"/>
    <cellStyle name="Normal 5 3 2 3 7 3" xfId="14632"/>
    <cellStyle name="Normal 5 3 2 3 8" xfId="15683"/>
    <cellStyle name="Normal 5 3 2 3 9" xfId="12524"/>
    <cellStyle name="Normal 5 3 2 4" xfId="7717"/>
    <cellStyle name="Normal 5 3 2 4 2" xfId="7718"/>
    <cellStyle name="Normal 5 3 2 4 2 2" xfId="9708"/>
    <cellStyle name="Normal 5 3 2 4 2 2 2" xfId="10071"/>
    <cellStyle name="Normal 5 3 2 4 2 2 2 2" xfId="11461"/>
    <cellStyle name="Normal 5 3 2 4 2 2 2 2 2" xfId="17948"/>
    <cellStyle name="Normal 5 3 2 4 2 2 2 2 3" xfId="15510"/>
    <cellStyle name="Normal 5 3 2 4 2 2 2 3" xfId="10338"/>
    <cellStyle name="Normal 5 3 2 4 2 2 2 3 2" xfId="16824"/>
    <cellStyle name="Normal 5 3 2 4 2 2 2 3 3" xfId="14285"/>
    <cellStyle name="Normal 5 3 2 4 2 2 2 4" xfId="16560"/>
    <cellStyle name="Normal 5 3 2 4 2 2 2 5" xfId="13402"/>
    <cellStyle name="Normal 5 3 2 4 2 2 3" xfId="9670"/>
    <cellStyle name="Normal 5 3 2 4 2 2 3 2" xfId="11111"/>
    <cellStyle name="Normal 5 3 2 4 2 2 3 2 2" xfId="17598"/>
    <cellStyle name="Normal 5 3 2 4 2 2 3 2 3" xfId="15160"/>
    <cellStyle name="Normal 5 3 2 4 2 2 3 3" xfId="12376"/>
    <cellStyle name="Normal 5 3 2 4 2 2 3 3 2" xfId="18693"/>
    <cellStyle name="Normal 5 3 2 4 2 2 3 3 3" xfId="14459"/>
    <cellStyle name="Normal 5 3 2 4 2 2 3 4" xfId="16161"/>
    <cellStyle name="Normal 5 3 2 4 2 2 3 5" xfId="13052"/>
    <cellStyle name="Normal 5 3 2 4 2 2 4" xfId="10757"/>
    <cellStyle name="Normal 5 3 2 4 2 2 4 2" xfId="17244"/>
    <cellStyle name="Normal 5 3 2 4 2 2 4 3" xfId="14810"/>
    <cellStyle name="Normal 5 3 2 4 2 2 5" xfId="12071"/>
    <cellStyle name="Normal 5 3 2 4 2 2 5 2" xfId="18388"/>
    <cellStyle name="Normal 5 3 2 4 2 2 5 3" xfId="13760"/>
    <cellStyle name="Normal 5 3 2 4 2 2 6" xfId="16199"/>
    <cellStyle name="Normal 5 3 2 4 2 2 7" xfId="12702"/>
    <cellStyle name="Normal 5 3 2 4 2 3" xfId="9896"/>
    <cellStyle name="Normal 5 3 2 4 2 3 2" xfId="11286"/>
    <cellStyle name="Normal 5 3 2 4 2 3 2 2" xfId="17773"/>
    <cellStyle name="Normal 5 3 2 4 2 3 2 3" xfId="15335"/>
    <cellStyle name="Normal 5 3 2 4 2 3 3" xfId="11964"/>
    <cellStyle name="Normal 5 3 2 4 2 3 3 2" xfId="18281"/>
    <cellStyle name="Normal 5 3 2 4 2 3 3 3" xfId="14110"/>
    <cellStyle name="Normal 5 3 2 4 2 3 4" xfId="16385"/>
    <cellStyle name="Normal 5 3 2 4 2 3 5" xfId="13227"/>
    <cellStyle name="Normal 5 3 2 4 2 4" xfId="9495"/>
    <cellStyle name="Normal 5 3 2 4 2 4 2" xfId="10936"/>
    <cellStyle name="Normal 5 3 2 4 2 4 2 2" xfId="17423"/>
    <cellStyle name="Normal 5 3 2 4 2 4 2 3" xfId="14985"/>
    <cellStyle name="Normal 5 3 2 4 2 4 3" xfId="12167"/>
    <cellStyle name="Normal 5 3 2 4 2 4 3 2" xfId="18484"/>
    <cellStyle name="Normal 5 3 2 4 2 4 3 3" xfId="13837"/>
    <cellStyle name="Normal 5 3 2 4 2 4 4" xfId="15987"/>
    <cellStyle name="Normal 5 3 2 4 2 4 5" xfId="12877"/>
    <cellStyle name="Normal 5 3 2 4 2 5" xfId="10536"/>
    <cellStyle name="Normal 5 3 2 4 2 5 2" xfId="17023"/>
    <cellStyle name="Normal 5 3 2 4 2 5 3" xfId="14635"/>
    <cellStyle name="Normal 5 3 2 4 2 6" xfId="10505"/>
    <cellStyle name="Normal 5 3 2 4 2 6 2" xfId="16992"/>
    <cellStyle name="Normal 5 3 2 4 2 6 3" xfId="13604"/>
    <cellStyle name="Normal 5 3 2 4 2 7" xfId="15686"/>
    <cellStyle name="Normal 5 3 2 4 2 8" xfId="12527"/>
    <cellStyle name="Normal 5 3 2 4 3" xfId="9707"/>
    <cellStyle name="Normal 5 3 2 4 3 2" xfId="10070"/>
    <cellStyle name="Normal 5 3 2 4 3 2 2" xfId="11460"/>
    <cellStyle name="Normal 5 3 2 4 3 2 2 2" xfId="17947"/>
    <cellStyle name="Normal 5 3 2 4 3 2 2 3" xfId="15509"/>
    <cellStyle name="Normal 5 3 2 4 3 2 3" xfId="12318"/>
    <cellStyle name="Normal 5 3 2 4 3 2 3 2" xfId="18635"/>
    <cellStyle name="Normal 5 3 2 4 3 2 3 3" xfId="14284"/>
    <cellStyle name="Normal 5 3 2 4 3 2 4" xfId="16559"/>
    <cellStyle name="Normal 5 3 2 4 3 2 5" xfId="13401"/>
    <cellStyle name="Normal 5 3 2 4 3 3" xfId="9669"/>
    <cellStyle name="Normal 5 3 2 4 3 3 2" xfId="11110"/>
    <cellStyle name="Normal 5 3 2 4 3 3 2 2" xfId="17597"/>
    <cellStyle name="Normal 5 3 2 4 3 3 2 3" xfId="15159"/>
    <cellStyle name="Normal 5 3 2 4 3 3 3" xfId="11770"/>
    <cellStyle name="Normal 5 3 2 4 3 3 3 2" xfId="18087"/>
    <cellStyle name="Normal 5 3 2 4 3 3 3 3" xfId="14458"/>
    <cellStyle name="Normal 5 3 2 4 3 3 4" xfId="16160"/>
    <cellStyle name="Normal 5 3 2 4 3 3 5" xfId="13051"/>
    <cellStyle name="Normal 5 3 2 4 3 4" xfId="10756"/>
    <cellStyle name="Normal 5 3 2 4 3 4 2" xfId="17243"/>
    <cellStyle name="Normal 5 3 2 4 3 4 3" xfId="14809"/>
    <cellStyle name="Normal 5 3 2 4 3 5" xfId="12120"/>
    <cellStyle name="Normal 5 3 2 4 3 5 2" xfId="18437"/>
    <cellStyle name="Normal 5 3 2 4 3 5 3" xfId="13759"/>
    <cellStyle name="Normal 5 3 2 4 3 6" xfId="16198"/>
    <cellStyle name="Normal 5 3 2 4 3 7" xfId="12701"/>
    <cellStyle name="Normal 5 3 2 4 4" xfId="9895"/>
    <cellStyle name="Normal 5 3 2 4 4 2" xfId="11285"/>
    <cellStyle name="Normal 5 3 2 4 4 2 2" xfId="17772"/>
    <cellStyle name="Normal 5 3 2 4 4 2 3" xfId="15334"/>
    <cellStyle name="Normal 5 3 2 4 4 3" xfId="12270"/>
    <cellStyle name="Normal 5 3 2 4 4 3 2" xfId="18587"/>
    <cellStyle name="Normal 5 3 2 4 4 3 3" xfId="14109"/>
    <cellStyle name="Normal 5 3 2 4 4 4" xfId="16384"/>
    <cellStyle name="Normal 5 3 2 4 4 5" xfId="13226"/>
    <cellStyle name="Normal 5 3 2 4 5" xfId="9494"/>
    <cellStyle name="Normal 5 3 2 4 5 2" xfId="10935"/>
    <cellStyle name="Normal 5 3 2 4 5 2 2" xfId="17422"/>
    <cellStyle name="Normal 5 3 2 4 5 2 3" xfId="14984"/>
    <cellStyle name="Normal 5 3 2 4 5 3" xfId="10924"/>
    <cellStyle name="Normal 5 3 2 4 5 3 2" xfId="17411"/>
    <cellStyle name="Normal 5 3 2 4 5 3 3" xfId="13838"/>
    <cellStyle name="Normal 5 3 2 4 5 4" xfId="15986"/>
    <cellStyle name="Normal 5 3 2 4 5 5" xfId="12876"/>
    <cellStyle name="Normal 5 3 2 4 6" xfId="11568"/>
    <cellStyle name="Normal 5 3 2 4 6 2" xfId="18055"/>
    <cellStyle name="Normal 5 3 2 4 6 3" xfId="13509"/>
    <cellStyle name="Normal 5 3 2 4 7" xfId="10535"/>
    <cellStyle name="Normal 5 3 2 4 7 2" xfId="17022"/>
    <cellStyle name="Normal 5 3 2 4 7 3" xfId="14634"/>
    <cellStyle name="Normal 5 3 2 4 8" xfId="15685"/>
    <cellStyle name="Normal 5 3 2 4 9" xfId="12526"/>
    <cellStyle name="Normal 5 3 2 5" xfId="7719"/>
    <cellStyle name="Normal 5 3 2 5 2" xfId="9709"/>
    <cellStyle name="Normal 5 3 2 5 2 2" xfId="10072"/>
    <cellStyle name="Normal 5 3 2 5 2 2 2" xfId="11462"/>
    <cellStyle name="Normal 5 3 2 5 2 2 2 2" xfId="17949"/>
    <cellStyle name="Normal 5 3 2 5 2 2 2 3" xfId="15511"/>
    <cellStyle name="Normal 5 3 2 5 2 2 3" xfId="12042"/>
    <cellStyle name="Normal 5 3 2 5 2 2 3 2" xfId="18359"/>
    <cellStyle name="Normal 5 3 2 5 2 2 3 3" xfId="14286"/>
    <cellStyle name="Normal 5 3 2 5 2 2 4" xfId="16561"/>
    <cellStyle name="Normal 5 3 2 5 2 2 5" xfId="13403"/>
    <cellStyle name="Normal 5 3 2 5 2 3" xfId="9671"/>
    <cellStyle name="Normal 5 3 2 5 2 3 2" xfId="11112"/>
    <cellStyle name="Normal 5 3 2 5 2 3 2 2" xfId="17599"/>
    <cellStyle name="Normal 5 3 2 5 2 3 2 3" xfId="15161"/>
    <cellStyle name="Normal 5 3 2 5 2 3 3" xfId="10353"/>
    <cellStyle name="Normal 5 3 2 5 2 3 3 2" xfId="16839"/>
    <cellStyle name="Normal 5 3 2 5 2 3 3 3" xfId="14460"/>
    <cellStyle name="Normal 5 3 2 5 2 3 4" xfId="16162"/>
    <cellStyle name="Normal 5 3 2 5 2 3 5" xfId="13053"/>
    <cellStyle name="Normal 5 3 2 5 2 4" xfId="10758"/>
    <cellStyle name="Normal 5 3 2 5 2 4 2" xfId="17245"/>
    <cellStyle name="Normal 5 3 2 5 2 4 3" xfId="14811"/>
    <cellStyle name="Normal 5 3 2 5 2 5" xfId="10575"/>
    <cellStyle name="Normal 5 3 2 5 2 5 2" xfId="17062"/>
    <cellStyle name="Normal 5 3 2 5 2 5 3" xfId="13761"/>
    <cellStyle name="Normal 5 3 2 5 2 6" xfId="16200"/>
    <cellStyle name="Normal 5 3 2 5 2 7" xfId="12703"/>
    <cellStyle name="Normal 5 3 2 5 3" xfId="9897"/>
    <cellStyle name="Normal 5 3 2 5 3 2" xfId="11287"/>
    <cellStyle name="Normal 5 3 2 5 3 2 2" xfId="17774"/>
    <cellStyle name="Normal 5 3 2 5 3 2 3" xfId="15336"/>
    <cellStyle name="Normal 5 3 2 5 3 3" xfId="11911"/>
    <cellStyle name="Normal 5 3 2 5 3 3 2" xfId="18228"/>
    <cellStyle name="Normal 5 3 2 5 3 3 3" xfId="14111"/>
    <cellStyle name="Normal 5 3 2 5 3 4" xfId="16386"/>
    <cellStyle name="Normal 5 3 2 5 3 5" xfId="13228"/>
    <cellStyle name="Normal 5 3 2 5 4" xfId="9496"/>
    <cellStyle name="Normal 5 3 2 5 4 2" xfId="10937"/>
    <cellStyle name="Normal 5 3 2 5 4 2 2" xfId="17424"/>
    <cellStyle name="Normal 5 3 2 5 4 2 3" xfId="14986"/>
    <cellStyle name="Normal 5 3 2 5 4 3" xfId="10464"/>
    <cellStyle name="Normal 5 3 2 5 4 3 2" xfId="16951"/>
    <cellStyle name="Normal 5 3 2 5 4 3 3" xfId="13836"/>
    <cellStyle name="Normal 5 3 2 5 4 4" xfId="15988"/>
    <cellStyle name="Normal 5 3 2 5 4 5" xfId="12878"/>
    <cellStyle name="Normal 5 3 2 5 5" xfId="10537"/>
    <cellStyle name="Normal 5 3 2 5 5 2" xfId="17024"/>
    <cellStyle name="Normal 5 3 2 5 5 3" xfId="14636"/>
    <cellStyle name="Normal 5 3 2 5 6" xfId="10580"/>
    <cellStyle name="Normal 5 3 2 5 6 2" xfId="17067"/>
    <cellStyle name="Normal 5 3 2 5 6 3" xfId="13605"/>
    <cellStyle name="Normal 5 3 2 5 7" xfId="15687"/>
    <cellStyle name="Normal 5 3 2 5 8" xfId="12528"/>
    <cellStyle name="Normal 5 3 2 6" xfId="9700"/>
    <cellStyle name="Normal 5 3 2 6 2" xfId="10063"/>
    <cellStyle name="Normal 5 3 2 6 2 2" xfId="11453"/>
    <cellStyle name="Normal 5 3 2 6 2 2 2" xfId="17940"/>
    <cellStyle name="Normal 5 3 2 6 2 2 3" xfId="15502"/>
    <cellStyle name="Normal 5 3 2 6 2 3" xfId="11947"/>
    <cellStyle name="Normal 5 3 2 6 2 3 2" xfId="18264"/>
    <cellStyle name="Normal 5 3 2 6 2 3 3" xfId="14277"/>
    <cellStyle name="Normal 5 3 2 6 2 4" xfId="16552"/>
    <cellStyle name="Normal 5 3 2 6 2 5" xfId="13394"/>
    <cellStyle name="Normal 5 3 2 6 3" xfId="9662"/>
    <cellStyle name="Normal 5 3 2 6 3 2" xfId="11103"/>
    <cellStyle name="Normal 5 3 2 6 3 2 2" xfId="17590"/>
    <cellStyle name="Normal 5 3 2 6 3 2 3" xfId="15152"/>
    <cellStyle name="Normal 5 3 2 6 3 3" xfId="10130"/>
    <cellStyle name="Normal 5 3 2 6 3 3 2" xfId="16616"/>
    <cellStyle name="Normal 5 3 2 6 3 3 3" xfId="14451"/>
    <cellStyle name="Normal 5 3 2 6 3 4" xfId="16153"/>
    <cellStyle name="Normal 5 3 2 6 3 5" xfId="13044"/>
    <cellStyle name="Normal 5 3 2 6 4" xfId="10749"/>
    <cellStyle name="Normal 5 3 2 6 4 2" xfId="17236"/>
    <cellStyle name="Normal 5 3 2 6 4 3" xfId="14802"/>
    <cellStyle name="Normal 5 3 2 6 5" xfId="10211"/>
    <cellStyle name="Normal 5 3 2 6 5 2" xfId="16697"/>
    <cellStyle name="Normal 5 3 2 6 5 3" xfId="13752"/>
    <cellStyle name="Normal 5 3 2 6 6" xfId="16191"/>
    <cellStyle name="Normal 5 3 2 6 7" xfId="12694"/>
    <cellStyle name="Normal 5 3 2 7" xfId="9888"/>
    <cellStyle name="Normal 5 3 2 7 2" xfId="11278"/>
    <cellStyle name="Normal 5 3 2 7 2 2" xfId="17765"/>
    <cellStyle name="Normal 5 3 2 7 2 3" xfId="15327"/>
    <cellStyle name="Normal 5 3 2 7 3" xfId="11963"/>
    <cellStyle name="Normal 5 3 2 7 3 2" xfId="18280"/>
    <cellStyle name="Normal 5 3 2 7 3 3" xfId="14102"/>
    <cellStyle name="Normal 5 3 2 7 4" xfId="16377"/>
    <cellStyle name="Normal 5 3 2 7 5" xfId="13219"/>
    <cellStyle name="Normal 5 3 2 8" xfId="9487"/>
    <cellStyle name="Normal 5 3 2 8 2" xfId="10928"/>
    <cellStyle name="Normal 5 3 2 8 2 2" xfId="17415"/>
    <cellStyle name="Normal 5 3 2 8 2 3" xfId="14977"/>
    <cellStyle name="Normal 5 3 2 8 3" xfId="11872"/>
    <cellStyle name="Normal 5 3 2 8 3 2" xfId="18189"/>
    <cellStyle name="Normal 5 3 2 8 3 3" xfId="13845"/>
    <cellStyle name="Normal 5 3 2 8 4" xfId="15979"/>
    <cellStyle name="Normal 5 3 2 8 5" xfId="12869"/>
    <cellStyle name="Normal 5 3 2 9" xfId="11564"/>
    <cellStyle name="Normal 5 3 2 9 2" xfId="18051"/>
    <cellStyle name="Normal 5 3 2 9 3" xfId="13505"/>
    <cellStyle name="Normal 5 3 3" xfId="7720"/>
    <cellStyle name="Normal 5 3 3 10" xfId="10538"/>
    <cellStyle name="Normal 5 3 3 10 2" xfId="17025"/>
    <cellStyle name="Normal 5 3 3 10 3" xfId="14637"/>
    <cellStyle name="Normal 5 3 3 11" xfId="15688"/>
    <cellStyle name="Normal 5 3 3 12" xfId="12529"/>
    <cellStyle name="Normal 5 3 3 2" xfId="7721"/>
    <cellStyle name="Normal 5 3 3 2 10" xfId="12530"/>
    <cellStyle name="Normal 5 3 3 2 2" xfId="7722"/>
    <cellStyle name="Normal 5 3 3 2 2 2" xfId="7723"/>
    <cellStyle name="Normal 5 3 3 2 2 2 2" xfId="9713"/>
    <cellStyle name="Normal 5 3 3 2 2 2 2 2" xfId="10076"/>
    <cellStyle name="Normal 5 3 3 2 2 2 2 2 2" xfId="11466"/>
    <cellStyle name="Normal 5 3 3 2 2 2 2 2 2 2" xfId="17953"/>
    <cellStyle name="Normal 5 3 3 2 2 2 2 2 2 3" xfId="15515"/>
    <cellStyle name="Normal 5 3 3 2 2 2 2 2 3" xfId="12320"/>
    <cellStyle name="Normal 5 3 3 2 2 2 2 2 3 2" xfId="18637"/>
    <cellStyle name="Normal 5 3 3 2 2 2 2 2 3 3" xfId="14290"/>
    <cellStyle name="Normal 5 3 3 2 2 2 2 2 4" xfId="16565"/>
    <cellStyle name="Normal 5 3 3 2 2 2 2 2 5" xfId="13407"/>
    <cellStyle name="Normal 5 3 3 2 2 2 2 3" xfId="9675"/>
    <cellStyle name="Normal 5 3 3 2 2 2 2 3 2" xfId="11116"/>
    <cellStyle name="Normal 5 3 3 2 2 2 2 3 2 2" xfId="17603"/>
    <cellStyle name="Normal 5 3 3 2 2 2 2 3 2 3" xfId="15165"/>
    <cellStyle name="Normal 5 3 3 2 2 2 2 3 3" xfId="11822"/>
    <cellStyle name="Normal 5 3 3 2 2 2 2 3 3 2" xfId="18139"/>
    <cellStyle name="Normal 5 3 3 2 2 2 2 3 3 3" xfId="14464"/>
    <cellStyle name="Normal 5 3 3 2 2 2 2 3 4" xfId="16166"/>
    <cellStyle name="Normal 5 3 3 2 2 2 2 3 5" xfId="13057"/>
    <cellStyle name="Normal 5 3 3 2 2 2 2 4" xfId="10762"/>
    <cellStyle name="Normal 5 3 3 2 2 2 2 4 2" xfId="17249"/>
    <cellStyle name="Normal 5 3 3 2 2 2 2 4 3" xfId="14815"/>
    <cellStyle name="Normal 5 3 3 2 2 2 2 5" xfId="10499"/>
    <cellStyle name="Normal 5 3 3 2 2 2 2 5 2" xfId="16986"/>
    <cellStyle name="Normal 5 3 3 2 2 2 2 5 3" xfId="13765"/>
    <cellStyle name="Normal 5 3 3 2 2 2 2 6" xfId="16204"/>
    <cellStyle name="Normal 5 3 3 2 2 2 2 7" xfId="12707"/>
    <cellStyle name="Normal 5 3 3 2 2 2 3" xfId="9901"/>
    <cellStyle name="Normal 5 3 3 2 2 2 3 2" xfId="11291"/>
    <cellStyle name="Normal 5 3 3 2 2 2 3 2 2" xfId="17778"/>
    <cellStyle name="Normal 5 3 3 2 2 2 3 2 3" xfId="15340"/>
    <cellStyle name="Normal 5 3 3 2 2 2 3 3" xfId="10318"/>
    <cellStyle name="Normal 5 3 3 2 2 2 3 3 2" xfId="16804"/>
    <cellStyle name="Normal 5 3 3 2 2 2 3 3 3" xfId="14115"/>
    <cellStyle name="Normal 5 3 3 2 2 2 3 4" xfId="16390"/>
    <cellStyle name="Normal 5 3 3 2 2 2 3 5" xfId="13232"/>
    <cellStyle name="Normal 5 3 3 2 2 2 4" xfId="9500"/>
    <cellStyle name="Normal 5 3 3 2 2 2 4 2" xfId="10941"/>
    <cellStyle name="Normal 5 3 3 2 2 2 4 2 2" xfId="17428"/>
    <cellStyle name="Normal 5 3 3 2 2 2 4 2 3" xfId="14990"/>
    <cellStyle name="Normal 5 3 3 2 2 2 4 3" xfId="10218"/>
    <cellStyle name="Normal 5 3 3 2 2 2 4 3 2" xfId="16704"/>
    <cellStyle name="Normal 5 3 3 2 2 2 4 3 3" xfId="13832"/>
    <cellStyle name="Normal 5 3 3 2 2 2 4 4" xfId="15992"/>
    <cellStyle name="Normal 5 3 3 2 2 2 4 5" xfId="12882"/>
    <cellStyle name="Normal 5 3 3 2 2 2 5" xfId="10541"/>
    <cellStyle name="Normal 5 3 3 2 2 2 5 2" xfId="17028"/>
    <cellStyle name="Normal 5 3 3 2 2 2 5 3" xfId="14640"/>
    <cellStyle name="Normal 5 3 3 2 2 2 6" xfId="12130"/>
    <cellStyle name="Normal 5 3 3 2 2 2 6 2" xfId="18447"/>
    <cellStyle name="Normal 5 3 3 2 2 2 6 3" xfId="13606"/>
    <cellStyle name="Normal 5 3 3 2 2 2 7" xfId="15691"/>
    <cellStyle name="Normal 5 3 3 2 2 2 8" xfId="12532"/>
    <cellStyle name="Normal 5 3 3 2 2 3" xfId="9712"/>
    <cellStyle name="Normal 5 3 3 2 2 3 2" xfId="10075"/>
    <cellStyle name="Normal 5 3 3 2 2 3 2 2" xfId="11465"/>
    <cellStyle name="Normal 5 3 3 2 2 3 2 2 2" xfId="17952"/>
    <cellStyle name="Normal 5 3 3 2 2 3 2 2 3" xfId="15514"/>
    <cellStyle name="Normal 5 3 3 2 2 3 2 3" xfId="11942"/>
    <cellStyle name="Normal 5 3 3 2 2 3 2 3 2" xfId="18259"/>
    <cellStyle name="Normal 5 3 3 2 2 3 2 3 3" xfId="14289"/>
    <cellStyle name="Normal 5 3 3 2 2 3 2 4" xfId="16564"/>
    <cellStyle name="Normal 5 3 3 2 2 3 2 5" xfId="13406"/>
    <cellStyle name="Normal 5 3 3 2 2 3 3" xfId="9674"/>
    <cellStyle name="Normal 5 3 3 2 2 3 3 2" xfId="11115"/>
    <cellStyle name="Normal 5 3 3 2 2 3 3 2 2" xfId="17602"/>
    <cellStyle name="Normal 5 3 3 2 2 3 3 2 3" xfId="15164"/>
    <cellStyle name="Normal 5 3 3 2 2 3 3 3" xfId="12378"/>
    <cellStyle name="Normal 5 3 3 2 2 3 3 3 2" xfId="18695"/>
    <cellStyle name="Normal 5 3 3 2 2 3 3 3 3" xfId="14463"/>
    <cellStyle name="Normal 5 3 3 2 2 3 3 4" xfId="16165"/>
    <cellStyle name="Normal 5 3 3 2 2 3 3 5" xfId="13056"/>
    <cellStyle name="Normal 5 3 3 2 2 3 4" xfId="10761"/>
    <cellStyle name="Normal 5 3 3 2 2 3 4 2" xfId="17248"/>
    <cellStyle name="Normal 5 3 3 2 2 3 4 3" xfId="14814"/>
    <cellStyle name="Normal 5 3 3 2 2 3 5" xfId="12095"/>
    <cellStyle name="Normal 5 3 3 2 2 3 5 2" xfId="18412"/>
    <cellStyle name="Normal 5 3 3 2 2 3 5 3" xfId="13764"/>
    <cellStyle name="Normal 5 3 3 2 2 3 6" xfId="16203"/>
    <cellStyle name="Normal 5 3 3 2 2 3 7" xfId="12706"/>
    <cellStyle name="Normal 5 3 3 2 2 4" xfId="9900"/>
    <cellStyle name="Normal 5 3 3 2 2 4 2" xfId="11290"/>
    <cellStyle name="Normal 5 3 3 2 2 4 2 2" xfId="17777"/>
    <cellStyle name="Normal 5 3 3 2 2 4 2 3" xfId="15339"/>
    <cellStyle name="Normal 5 3 3 2 2 4 3" xfId="11803"/>
    <cellStyle name="Normal 5 3 3 2 2 4 3 2" xfId="18120"/>
    <cellStyle name="Normal 5 3 3 2 2 4 3 3" xfId="14114"/>
    <cellStyle name="Normal 5 3 3 2 2 4 4" xfId="16389"/>
    <cellStyle name="Normal 5 3 3 2 2 4 5" xfId="13231"/>
    <cellStyle name="Normal 5 3 3 2 2 5" xfId="9499"/>
    <cellStyle name="Normal 5 3 3 2 2 5 2" xfId="10940"/>
    <cellStyle name="Normal 5 3 3 2 2 5 2 2" xfId="17427"/>
    <cellStyle name="Normal 5 3 3 2 2 5 2 3" xfId="14989"/>
    <cellStyle name="Normal 5 3 3 2 2 5 3" xfId="12190"/>
    <cellStyle name="Normal 5 3 3 2 2 5 3 2" xfId="18507"/>
    <cellStyle name="Normal 5 3 3 2 2 5 3 3" xfId="13833"/>
    <cellStyle name="Normal 5 3 3 2 2 5 4" xfId="15991"/>
    <cellStyle name="Normal 5 3 3 2 2 5 5" xfId="12881"/>
    <cellStyle name="Normal 5 3 3 2 2 6" xfId="11571"/>
    <cellStyle name="Normal 5 3 3 2 2 6 2" xfId="18058"/>
    <cellStyle name="Normal 5 3 3 2 2 6 3" xfId="13512"/>
    <cellStyle name="Normal 5 3 3 2 2 7" xfId="10540"/>
    <cellStyle name="Normal 5 3 3 2 2 7 2" xfId="17027"/>
    <cellStyle name="Normal 5 3 3 2 2 7 3" xfId="14639"/>
    <cellStyle name="Normal 5 3 3 2 2 8" xfId="15690"/>
    <cellStyle name="Normal 5 3 3 2 2 9" xfId="12531"/>
    <cellStyle name="Normal 5 3 3 2 3" xfId="7724"/>
    <cellStyle name="Normal 5 3 3 2 3 2" xfId="9714"/>
    <cellStyle name="Normal 5 3 3 2 3 2 2" xfId="10077"/>
    <cellStyle name="Normal 5 3 3 2 3 2 2 2" xfId="11467"/>
    <cellStyle name="Normal 5 3 3 2 3 2 2 2 2" xfId="17954"/>
    <cellStyle name="Normal 5 3 3 2 3 2 2 2 3" xfId="15516"/>
    <cellStyle name="Normal 5 3 3 2 3 2 2 3" xfId="11889"/>
    <cellStyle name="Normal 5 3 3 2 3 2 2 3 2" xfId="18206"/>
    <cellStyle name="Normal 5 3 3 2 3 2 2 3 3" xfId="14291"/>
    <cellStyle name="Normal 5 3 3 2 3 2 2 4" xfId="16566"/>
    <cellStyle name="Normal 5 3 3 2 3 2 2 5" xfId="13408"/>
    <cellStyle name="Normal 5 3 3 2 3 2 3" xfId="9676"/>
    <cellStyle name="Normal 5 3 3 2 3 2 3 2" xfId="11117"/>
    <cellStyle name="Normal 5 3 3 2 3 2 3 2 2" xfId="17604"/>
    <cellStyle name="Normal 5 3 3 2 3 2 3 2 3" xfId="15166"/>
    <cellStyle name="Normal 5 3 3 2 3 2 3 3" xfId="11929"/>
    <cellStyle name="Normal 5 3 3 2 3 2 3 3 2" xfId="18246"/>
    <cellStyle name="Normal 5 3 3 2 3 2 3 3 3" xfId="14465"/>
    <cellStyle name="Normal 5 3 3 2 3 2 3 4" xfId="16167"/>
    <cellStyle name="Normal 5 3 3 2 3 2 3 5" xfId="13058"/>
    <cellStyle name="Normal 5 3 3 2 3 2 4" xfId="10763"/>
    <cellStyle name="Normal 5 3 3 2 3 2 4 2" xfId="17250"/>
    <cellStyle name="Normal 5 3 3 2 3 2 4 3" xfId="14816"/>
    <cellStyle name="Normal 5 3 3 2 3 2 5" xfId="10412"/>
    <cellStyle name="Normal 5 3 3 2 3 2 5 2" xfId="16898"/>
    <cellStyle name="Normal 5 3 3 2 3 2 5 3" xfId="13766"/>
    <cellStyle name="Normal 5 3 3 2 3 2 6" xfId="16205"/>
    <cellStyle name="Normal 5 3 3 2 3 2 7" xfId="12708"/>
    <cellStyle name="Normal 5 3 3 2 3 3" xfId="9902"/>
    <cellStyle name="Normal 5 3 3 2 3 3 2" xfId="11292"/>
    <cellStyle name="Normal 5 3 3 2 3 3 2 2" xfId="17779"/>
    <cellStyle name="Normal 5 3 3 2 3 3 2 3" xfId="15341"/>
    <cellStyle name="Normal 5 3 3 2 3 3 3" xfId="12272"/>
    <cellStyle name="Normal 5 3 3 2 3 3 3 2" xfId="18589"/>
    <cellStyle name="Normal 5 3 3 2 3 3 3 3" xfId="14116"/>
    <cellStyle name="Normal 5 3 3 2 3 3 4" xfId="16391"/>
    <cellStyle name="Normal 5 3 3 2 3 3 5" xfId="13233"/>
    <cellStyle name="Normal 5 3 3 2 3 4" xfId="9501"/>
    <cellStyle name="Normal 5 3 3 2 3 4 2" xfId="10942"/>
    <cellStyle name="Normal 5 3 3 2 3 4 2 2" xfId="17429"/>
    <cellStyle name="Normal 5 3 3 2 3 4 2 3" xfId="14991"/>
    <cellStyle name="Normal 5 3 3 2 3 4 3" xfId="10217"/>
    <cellStyle name="Normal 5 3 3 2 3 4 3 2" xfId="16703"/>
    <cellStyle name="Normal 5 3 3 2 3 4 3 3" xfId="13831"/>
    <cellStyle name="Normal 5 3 3 2 3 4 4" xfId="15993"/>
    <cellStyle name="Normal 5 3 3 2 3 4 5" xfId="12883"/>
    <cellStyle name="Normal 5 3 3 2 3 5" xfId="10542"/>
    <cellStyle name="Normal 5 3 3 2 3 5 2" xfId="17029"/>
    <cellStyle name="Normal 5 3 3 2 3 5 3" xfId="14641"/>
    <cellStyle name="Normal 5 3 3 2 3 6" xfId="10434"/>
    <cellStyle name="Normal 5 3 3 2 3 6 2" xfId="16920"/>
    <cellStyle name="Normal 5 3 3 2 3 6 3" xfId="13607"/>
    <cellStyle name="Normal 5 3 3 2 3 7" xfId="15692"/>
    <cellStyle name="Normal 5 3 3 2 3 8" xfId="12533"/>
    <cellStyle name="Normal 5 3 3 2 4" xfId="9711"/>
    <cellStyle name="Normal 5 3 3 2 4 2" xfId="10074"/>
    <cellStyle name="Normal 5 3 3 2 4 2 2" xfId="11464"/>
    <cellStyle name="Normal 5 3 3 2 4 2 2 2" xfId="17951"/>
    <cellStyle name="Normal 5 3 3 2 4 2 2 3" xfId="15513"/>
    <cellStyle name="Normal 5 3 3 2 4 2 3" xfId="11835"/>
    <cellStyle name="Normal 5 3 3 2 4 2 3 2" xfId="18152"/>
    <cellStyle name="Normal 5 3 3 2 4 2 3 3" xfId="14288"/>
    <cellStyle name="Normal 5 3 3 2 4 2 4" xfId="16563"/>
    <cellStyle name="Normal 5 3 3 2 4 2 5" xfId="13405"/>
    <cellStyle name="Normal 5 3 3 2 4 3" xfId="9673"/>
    <cellStyle name="Normal 5 3 3 2 4 3 2" xfId="11114"/>
    <cellStyle name="Normal 5 3 3 2 4 3 2 2" xfId="17601"/>
    <cellStyle name="Normal 5 3 3 2 4 3 2 3" xfId="15163"/>
    <cellStyle name="Normal 5 3 3 2 4 3 3" xfId="12036"/>
    <cellStyle name="Normal 5 3 3 2 4 3 3 2" xfId="18353"/>
    <cellStyle name="Normal 5 3 3 2 4 3 3 3" xfId="14462"/>
    <cellStyle name="Normal 5 3 3 2 4 3 4" xfId="16164"/>
    <cellStyle name="Normal 5 3 3 2 4 3 5" xfId="13055"/>
    <cellStyle name="Normal 5 3 3 2 4 4" xfId="10760"/>
    <cellStyle name="Normal 5 3 3 2 4 4 2" xfId="17247"/>
    <cellStyle name="Normal 5 3 3 2 4 4 3" xfId="14813"/>
    <cellStyle name="Normal 5 3 3 2 4 5" xfId="10420"/>
    <cellStyle name="Normal 5 3 3 2 4 5 2" xfId="16906"/>
    <cellStyle name="Normal 5 3 3 2 4 5 3" xfId="13763"/>
    <cellStyle name="Normal 5 3 3 2 4 6" xfId="16202"/>
    <cellStyle name="Normal 5 3 3 2 4 7" xfId="12705"/>
    <cellStyle name="Normal 5 3 3 2 5" xfId="9899"/>
    <cellStyle name="Normal 5 3 3 2 5 2" xfId="11289"/>
    <cellStyle name="Normal 5 3 3 2 5 2 2" xfId="17776"/>
    <cellStyle name="Normal 5 3 3 2 5 2 3" xfId="15338"/>
    <cellStyle name="Normal 5 3 3 2 5 3" xfId="12273"/>
    <cellStyle name="Normal 5 3 3 2 5 3 2" xfId="18590"/>
    <cellStyle name="Normal 5 3 3 2 5 3 3" xfId="14113"/>
    <cellStyle name="Normal 5 3 3 2 5 4" xfId="16388"/>
    <cellStyle name="Normal 5 3 3 2 5 5" xfId="13230"/>
    <cellStyle name="Normal 5 3 3 2 6" xfId="9498"/>
    <cellStyle name="Normal 5 3 3 2 6 2" xfId="10939"/>
    <cellStyle name="Normal 5 3 3 2 6 2 2" xfId="17426"/>
    <cellStyle name="Normal 5 3 3 2 6 2 3" xfId="14988"/>
    <cellStyle name="Normal 5 3 3 2 6 3" xfId="10219"/>
    <cellStyle name="Normal 5 3 3 2 6 3 2" xfId="16705"/>
    <cellStyle name="Normal 5 3 3 2 6 3 3" xfId="13834"/>
    <cellStyle name="Normal 5 3 3 2 6 4" xfId="15990"/>
    <cellStyle name="Normal 5 3 3 2 6 5" xfId="12880"/>
    <cellStyle name="Normal 5 3 3 2 7" xfId="11570"/>
    <cellStyle name="Normal 5 3 3 2 7 2" xfId="18057"/>
    <cellStyle name="Normal 5 3 3 2 7 3" xfId="13511"/>
    <cellStyle name="Normal 5 3 3 2 8" xfId="10539"/>
    <cellStyle name="Normal 5 3 3 2 8 2" xfId="17026"/>
    <cellStyle name="Normal 5 3 3 2 8 3" xfId="14638"/>
    <cellStyle name="Normal 5 3 3 2 9" xfId="15689"/>
    <cellStyle name="Normal 5 3 3 3" xfId="7725"/>
    <cellStyle name="Normal 5 3 3 3 2" xfId="7726"/>
    <cellStyle name="Normal 5 3 3 3 2 2" xfId="9716"/>
    <cellStyle name="Normal 5 3 3 3 2 2 2" xfId="10079"/>
    <cellStyle name="Normal 5 3 3 3 2 2 2 2" xfId="11469"/>
    <cellStyle name="Normal 5 3 3 3 2 2 2 2 2" xfId="17956"/>
    <cellStyle name="Normal 5 3 3 3 2 2 2 2 3" xfId="15518"/>
    <cellStyle name="Normal 5 3 3 3 2 2 2 3" xfId="12321"/>
    <cellStyle name="Normal 5 3 3 3 2 2 2 3 2" xfId="18638"/>
    <cellStyle name="Normal 5 3 3 3 2 2 2 3 3" xfId="14293"/>
    <cellStyle name="Normal 5 3 3 3 2 2 2 4" xfId="16568"/>
    <cellStyle name="Normal 5 3 3 3 2 2 2 5" xfId="13410"/>
    <cellStyle name="Normal 5 3 3 3 2 2 3" xfId="9678"/>
    <cellStyle name="Normal 5 3 3 3 2 2 3 2" xfId="11119"/>
    <cellStyle name="Normal 5 3 3 3 2 2 3 2 2" xfId="17606"/>
    <cellStyle name="Normal 5 3 3 3 2 2 3 2 3" xfId="15168"/>
    <cellStyle name="Normal 5 3 3 3 2 2 3 3" xfId="12380"/>
    <cellStyle name="Normal 5 3 3 3 2 2 3 3 2" xfId="18697"/>
    <cellStyle name="Normal 5 3 3 3 2 2 3 3 3" xfId="14467"/>
    <cellStyle name="Normal 5 3 3 3 2 2 3 4" xfId="16169"/>
    <cellStyle name="Normal 5 3 3 3 2 2 3 5" xfId="13060"/>
    <cellStyle name="Normal 5 3 3 3 2 2 4" xfId="10765"/>
    <cellStyle name="Normal 5 3 3 3 2 2 4 2" xfId="17252"/>
    <cellStyle name="Normal 5 3 3 3 2 2 4 3" xfId="14818"/>
    <cellStyle name="Normal 5 3 3 3 2 2 5" xfId="12169"/>
    <cellStyle name="Normal 5 3 3 3 2 2 5 2" xfId="18486"/>
    <cellStyle name="Normal 5 3 3 3 2 2 5 3" xfId="13768"/>
    <cellStyle name="Normal 5 3 3 3 2 2 6" xfId="16207"/>
    <cellStyle name="Normal 5 3 3 3 2 2 7" xfId="12710"/>
    <cellStyle name="Normal 5 3 3 3 2 3" xfId="9904"/>
    <cellStyle name="Normal 5 3 3 3 2 3 2" xfId="11294"/>
    <cellStyle name="Normal 5 3 3 3 2 3 2 2" xfId="17781"/>
    <cellStyle name="Normal 5 3 3 3 2 3 2 3" xfId="15343"/>
    <cellStyle name="Normal 5 3 3 3 2 3 3" xfId="10485"/>
    <cellStyle name="Normal 5 3 3 3 2 3 3 2" xfId="16972"/>
    <cellStyle name="Normal 5 3 3 3 2 3 3 3" xfId="14118"/>
    <cellStyle name="Normal 5 3 3 3 2 3 4" xfId="16393"/>
    <cellStyle name="Normal 5 3 3 3 2 3 5" xfId="13235"/>
    <cellStyle name="Normal 5 3 3 3 2 4" xfId="9503"/>
    <cellStyle name="Normal 5 3 3 3 2 4 2" xfId="10944"/>
    <cellStyle name="Normal 5 3 3 3 2 4 2 2" xfId="17431"/>
    <cellStyle name="Normal 5 3 3 3 2 4 2 3" xfId="14993"/>
    <cellStyle name="Normal 5 3 3 3 2 4 3" xfId="12189"/>
    <cellStyle name="Normal 5 3 3 3 2 4 3 2" xfId="18506"/>
    <cellStyle name="Normal 5 3 3 3 2 4 3 3" xfId="13829"/>
    <cellStyle name="Normal 5 3 3 3 2 4 4" xfId="15995"/>
    <cellStyle name="Normal 5 3 3 3 2 4 5" xfId="12885"/>
    <cellStyle name="Normal 5 3 3 3 2 5" xfId="10544"/>
    <cellStyle name="Normal 5 3 3 3 2 5 2" xfId="17031"/>
    <cellStyle name="Normal 5 3 3 3 2 5 3" xfId="14643"/>
    <cellStyle name="Normal 5 3 3 3 2 6" xfId="12080"/>
    <cellStyle name="Normal 5 3 3 3 2 6 2" xfId="18397"/>
    <cellStyle name="Normal 5 3 3 3 2 6 3" xfId="13608"/>
    <cellStyle name="Normal 5 3 3 3 2 7" xfId="15694"/>
    <cellStyle name="Normal 5 3 3 3 2 8" xfId="12535"/>
    <cellStyle name="Normal 5 3 3 3 3" xfId="9715"/>
    <cellStyle name="Normal 5 3 3 3 3 2" xfId="10078"/>
    <cellStyle name="Normal 5 3 3 3 3 2 2" xfId="11468"/>
    <cellStyle name="Normal 5 3 3 3 3 2 2 2" xfId="17955"/>
    <cellStyle name="Normal 5 3 3 3 3 2 2 3" xfId="15517"/>
    <cellStyle name="Normal 5 3 3 3 3 2 3" xfId="11995"/>
    <cellStyle name="Normal 5 3 3 3 3 2 3 2" xfId="18312"/>
    <cellStyle name="Normal 5 3 3 3 3 2 3 3" xfId="14292"/>
    <cellStyle name="Normal 5 3 3 3 3 2 4" xfId="16567"/>
    <cellStyle name="Normal 5 3 3 3 3 2 5" xfId="13409"/>
    <cellStyle name="Normal 5 3 3 3 3 3" xfId="9677"/>
    <cellStyle name="Normal 5 3 3 3 3 3 2" xfId="11118"/>
    <cellStyle name="Normal 5 3 3 3 3 3 2 2" xfId="17605"/>
    <cellStyle name="Normal 5 3 3 3 3 3 2 3" xfId="15167"/>
    <cellStyle name="Normal 5 3 3 3 3 3 3" xfId="11876"/>
    <cellStyle name="Normal 5 3 3 3 3 3 3 2" xfId="18193"/>
    <cellStyle name="Normal 5 3 3 3 3 3 3 3" xfId="14466"/>
    <cellStyle name="Normal 5 3 3 3 3 3 4" xfId="16168"/>
    <cellStyle name="Normal 5 3 3 3 3 3 5" xfId="13059"/>
    <cellStyle name="Normal 5 3 3 3 3 4" xfId="10764"/>
    <cellStyle name="Normal 5 3 3 3 3 4 2" xfId="17251"/>
    <cellStyle name="Normal 5 3 3 3 3 4 3" xfId="14817"/>
    <cellStyle name="Normal 5 3 3 3 3 5" xfId="10466"/>
    <cellStyle name="Normal 5 3 3 3 3 5 2" xfId="16953"/>
    <cellStyle name="Normal 5 3 3 3 3 5 3" xfId="13767"/>
    <cellStyle name="Normal 5 3 3 3 3 6" xfId="16206"/>
    <cellStyle name="Normal 5 3 3 3 3 7" xfId="12709"/>
    <cellStyle name="Normal 5 3 3 3 4" xfId="9903"/>
    <cellStyle name="Normal 5 3 3 3 4 2" xfId="11293"/>
    <cellStyle name="Normal 5 3 3 3 4 2 2" xfId="17780"/>
    <cellStyle name="Normal 5 3 3 3 4 2 3" xfId="15342"/>
    <cellStyle name="Normal 5 3 3 3 4 3" xfId="10319"/>
    <cellStyle name="Normal 5 3 3 3 4 3 2" xfId="16805"/>
    <cellStyle name="Normal 5 3 3 3 4 3 3" xfId="14117"/>
    <cellStyle name="Normal 5 3 3 3 4 4" xfId="16392"/>
    <cellStyle name="Normal 5 3 3 3 4 5" xfId="13234"/>
    <cellStyle name="Normal 5 3 3 3 5" xfId="9502"/>
    <cellStyle name="Normal 5 3 3 3 5 2" xfId="10943"/>
    <cellStyle name="Normal 5 3 3 3 5 2 2" xfId="17430"/>
    <cellStyle name="Normal 5 3 3 3 5 2 3" xfId="14992"/>
    <cellStyle name="Normal 5 3 3 3 5 3" xfId="10500"/>
    <cellStyle name="Normal 5 3 3 3 5 3 2" xfId="16987"/>
    <cellStyle name="Normal 5 3 3 3 5 3 3" xfId="13830"/>
    <cellStyle name="Normal 5 3 3 3 5 4" xfId="15994"/>
    <cellStyle name="Normal 5 3 3 3 5 5" xfId="12884"/>
    <cellStyle name="Normal 5 3 3 3 6" xfId="11572"/>
    <cellStyle name="Normal 5 3 3 3 6 2" xfId="18059"/>
    <cellStyle name="Normal 5 3 3 3 6 3" xfId="13513"/>
    <cellStyle name="Normal 5 3 3 3 7" xfId="10543"/>
    <cellStyle name="Normal 5 3 3 3 7 2" xfId="17030"/>
    <cellStyle name="Normal 5 3 3 3 7 3" xfId="14642"/>
    <cellStyle name="Normal 5 3 3 3 8" xfId="15693"/>
    <cellStyle name="Normal 5 3 3 3 9" xfId="12534"/>
    <cellStyle name="Normal 5 3 3 4" xfId="7727"/>
    <cellStyle name="Normal 5 3 3 4 2" xfId="7728"/>
    <cellStyle name="Normal 5 3 3 4 2 2" xfId="9718"/>
    <cellStyle name="Normal 5 3 3 4 2 2 2" xfId="10081"/>
    <cellStyle name="Normal 5 3 3 4 2 2 2 2" xfId="11471"/>
    <cellStyle name="Normal 5 3 3 4 2 2 2 2 2" xfId="17958"/>
    <cellStyle name="Normal 5 3 3 4 2 2 2 2 3" xfId="15520"/>
    <cellStyle name="Normal 5 3 3 4 2 2 2 3" xfId="11838"/>
    <cellStyle name="Normal 5 3 3 4 2 2 2 3 2" xfId="18155"/>
    <cellStyle name="Normal 5 3 3 4 2 2 2 3 3" xfId="14295"/>
    <cellStyle name="Normal 5 3 3 4 2 2 2 4" xfId="16570"/>
    <cellStyle name="Normal 5 3 3 4 2 2 2 5" xfId="13412"/>
    <cellStyle name="Normal 5 3 3 4 2 2 3" xfId="9680"/>
    <cellStyle name="Normal 5 3 3 4 2 2 3 2" xfId="11121"/>
    <cellStyle name="Normal 5 3 3 4 2 2 3 2 2" xfId="17608"/>
    <cellStyle name="Normal 5 3 3 4 2 2 3 2 3" xfId="15170"/>
    <cellStyle name="Normal 5 3 3 4 2 2 3 3" xfId="12381"/>
    <cellStyle name="Normal 5 3 3 4 2 2 3 3 2" xfId="18698"/>
    <cellStyle name="Normal 5 3 3 4 2 2 3 3 3" xfId="14469"/>
    <cellStyle name="Normal 5 3 3 4 2 2 3 4" xfId="16171"/>
    <cellStyle name="Normal 5 3 3 4 2 2 3 5" xfId="13062"/>
    <cellStyle name="Normal 5 3 3 4 2 2 4" xfId="10767"/>
    <cellStyle name="Normal 5 3 3 4 2 2 4 2" xfId="17254"/>
    <cellStyle name="Normal 5 3 3 4 2 2 4 3" xfId="14820"/>
    <cellStyle name="Normal 5 3 3 4 2 2 5" xfId="12119"/>
    <cellStyle name="Normal 5 3 3 4 2 2 5 2" xfId="18436"/>
    <cellStyle name="Normal 5 3 3 4 2 2 5 3" xfId="13770"/>
    <cellStyle name="Normal 5 3 3 4 2 2 6" xfId="16209"/>
    <cellStyle name="Normal 5 3 3 4 2 2 7" xfId="12712"/>
    <cellStyle name="Normal 5 3 3 4 2 3" xfId="9906"/>
    <cellStyle name="Normal 5 3 3 4 2 3 2" xfId="11296"/>
    <cellStyle name="Normal 5 3 3 4 2 3 2 2" xfId="17783"/>
    <cellStyle name="Normal 5 3 3 4 2 3 2 3" xfId="15345"/>
    <cellStyle name="Normal 5 3 3 4 2 3 3" xfId="10321"/>
    <cellStyle name="Normal 5 3 3 4 2 3 3 2" xfId="16807"/>
    <cellStyle name="Normal 5 3 3 4 2 3 3 3" xfId="14120"/>
    <cellStyle name="Normal 5 3 3 4 2 3 4" xfId="16395"/>
    <cellStyle name="Normal 5 3 3 4 2 3 5" xfId="13237"/>
    <cellStyle name="Normal 5 3 3 4 2 4" xfId="9505"/>
    <cellStyle name="Normal 5 3 3 4 2 4 2" xfId="10946"/>
    <cellStyle name="Normal 5 3 3 4 2 4 2 2" xfId="17433"/>
    <cellStyle name="Normal 5 3 3 4 2 4 2 3" xfId="14995"/>
    <cellStyle name="Normal 5 3 3 4 2 4 3" xfId="10418"/>
    <cellStyle name="Normal 5 3 3 4 2 4 3 2" xfId="16904"/>
    <cellStyle name="Normal 5 3 3 4 2 4 3 3" xfId="13827"/>
    <cellStyle name="Normal 5 3 3 4 2 4 4" xfId="15997"/>
    <cellStyle name="Normal 5 3 3 4 2 4 5" xfId="12887"/>
    <cellStyle name="Normal 5 3 3 4 2 5" xfId="10546"/>
    <cellStyle name="Normal 5 3 3 4 2 5 2" xfId="17033"/>
    <cellStyle name="Normal 5 3 3 4 2 5 3" xfId="14645"/>
    <cellStyle name="Normal 5 3 3 4 2 6" xfId="10611"/>
    <cellStyle name="Normal 5 3 3 4 2 6 2" xfId="17098"/>
    <cellStyle name="Normal 5 3 3 4 2 6 3" xfId="13609"/>
    <cellStyle name="Normal 5 3 3 4 2 7" xfId="15696"/>
    <cellStyle name="Normal 5 3 3 4 2 8" xfId="12537"/>
    <cellStyle name="Normal 5 3 3 4 3" xfId="9717"/>
    <cellStyle name="Normal 5 3 3 4 3 2" xfId="10080"/>
    <cellStyle name="Normal 5 3 3 4 3 2 2" xfId="11470"/>
    <cellStyle name="Normal 5 3 3 4 3 2 2 2" xfId="17957"/>
    <cellStyle name="Normal 5 3 3 4 3 2 2 3" xfId="15519"/>
    <cellStyle name="Normal 5 3 3 4 3 2 3" xfId="11781"/>
    <cellStyle name="Normal 5 3 3 4 3 2 3 2" xfId="18098"/>
    <cellStyle name="Normal 5 3 3 4 3 2 3 3" xfId="14294"/>
    <cellStyle name="Normal 5 3 3 4 3 2 4" xfId="16569"/>
    <cellStyle name="Normal 5 3 3 4 3 2 5" xfId="13411"/>
    <cellStyle name="Normal 5 3 3 4 3 3" xfId="9679"/>
    <cellStyle name="Normal 5 3 3 4 3 3 2" xfId="11120"/>
    <cellStyle name="Normal 5 3 3 4 3 3 2 2" xfId="17607"/>
    <cellStyle name="Normal 5 3 3 4 3 3 2 3" xfId="15169"/>
    <cellStyle name="Normal 5 3 3 4 3 3 3" xfId="11982"/>
    <cellStyle name="Normal 5 3 3 4 3 3 3 2" xfId="18299"/>
    <cellStyle name="Normal 5 3 3 4 3 3 3 3" xfId="14468"/>
    <cellStyle name="Normal 5 3 3 4 3 3 4" xfId="16170"/>
    <cellStyle name="Normal 5 3 3 4 3 3 5" xfId="13061"/>
    <cellStyle name="Normal 5 3 3 4 3 4" xfId="10766"/>
    <cellStyle name="Normal 5 3 3 4 3 4 2" xfId="17253"/>
    <cellStyle name="Normal 5 3 3 4 3 4 3" xfId="14819"/>
    <cellStyle name="Normal 5 3 3 4 3 5" xfId="10479"/>
    <cellStyle name="Normal 5 3 3 4 3 5 2" xfId="16966"/>
    <cellStyle name="Normal 5 3 3 4 3 5 3" xfId="13769"/>
    <cellStyle name="Normal 5 3 3 4 3 6" xfId="16208"/>
    <cellStyle name="Normal 5 3 3 4 3 7" xfId="12711"/>
    <cellStyle name="Normal 5 3 3 4 4" xfId="9905"/>
    <cellStyle name="Normal 5 3 3 4 4 2" xfId="11295"/>
    <cellStyle name="Normal 5 3 3 4 4 2 2" xfId="17782"/>
    <cellStyle name="Normal 5 3 3 4 4 2 3" xfId="15344"/>
    <cellStyle name="Normal 5 3 3 4 4 3" xfId="10320"/>
    <cellStyle name="Normal 5 3 3 4 4 3 2" xfId="16806"/>
    <cellStyle name="Normal 5 3 3 4 4 3 3" xfId="14119"/>
    <cellStyle name="Normal 5 3 3 4 4 4" xfId="16394"/>
    <cellStyle name="Normal 5 3 3 4 4 5" xfId="13236"/>
    <cellStyle name="Normal 5 3 3 4 5" xfId="9504"/>
    <cellStyle name="Normal 5 3 3 4 5 2" xfId="10945"/>
    <cellStyle name="Normal 5 3 3 4 5 2 2" xfId="17432"/>
    <cellStyle name="Normal 5 3 3 4 5 2 3" xfId="14994"/>
    <cellStyle name="Normal 5 3 3 4 5 3" xfId="12097"/>
    <cellStyle name="Normal 5 3 3 4 5 3 2" xfId="18414"/>
    <cellStyle name="Normal 5 3 3 4 5 3 3" xfId="13828"/>
    <cellStyle name="Normal 5 3 3 4 5 4" xfId="15996"/>
    <cellStyle name="Normal 5 3 3 4 5 5" xfId="12886"/>
    <cellStyle name="Normal 5 3 3 4 6" xfId="11573"/>
    <cellStyle name="Normal 5 3 3 4 6 2" xfId="18060"/>
    <cellStyle name="Normal 5 3 3 4 6 3" xfId="13514"/>
    <cellStyle name="Normal 5 3 3 4 7" xfId="10545"/>
    <cellStyle name="Normal 5 3 3 4 7 2" xfId="17032"/>
    <cellStyle name="Normal 5 3 3 4 7 3" xfId="14644"/>
    <cellStyle name="Normal 5 3 3 4 8" xfId="15695"/>
    <cellStyle name="Normal 5 3 3 4 9" xfId="12536"/>
    <cellStyle name="Normal 5 3 3 5" xfId="7729"/>
    <cellStyle name="Normal 5 3 3 5 2" xfId="9719"/>
    <cellStyle name="Normal 5 3 3 5 2 2" xfId="10082"/>
    <cellStyle name="Normal 5 3 3 5 2 2 2" xfId="11472"/>
    <cellStyle name="Normal 5 3 3 5 2 2 2 2" xfId="17959"/>
    <cellStyle name="Normal 5 3 3 5 2 2 2 3" xfId="15521"/>
    <cellStyle name="Normal 5 3 3 5 2 2 3" xfId="11945"/>
    <cellStyle name="Normal 5 3 3 5 2 2 3 2" xfId="18262"/>
    <cellStyle name="Normal 5 3 3 5 2 2 3 3" xfId="14296"/>
    <cellStyle name="Normal 5 3 3 5 2 2 4" xfId="16571"/>
    <cellStyle name="Normal 5 3 3 5 2 2 5" xfId="13413"/>
    <cellStyle name="Normal 5 3 3 5 2 3" xfId="9681"/>
    <cellStyle name="Normal 5 3 3 5 2 3 2" xfId="11122"/>
    <cellStyle name="Normal 5 3 3 5 2 3 2 2" xfId="17609"/>
    <cellStyle name="Normal 5 3 3 5 2 3 2 3" xfId="15171"/>
    <cellStyle name="Normal 5 3 3 5 2 3 3" xfId="11768"/>
    <cellStyle name="Normal 5 3 3 5 2 3 3 2" xfId="18085"/>
    <cellStyle name="Normal 5 3 3 5 2 3 3 3" xfId="14470"/>
    <cellStyle name="Normal 5 3 3 5 2 3 4" xfId="16172"/>
    <cellStyle name="Normal 5 3 3 5 2 3 5" xfId="13063"/>
    <cellStyle name="Normal 5 3 3 5 2 4" xfId="10768"/>
    <cellStyle name="Normal 5 3 3 5 2 4 2" xfId="17255"/>
    <cellStyle name="Normal 5 3 3 5 2 4 3" xfId="14821"/>
    <cellStyle name="Normal 5 3 3 5 2 5" xfId="12070"/>
    <cellStyle name="Normal 5 3 3 5 2 5 2" xfId="18387"/>
    <cellStyle name="Normal 5 3 3 5 2 5 3" xfId="13771"/>
    <cellStyle name="Normal 5 3 3 5 2 6" xfId="16210"/>
    <cellStyle name="Normal 5 3 3 5 2 7" xfId="12713"/>
    <cellStyle name="Normal 5 3 3 5 3" xfId="9907"/>
    <cellStyle name="Normal 5 3 3 5 3 2" xfId="11297"/>
    <cellStyle name="Normal 5 3 3 5 3 2 2" xfId="17784"/>
    <cellStyle name="Normal 5 3 3 5 3 2 3" xfId="15346"/>
    <cellStyle name="Normal 5 3 3 5 3 3" xfId="12046"/>
    <cellStyle name="Normal 5 3 3 5 3 3 2" xfId="18363"/>
    <cellStyle name="Normal 5 3 3 5 3 3 3" xfId="14121"/>
    <cellStyle name="Normal 5 3 3 5 3 4" xfId="16396"/>
    <cellStyle name="Normal 5 3 3 5 3 5" xfId="13238"/>
    <cellStyle name="Normal 5 3 3 5 4" xfId="9506"/>
    <cellStyle name="Normal 5 3 3 5 4 2" xfId="10947"/>
    <cellStyle name="Normal 5 3 3 5 4 2 2" xfId="17434"/>
    <cellStyle name="Normal 5 3 3 5 4 2 3" xfId="14996"/>
    <cellStyle name="Normal 5 3 3 5 4 3" xfId="12147"/>
    <cellStyle name="Normal 5 3 3 5 4 3 2" xfId="18464"/>
    <cellStyle name="Normal 5 3 3 5 4 3 3" xfId="13826"/>
    <cellStyle name="Normal 5 3 3 5 4 4" xfId="15998"/>
    <cellStyle name="Normal 5 3 3 5 4 5" xfId="12888"/>
    <cellStyle name="Normal 5 3 3 5 5" xfId="10547"/>
    <cellStyle name="Normal 5 3 3 5 5 2" xfId="17034"/>
    <cellStyle name="Normal 5 3 3 5 5 3" xfId="14646"/>
    <cellStyle name="Normal 5 3 3 5 6" xfId="10362"/>
    <cellStyle name="Normal 5 3 3 5 6 2" xfId="16848"/>
    <cellStyle name="Normal 5 3 3 5 6 3" xfId="13610"/>
    <cellStyle name="Normal 5 3 3 5 7" xfId="15697"/>
    <cellStyle name="Normal 5 3 3 5 8" xfId="12538"/>
    <cellStyle name="Normal 5 3 3 6" xfId="9710"/>
    <cellStyle name="Normal 5 3 3 6 2" xfId="10073"/>
    <cellStyle name="Normal 5 3 3 6 2 2" xfId="11463"/>
    <cellStyle name="Normal 5 3 3 6 2 2 2" xfId="17950"/>
    <cellStyle name="Normal 5 3 3 6 2 2 3" xfId="15512"/>
    <cellStyle name="Normal 5 3 3 6 2 3" xfId="12319"/>
    <cellStyle name="Normal 5 3 3 6 2 3 2" xfId="18636"/>
    <cellStyle name="Normal 5 3 3 6 2 3 3" xfId="14287"/>
    <cellStyle name="Normal 5 3 3 6 2 4" xfId="16562"/>
    <cellStyle name="Normal 5 3 3 6 2 5" xfId="13404"/>
    <cellStyle name="Normal 5 3 3 6 3" xfId="9672"/>
    <cellStyle name="Normal 5 3 3 6 3 2" xfId="11113"/>
    <cellStyle name="Normal 5 3 3 6 3 2 2" xfId="17600"/>
    <cellStyle name="Normal 5 3 3 6 3 2 3" xfId="15162"/>
    <cellStyle name="Normal 5 3 3 6 3 3" xfId="12377"/>
    <cellStyle name="Normal 5 3 3 6 3 3 2" xfId="18694"/>
    <cellStyle name="Normal 5 3 3 6 3 3 3" xfId="14461"/>
    <cellStyle name="Normal 5 3 3 6 3 4" xfId="16163"/>
    <cellStyle name="Normal 5 3 3 6 3 5" xfId="13054"/>
    <cellStyle name="Normal 5 3 3 6 4" xfId="10759"/>
    <cellStyle name="Normal 5 3 3 6 4 2" xfId="17246"/>
    <cellStyle name="Normal 5 3 3 6 4 3" xfId="14812"/>
    <cellStyle name="Normal 5 3 3 6 5" xfId="12145"/>
    <cellStyle name="Normal 5 3 3 6 5 2" xfId="18462"/>
    <cellStyle name="Normal 5 3 3 6 5 3" xfId="13762"/>
    <cellStyle name="Normal 5 3 3 6 6" xfId="16201"/>
    <cellStyle name="Normal 5 3 3 6 7" xfId="12704"/>
    <cellStyle name="Normal 5 3 3 7" xfId="9898"/>
    <cellStyle name="Normal 5 3 3 7 2" xfId="11288"/>
    <cellStyle name="Normal 5 3 3 7 2 2" xfId="17775"/>
    <cellStyle name="Normal 5 3 3 7 2 3" xfId="15337"/>
    <cellStyle name="Normal 5 3 3 7 3" xfId="12017"/>
    <cellStyle name="Normal 5 3 3 7 3 2" xfId="18334"/>
    <cellStyle name="Normal 5 3 3 7 3 3" xfId="14112"/>
    <cellStyle name="Normal 5 3 3 7 4" xfId="16387"/>
    <cellStyle name="Normal 5 3 3 7 5" xfId="13229"/>
    <cellStyle name="Normal 5 3 3 8" xfId="9497"/>
    <cellStyle name="Normal 5 3 3 8 2" xfId="10938"/>
    <cellStyle name="Normal 5 3 3 8 2 2" xfId="17425"/>
    <cellStyle name="Normal 5 3 3 8 2 3" xfId="14987"/>
    <cellStyle name="Normal 5 3 3 8 3" xfId="10410"/>
    <cellStyle name="Normal 5 3 3 8 3 2" xfId="16896"/>
    <cellStyle name="Normal 5 3 3 8 3 3" xfId="13835"/>
    <cellStyle name="Normal 5 3 3 8 4" xfId="15989"/>
    <cellStyle name="Normal 5 3 3 8 5" xfId="12879"/>
    <cellStyle name="Normal 5 3 3 9" xfId="11569"/>
    <cellStyle name="Normal 5 3 3 9 2" xfId="18056"/>
    <cellStyle name="Normal 5 3 3 9 3" xfId="13510"/>
    <cellStyle name="Normal 5 3 4" xfId="7730"/>
    <cellStyle name="Normal 5 3 4 10" xfId="12539"/>
    <cellStyle name="Normal 5 3 4 2" xfId="7731"/>
    <cellStyle name="Normal 5 3 4 2 2" xfId="7732"/>
    <cellStyle name="Normal 5 3 4 2 2 2" xfId="9722"/>
    <cellStyle name="Normal 5 3 4 2 2 2 2" xfId="10085"/>
    <cellStyle name="Normal 5 3 4 2 2 2 2 2" xfId="11475"/>
    <cellStyle name="Normal 5 3 4 2 2 2 2 2 2" xfId="17962"/>
    <cellStyle name="Normal 5 3 4 2 2 2 2 2 3" xfId="15524"/>
    <cellStyle name="Normal 5 3 4 2 2 2 2 3" xfId="11998"/>
    <cellStyle name="Normal 5 3 4 2 2 2 2 3 2" xfId="18315"/>
    <cellStyle name="Normal 5 3 4 2 2 2 2 3 3" xfId="14299"/>
    <cellStyle name="Normal 5 3 4 2 2 2 2 4" xfId="16574"/>
    <cellStyle name="Normal 5 3 4 2 2 2 2 5" xfId="13416"/>
    <cellStyle name="Normal 5 3 4 2 2 2 3" xfId="9684"/>
    <cellStyle name="Normal 5 3 4 2 2 2 3 2" xfId="11125"/>
    <cellStyle name="Normal 5 3 4 2 2 2 3 2 2" xfId="17612"/>
    <cellStyle name="Normal 5 3 4 2 2 2 3 2 3" xfId="15174"/>
    <cellStyle name="Normal 5 3 4 2 2 2 3 3" xfId="11823"/>
    <cellStyle name="Normal 5 3 4 2 2 2 3 3 2" xfId="18140"/>
    <cellStyle name="Normal 5 3 4 2 2 2 3 3 3" xfId="14473"/>
    <cellStyle name="Normal 5 3 4 2 2 2 3 4" xfId="16175"/>
    <cellStyle name="Normal 5 3 4 2 2 2 3 5" xfId="13066"/>
    <cellStyle name="Normal 5 3 4 2 2 2 4" xfId="10771"/>
    <cellStyle name="Normal 5 3 4 2 2 2 4 2" xfId="17258"/>
    <cellStyle name="Normal 5 3 4 2 2 2 4 3" xfId="14824"/>
    <cellStyle name="Normal 5 3 4 2 2 2 5" xfId="10421"/>
    <cellStyle name="Normal 5 3 4 2 2 2 5 2" xfId="16907"/>
    <cellStyle name="Normal 5 3 4 2 2 2 5 3" xfId="13774"/>
    <cellStyle name="Normal 5 3 4 2 2 2 6" xfId="16213"/>
    <cellStyle name="Normal 5 3 4 2 2 2 7" xfId="12716"/>
    <cellStyle name="Normal 5 3 4 2 2 3" xfId="9910"/>
    <cellStyle name="Normal 5 3 4 2 2 3 2" xfId="11300"/>
    <cellStyle name="Normal 5 3 4 2 2 3 2 2" xfId="17787"/>
    <cellStyle name="Normal 5 3 4 2 2 3 2 3" xfId="15349"/>
    <cellStyle name="Normal 5 3 4 2 2 3 3" xfId="11951"/>
    <cellStyle name="Normal 5 3 4 2 2 3 3 2" xfId="18268"/>
    <cellStyle name="Normal 5 3 4 2 2 3 3 3" xfId="14124"/>
    <cellStyle name="Normal 5 3 4 2 2 3 4" xfId="16399"/>
    <cellStyle name="Normal 5 3 4 2 2 3 5" xfId="13241"/>
    <cellStyle name="Normal 5 3 4 2 2 4" xfId="9509"/>
    <cellStyle name="Normal 5 3 4 2 2 4 2" xfId="10950"/>
    <cellStyle name="Normal 5 3 4 2 2 4 2 2" xfId="17437"/>
    <cellStyle name="Normal 5 3 4 2 2 4 2 3" xfId="14999"/>
    <cellStyle name="Normal 5 3 4 2 2 4 3" xfId="12122"/>
    <cellStyle name="Normal 5 3 4 2 2 4 3 2" xfId="18439"/>
    <cellStyle name="Normal 5 3 4 2 2 4 3 3" xfId="13823"/>
    <cellStyle name="Normal 5 3 4 2 2 4 4" xfId="16001"/>
    <cellStyle name="Normal 5 3 4 2 2 4 5" xfId="12891"/>
    <cellStyle name="Normal 5 3 4 2 2 5" xfId="10550"/>
    <cellStyle name="Normal 5 3 4 2 2 5 2" xfId="17037"/>
    <cellStyle name="Normal 5 3 4 2 2 5 3" xfId="14649"/>
    <cellStyle name="Normal 5 3 4 2 2 6" xfId="10589"/>
    <cellStyle name="Normal 5 3 4 2 2 6 2" xfId="17076"/>
    <cellStyle name="Normal 5 3 4 2 2 6 3" xfId="13611"/>
    <cellStyle name="Normal 5 3 4 2 2 7" xfId="15700"/>
    <cellStyle name="Normal 5 3 4 2 2 8" xfId="12541"/>
    <cellStyle name="Normal 5 3 4 2 3" xfId="9721"/>
    <cellStyle name="Normal 5 3 4 2 3 2" xfId="10084"/>
    <cellStyle name="Normal 5 3 4 2 3 2 2" xfId="11474"/>
    <cellStyle name="Normal 5 3 4 2 3 2 2 2" xfId="17961"/>
    <cellStyle name="Normal 5 3 4 2 3 2 2 3" xfId="15523"/>
    <cellStyle name="Normal 5 3 4 2 3 2 3" xfId="12324"/>
    <cellStyle name="Normal 5 3 4 2 3 2 3 2" xfId="18641"/>
    <cellStyle name="Normal 5 3 4 2 3 2 3 3" xfId="14298"/>
    <cellStyle name="Normal 5 3 4 2 3 2 4" xfId="16573"/>
    <cellStyle name="Normal 5 3 4 2 3 2 5" xfId="13415"/>
    <cellStyle name="Normal 5 3 4 2 3 3" xfId="9683"/>
    <cellStyle name="Normal 5 3 4 2 3 3 2" xfId="11124"/>
    <cellStyle name="Normal 5 3 4 2 3 3 2 2" xfId="17611"/>
    <cellStyle name="Normal 5 3 4 2 3 3 2 3" xfId="15173"/>
    <cellStyle name="Normal 5 3 4 2 3 3 3" xfId="10585"/>
    <cellStyle name="Normal 5 3 4 2 3 3 3 2" xfId="17072"/>
    <cellStyle name="Normal 5 3 4 2 3 3 3 3" xfId="14472"/>
    <cellStyle name="Normal 5 3 4 2 3 3 4" xfId="16174"/>
    <cellStyle name="Normal 5 3 4 2 3 3 5" xfId="13065"/>
    <cellStyle name="Normal 5 3 4 2 3 4" xfId="10770"/>
    <cellStyle name="Normal 5 3 4 2 3 4 2" xfId="17257"/>
    <cellStyle name="Normal 5 3 4 2 3 4 3" xfId="14823"/>
    <cellStyle name="Normal 5 3 4 2 3 5" xfId="12144"/>
    <cellStyle name="Normal 5 3 4 2 3 5 2" xfId="18461"/>
    <cellStyle name="Normal 5 3 4 2 3 5 3" xfId="13773"/>
    <cellStyle name="Normal 5 3 4 2 3 6" xfId="16212"/>
    <cellStyle name="Normal 5 3 4 2 3 7" xfId="12715"/>
    <cellStyle name="Normal 5 3 4 2 4" xfId="9909"/>
    <cellStyle name="Normal 5 3 4 2 4 2" xfId="11299"/>
    <cellStyle name="Normal 5 3 4 2 4 2 2" xfId="17786"/>
    <cellStyle name="Normal 5 3 4 2 4 2 3" xfId="15348"/>
    <cellStyle name="Normal 5 3 4 2 4 3" xfId="11844"/>
    <cellStyle name="Normal 5 3 4 2 4 3 2" xfId="18161"/>
    <cellStyle name="Normal 5 3 4 2 4 3 3" xfId="14123"/>
    <cellStyle name="Normal 5 3 4 2 4 4" xfId="16398"/>
    <cellStyle name="Normal 5 3 4 2 4 5" xfId="13240"/>
    <cellStyle name="Normal 5 3 4 2 5" xfId="9508"/>
    <cellStyle name="Normal 5 3 4 2 5 2" xfId="10949"/>
    <cellStyle name="Normal 5 3 4 2 5 2 2" xfId="17436"/>
    <cellStyle name="Normal 5 3 4 2 5 2 3" xfId="14998"/>
    <cellStyle name="Normal 5 3 4 2 5 3" xfId="12073"/>
    <cellStyle name="Normal 5 3 4 2 5 3 2" xfId="18390"/>
    <cellStyle name="Normal 5 3 4 2 5 3 3" xfId="13824"/>
    <cellStyle name="Normal 5 3 4 2 5 4" xfId="16000"/>
    <cellStyle name="Normal 5 3 4 2 5 5" xfId="12890"/>
    <cellStyle name="Normal 5 3 4 2 6" xfId="11575"/>
    <cellStyle name="Normal 5 3 4 2 6 2" xfId="18062"/>
    <cellStyle name="Normal 5 3 4 2 6 3" xfId="13516"/>
    <cellStyle name="Normal 5 3 4 2 7" xfId="10549"/>
    <cellStyle name="Normal 5 3 4 2 7 2" xfId="17036"/>
    <cellStyle name="Normal 5 3 4 2 7 3" xfId="14648"/>
    <cellStyle name="Normal 5 3 4 2 8" xfId="15699"/>
    <cellStyle name="Normal 5 3 4 2 9" xfId="12540"/>
    <cellStyle name="Normal 5 3 4 3" xfId="7733"/>
    <cellStyle name="Normal 5 3 4 3 2" xfId="9723"/>
    <cellStyle name="Normal 5 3 4 3 2 2" xfId="10086"/>
    <cellStyle name="Normal 5 3 4 3 2 2 2" xfId="11476"/>
    <cellStyle name="Normal 5 3 4 3 2 2 2 2" xfId="17963"/>
    <cellStyle name="Normal 5 3 4 3 2 2 2 3" xfId="15525"/>
    <cellStyle name="Normal 5 3 4 3 2 2 3" xfId="12323"/>
    <cellStyle name="Normal 5 3 4 3 2 2 3 2" xfId="18640"/>
    <cellStyle name="Normal 5 3 4 3 2 2 3 3" xfId="14300"/>
    <cellStyle name="Normal 5 3 4 3 2 2 4" xfId="16575"/>
    <cellStyle name="Normal 5 3 4 3 2 2 5" xfId="13417"/>
    <cellStyle name="Normal 5 3 4 3 2 3" xfId="9685"/>
    <cellStyle name="Normal 5 3 4 3 2 3 2" xfId="11126"/>
    <cellStyle name="Normal 5 3 4 3 2 3 2 2" xfId="17613"/>
    <cellStyle name="Normal 5 3 4 3 2 3 2 3" xfId="15175"/>
    <cellStyle name="Normal 5 3 4 3 2 3 3" xfId="11930"/>
    <cellStyle name="Normal 5 3 4 3 2 3 3 2" xfId="18247"/>
    <cellStyle name="Normal 5 3 4 3 2 3 3 3" xfId="14474"/>
    <cellStyle name="Normal 5 3 4 3 2 3 4" xfId="16176"/>
    <cellStyle name="Normal 5 3 4 3 2 3 5" xfId="13067"/>
    <cellStyle name="Normal 5 3 4 3 2 4" xfId="10772"/>
    <cellStyle name="Normal 5 3 4 3 2 4 2" xfId="17259"/>
    <cellStyle name="Normal 5 3 4 3 2 4 3" xfId="14825"/>
    <cellStyle name="Normal 5 3 4 3 2 5" xfId="12094"/>
    <cellStyle name="Normal 5 3 4 3 2 5 2" xfId="18411"/>
    <cellStyle name="Normal 5 3 4 3 2 5 3" xfId="13775"/>
    <cellStyle name="Normal 5 3 4 3 2 6" xfId="16214"/>
    <cellStyle name="Normal 5 3 4 3 2 7" xfId="12717"/>
    <cellStyle name="Normal 5 3 4 3 3" xfId="9911"/>
    <cellStyle name="Normal 5 3 4 3 3 2" xfId="11301"/>
    <cellStyle name="Normal 5 3 4 3 3 2 2" xfId="17788"/>
    <cellStyle name="Normal 5 3 4 3 3 2 3" xfId="15350"/>
    <cellStyle name="Normal 5 3 4 3 3 3" xfId="12274"/>
    <cellStyle name="Normal 5 3 4 3 3 3 2" xfId="18591"/>
    <cellStyle name="Normal 5 3 4 3 3 3 3" xfId="14125"/>
    <cellStyle name="Normal 5 3 4 3 3 4" xfId="16400"/>
    <cellStyle name="Normal 5 3 4 3 3 5" xfId="13242"/>
    <cellStyle name="Normal 5 3 4 3 4" xfId="9510"/>
    <cellStyle name="Normal 5 3 4 3 4 2" xfId="10951"/>
    <cellStyle name="Normal 5 3 4 3 4 2 2" xfId="17438"/>
    <cellStyle name="Normal 5 3 4 3 4 2 3" xfId="15000"/>
    <cellStyle name="Normal 5 3 4 3 4 3" xfId="10481"/>
    <cellStyle name="Normal 5 3 4 3 4 3 2" xfId="16968"/>
    <cellStyle name="Normal 5 3 4 3 4 3 3" xfId="13822"/>
    <cellStyle name="Normal 5 3 4 3 4 4" xfId="16002"/>
    <cellStyle name="Normal 5 3 4 3 4 5" xfId="12892"/>
    <cellStyle name="Normal 5 3 4 3 5" xfId="10551"/>
    <cellStyle name="Normal 5 3 4 3 5 2" xfId="17038"/>
    <cellStyle name="Normal 5 3 4 3 5 3" xfId="14650"/>
    <cellStyle name="Normal 5 3 4 3 6" xfId="12149"/>
    <cellStyle name="Normal 5 3 4 3 6 2" xfId="18466"/>
    <cellStyle name="Normal 5 3 4 3 6 3" xfId="13612"/>
    <cellStyle name="Normal 5 3 4 3 7" xfId="15701"/>
    <cellStyle name="Normal 5 3 4 3 8" xfId="12542"/>
    <cellStyle name="Normal 5 3 4 4" xfId="9720"/>
    <cellStyle name="Normal 5 3 4 4 2" xfId="10083"/>
    <cellStyle name="Normal 5 3 4 4 2 2" xfId="11473"/>
    <cellStyle name="Normal 5 3 4 4 2 2 2" xfId="17960"/>
    <cellStyle name="Normal 5 3 4 4 2 2 3" xfId="15522"/>
    <cellStyle name="Normal 5 3 4 4 2 3" xfId="11892"/>
    <cellStyle name="Normal 5 3 4 4 2 3 2" xfId="18209"/>
    <cellStyle name="Normal 5 3 4 4 2 3 3" xfId="14297"/>
    <cellStyle name="Normal 5 3 4 4 2 4" xfId="16572"/>
    <cellStyle name="Normal 5 3 4 4 2 5" xfId="13414"/>
    <cellStyle name="Normal 5 3 4 4 3" xfId="9682"/>
    <cellStyle name="Normal 5 3 4 4 3 2" xfId="11123"/>
    <cellStyle name="Normal 5 3 4 4 3 2 2" xfId="17610"/>
    <cellStyle name="Normal 5 3 4 4 3 2 3" xfId="15172"/>
    <cellStyle name="Normal 5 3 4 4 3 3" xfId="12379"/>
    <cellStyle name="Normal 5 3 4 4 3 3 2" xfId="18696"/>
    <cellStyle name="Normal 5 3 4 4 3 3 3" xfId="14471"/>
    <cellStyle name="Normal 5 3 4 4 3 4" xfId="16173"/>
    <cellStyle name="Normal 5 3 4 4 3 5" xfId="13064"/>
    <cellStyle name="Normal 5 3 4 4 4" xfId="10769"/>
    <cellStyle name="Normal 5 3 4 4 4 2" xfId="17256"/>
    <cellStyle name="Normal 5 3 4 4 4 3" xfId="14822"/>
    <cellStyle name="Normal 5 3 4 4 5" xfId="10510"/>
    <cellStyle name="Normal 5 3 4 4 5 2" xfId="16997"/>
    <cellStyle name="Normal 5 3 4 4 5 3" xfId="13772"/>
    <cellStyle name="Normal 5 3 4 4 6" xfId="16211"/>
    <cellStyle name="Normal 5 3 4 4 7" xfId="12714"/>
    <cellStyle name="Normal 5 3 4 5" xfId="9908"/>
    <cellStyle name="Normal 5 3 4 5 2" xfId="11298"/>
    <cellStyle name="Normal 5 3 4 5 2 2" xfId="17785"/>
    <cellStyle name="Normal 5 3 4 5 2 3" xfId="15347"/>
    <cellStyle name="Normal 5 3 4 5 3" xfId="12275"/>
    <cellStyle name="Normal 5 3 4 5 3 2" xfId="18592"/>
    <cellStyle name="Normal 5 3 4 5 3 3" xfId="14122"/>
    <cellStyle name="Normal 5 3 4 5 4" xfId="16397"/>
    <cellStyle name="Normal 5 3 4 5 5" xfId="13239"/>
    <cellStyle name="Normal 5 3 4 6" xfId="9507"/>
    <cellStyle name="Normal 5 3 4 6 2" xfId="10948"/>
    <cellStyle name="Normal 5 3 4 6 2 2" xfId="17435"/>
    <cellStyle name="Normal 5 3 4 6 2 3" xfId="14997"/>
    <cellStyle name="Normal 5 3 4 6 3" xfId="10523"/>
    <cellStyle name="Normal 5 3 4 6 3 2" xfId="17010"/>
    <cellStyle name="Normal 5 3 4 6 3 3" xfId="13825"/>
    <cellStyle name="Normal 5 3 4 6 4" xfId="15999"/>
    <cellStyle name="Normal 5 3 4 6 5" xfId="12889"/>
    <cellStyle name="Normal 5 3 4 7" xfId="11574"/>
    <cellStyle name="Normal 5 3 4 7 2" xfId="18061"/>
    <cellStyle name="Normal 5 3 4 7 3" xfId="13515"/>
    <cellStyle name="Normal 5 3 4 8" xfId="10548"/>
    <cellStyle name="Normal 5 3 4 8 2" xfId="17035"/>
    <cellStyle name="Normal 5 3 4 8 3" xfId="14647"/>
    <cellStyle name="Normal 5 3 4 9" xfId="15698"/>
    <cellStyle name="Normal 5 3 5" xfId="7734"/>
    <cellStyle name="Normal 5 3 5 2" xfId="7735"/>
    <cellStyle name="Normal 5 3 5 2 2" xfId="9725"/>
    <cellStyle name="Normal 5 3 5 2 2 2" xfId="10088"/>
    <cellStyle name="Normal 5 3 5 2 2 2 2" xfId="11478"/>
    <cellStyle name="Normal 5 3 5 2 2 2 2 2" xfId="17965"/>
    <cellStyle name="Normal 5 3 5 2 2 2 2 3" xfId="15527"/>
    <cellStyle name="Normal 5 3 5 2 2 2 3" xfId="10339"/>
    <cellStyle name="Normal 5 3 5 2 2 2 3 2" xfId="16825"/>
    <cellStyle name="Normal 5 3 5 2 2 2 3 3" xfId="14302"/>
    <cellStyle name="Normal 5 3 5 2 2 2 4" xfId="16577"/>
    <cellStyle name="Normal 5 3 5 2 2 2 5" xfId="13419"/>
    <cellStyle name="Normal 5 3 5 2 2 3" xfId="9687"/>
    <cellStyle name="Normal 5 3 5 2 2 3 2" xfId="11128"/>
    <cellStyle name="Normal 5 3 5 2 2 3 2 2" xfId="17615"/>
    <cellStyle name="Normal 5 3 5 2 2 3 2 3" xfId="15177"/>
    <cellStyle name="Normal 5 3 5 2 2 3 3" xfId="10515"/>
    <cellStyle name="Normal 5 3 5 2 2 3 3 2" xfId="17002"/>
    <cellStyle name="Normal 5 3 5 2 2 3 3 3" xfId="14476"/>
    <cellStyle name="Normal 5 3 5 2 2 3 4" xfId="16178"/>
    <cellStyle name="Normal 5 3 5 2 2 3 5" xfId="13069"/>
    <cellStyle name="Normal 5 3 5 2 2 4" xfId="10774"/>
    <cellStyle name="Normal 5 3 5 2 2 4 2" xfId="17261"/>
    <cellStyle name="Normal 5 3 5 2 2 4 3" xfId="14827"/>
    <cellStyle name="Normal 5 3 5 2 2 5" xfId="10614"/>
    <cellStyle name="Normal 5 3 5 2 2 5 2" xfId="17101"/>
    <cellStyle name="Normal 5 3 5 2 2 5 3" xfId="13777"/>
    <cellStyle name="Normal 5 3 5 2 2 6" xfId="16216"/>
    <cellStyle name="Normal 5 3 5 2 2 7" xfId="12719"/>
    <cellStyle name="Normal 5 3 5 2 3" xfId="9913"/>
    <cellStyle name="Normal 5 3 5 2 3 2" xfId="11303"/>
    <cellStyle name="Normal 5 3 5 2 3 2 2" xfId="17790"/>
    <cellStyle name="Normal 5 3 5 2 3 2 3" xfId="15352"/>
    <cellStyle name="Normal 5 3 5 2 3 3" xfId="10450"/>
    <cellStyle name="Normal 5 3 5 2 3 3 2" xfId="16937"/>
    <cellStyle name="Normal 5 3 5 2 3 3 3" xfId="14127"/>
    <cellStyle name="Normal 5 3 5 2 3 4" xfId="16402"/>
    <cellStyle name="Normal 5 3 5 2 3 5" xfId="13244"/>
    <cellStyle name="Normal 5 3 5 2 4" xfId="9512"/>
    <cellStyle name="Normal 5 3 5 2 4 2" xfId="10953"/>
    <cellStyle name="Normal 5 3 5 2 4 2 2" xfId="17440"/>
    <cellStyle name="Normal 5 3 5 2 4 2 3" xfId="15002"/>
    <cellStyle name="Normal 5 3 5 2 4 3" xfId="10595"/>
    <cellStyle name="Normal 5 3 5 2 4 3 2" xfId="17082"/>
    <cellStyle name="Normal 5 3 5 2 4 3 3" xfId="13820"/>
    <cellStyle name="Normal 5 3 5 2 4 4" xfId="16004"/>
    <cellStyle name="Normal 5 3 5 2 4 5" xfId="12894"/>
    <cellStyle name="Normal 5 3 5 2 5" xfId="10553"/>
    <cellStyle name="Normal 5 3 5 2 5 2" xfId="17040"/>
    <cellStyle name="Normal 5 3 5 2 5 3" xfId="14652"/>
    <cellStyle name="Normal 5 3 5 2 6" xfId="10597"/>
    <cellStyle name="Normal 5 3 5 2 6 2" xfId="17084"/>
    <cellStyle name="Normal 5 3 5 2 6 3" xfId="13613"/>
    <cellStyle name="Normal 5 3 5 2 7" xfId="15703"/>
    <cellStyle name="Normal 5 3 5 2 8" xfId="12544"/>
    <cellStyle name="Normal 5 3 5 3" xfId="9724"/>
    <cellStyle name="Normal 5 3 5 3 2" xfId="10087"/>
    <cellStyle name="Normal 5 3 5 3 2 2" xfId="11477"/>
    <cellStyle name="Normal 5 3 5 3 2 2 2" xfId="17964"/>
    <cellStyle name="Normal 5 3 5 3 2 2 3" xfId="15526"/>
    <cellStyle name="Normal 5 3 5 3 2 3" xfId="11784"/>
    <cellStyle name="Normal 5 3 5 3 2 3 2" xfId="18101"/>
    <cellStyle name="Normal 5 3 5 3 2 3 3" xfId="14301"/>
    <cellStyle name="Normal 5 3 5 3 2 4" xfId="16576"/>
    <cellStyle name="Normal 5 3 5 3 2 5" xfId="13418"/>
    <cellStyle name="Normal 5 3 5 3 3" xfId="9686"/>
    <cellStyle name="Normal 5 3 5 3 3 2" xfId="11127"/>
    <cellStyle name="Normal 5 3 5 3 3 2 2" xfId="17614"/>
    <cellStyle name="Normal 5 3 5 3 3 2 3" xfId="15176"/>
    <cellStyle name="Normal 5 3 5 3 3 3" xfId="12382"/>
    <cellStyle name="Normal 5 3 5 3 3 3 2" xfId="18699"/>
    <cellStyle name="Normal 5 3 5 3 3 3 3" xfId="14475"/>
    <cellStyle name="Normal 5 3 5 3 3 4" xfId="16177"/>
    <cellStyle name="Normal 5 3 5 3 3 5" xfId="13068"/>
    <cellStyle name="Normal 5 3 5 3 4" xfId="10773"/>
    <cellStyle name="Normal 5 3 5 3 4 2" xfId="17260"/>
    <cellStyle name="Normal 5 3 5 3 4 3" xfId="14826"/>
    <cellStyle name="Normal 5 3 5 3 5" xfId="12188"/>
    <cellStyle name="Normal 5 3 5 3 5 2" xfId="18505"/>
    <cellStyle name="Normal 5 3 5 3 5 3" xfId="13776"/>
    <cellStyle name="Normal 5 3 5 3 6" xfId="16215"/>
    <cellStyle name="Normal 5 3 5 3 7" xfId="12718"/>
    <cellStyle name="Normal 5 3 5 4" xfId="9912"/>
    <cellStyle name="Normal 5 3 5 4 2" xfId="11302"/>
    <cellStyle name="Normal 5 3 5 4 2 2" xfId="17789"/>
    <cellStyle name="Normal 5 3 5 4 2 3" xfId="15351"/>
    <cellStyle name="Normal 5 3 5 4 3" xfId="11898"/>
    <cellStyle name="Normal 5 3 5 4 3 2" xfId="18215"/>
    <cellStyle name="Normal 5 3 5 4 3 3" xfId="14126"/>
    <cellStyle name="Normal 5 3 5 4 4" xfId="16401"/>
    <cellStyle name="Normal 5 3 5 4 5" xfId="13243"/>
    <cellStyle name="Normal 5 3 5 5" xfId="9511"/>
    <cellStyle name="Normal 5 3 5 5 2" xfId="10952"/>
    <cellStyle name="Normal 5 3 5 5 2 2" xfId="17439"/>
    <cellStyle name="Normal 5 3 5 5 2 3" xfId="15001"/>
    <cellStyle name="Normal 5 3 5 5 3" xfId="12172"/>
    <cellStyle name="Normal 5 3 5 5 3 2" xfId="18489"/>
    <cellStyle name="Normal 5 3 5 5 3 3" xfId="13821"/>
    <cellStyle name="Normal 5 3 5 5 4" xfId="16003"/>
    <cellStyle name="Normal 5 3 5 5 5" xfId="12893"/>
    <cellStyle name="Normal 5 3 5 6" xfId="11576"/>
    <cellStyle name="Normal 5 3 5 6 2" xfId="18063"/>
    <cellStyle name="Normal 5 3 5 6 3" xfId="13517"/>
    <cellStyle name="Normal 5 3 5 7" xfId="10552"/>
    <cellStyle name="Normal 5 3 5 7 2" xfId="17039"/>
    <cellStyle name="Normal 5 3 5 7 3" xfId="14651"/>
    <cellStyle name="Normal 5 3 5 8" xfId="15702"/>
    <cellStyle name="Normal 5 3 5 9" xfId="12543"/>
    <cellStyle name="Normal 5 3 6" xfId="7736"/>
    <cellStyle name="Normal 5 3 6 2" xfId="7737"/>
    <cellStyle name="Normal 5 3 6 2 2" xfId="9727"/>
    <cellStyle name="Normal 5 3 6 2 2 2" xfId="10090"/>
    <cellStyle name="Normal 5 3 6 2 2 2 2" xfId="11480"/>
    <cellStyle name="Normal 5 3 6 2 2 2 2 2" xfId="17967"/>
    <cellStyle name="Normal 5 3 6 2 2 2 2 3" xfId="15529"/>
    <cellStyle name="Normal 5 3 6 2 2 2 3" xfId="12326"/>
    <cellStyle name="Normal 5 3 6 2 2 2 3 2" xfId="18643"/>
    <cellStyle name="Normal 5 3 6 2 2 2 3 3" xfId="14304"/>
    <cellStyle name="Normal 5 3 6 2 2 2 4" xfId="16579"/>
    <cellStyle name="Normal 5 3 6 2 2 2 5" xfId="13421"/>
    <cellStyle name="Normal 5 3 6 2 2 3" xfId="9689"/>
    <cellStyle name="Normal 5 3 6 2 2 3 2" xfId="11130"/>
    <cellStyle name="Normal 5 3 6 2 2 3 2 2" xfId="17617"/>
    <cellStyle name="Normal 5 3 6 2 2 3 2 3" xfId="15179"/>
    <cellStyle name="Normal 5 3 6 2 2 3 3" xfId="11983"/>
    <cellStyle name="Normal 5 3 6 2 2 3 3 2" xfId="18300"/>
    <cellStyle name="Normal 5 3 6 2 2 3 3 3" xfId="14478"/>
    <cellStyle name="Normal 5 3 6 2 2 3 4" xfId="16180"/>
    <cellStyle name="Normal 5 3 6 2 2 3 5" xfId="13071"/>
    <cellStyle name="Normal 5 3 6 2 2 4" xfId="10776"/>
    <cellStyle name="Normal 5 3 6 2 2 4 2" xfId="17263"/>
    <cellStyle name="Normal 5 3 6 2 2 4 3" xfId="14829"/>
    <cellStyle name="Normal 5 3 6 2 2 5" xfId="10414"/>
    <cellStyle name="Normal 5 3 6 2 2 5 2" xfId="16900"/>
    <cellStyle name="Normal 5 3 6 2 2 5 3" xfId="13779"/>
    <cellStyle name="Normal 5 3 6 2 2 6" xfId="16218"/>
    <cellStyle name="Normal 5 3 6 2 2 7" xfId="12721"/>
    <cellStyle name="Normal 5 3 6 2 3" xfId="9915"/>
    <cellStyle name="Normal 5 3 6 2 3 2" xfId="11305"/>
    <cellStyle name="Normal 5 3 6 2 3 2 2" xfId="17792"/>
    <cellStyle name="Normal 5 3 6 2 3 2 3" xfId="15354"/>
    <cellStyle name="Normal 5 3 6 2 3 3" xfId="11790"/>
    <cellStyle name="Normal 5 3 6 2 3 3 2" xfId="18107"/>
    <cellStyle name="Normal 5 3 6 2 3 3 3" xfId="14129"/>
    <cellStyle name="Normal 5 3 6 2 3 4" xfId="16404"/>
    <cellStyle name="Normal 5 3 6 2 3 5" xfId="13246"/>
    <cellStyle name="Normal 5 3 6 2 4" xfId="9514"/>
    <cellStyle name="Normal 5 3 6 2 4 2" xfId="10955"/>
    <cellStyle name="Normal 5 3 6 2 4 2 2" xfId="17442"/>
    <cellStyle name="Normal 5 3 6 2 4 2 3" xfId="15004"/>
    <cellStyle name="Normal 5 3 6 2 4 3" xfId="10616"/>
    <cellStyle name="Normal 5 3 6 2 4 3 2" xfId="17103"/>
    <cellStyle name="Normal 5 3 6 2 4 3 3" xfId="13818"/>
    <cellStyle name="Normal 5 3 6 2 4 4" xfId="16006"/>
    <cellStyle name="Normal 5 3 6 2 4 5" xfId="12896"/>
    <cellStyle name="Normal 5 3 6 2 5" xfId="10555"/>
    <cellStyle name="Normal 5 3 6 2 5 2" xfId="17042"/>
    <cellStyle name="Normal 5 3 6 2 5 3" xfId="14654"/>
    <cellStyle name="Normal 5 3 6 2 6" xfId="12099"/>
    <cellStyle name="Normal 5 3 6 2 6 2" xfId="18416"/>
    <cellStyle name="Normal 5 3 6 2 6 3" xfId="13614"/>
    <cellStyle name="Normal 5 3 6 2 7" xfId="15705"/>
    <cellStyle name="Normal 5 3 6 2 8" xfId="12546"/>
    <cellStyle name="Normal 5 3 6 3" xfId="9726"/>
    <cellStyle name="Normal 5 3 6 3 2" xfId="10089"/>
    <cellStyle name="Normal 5 3 6 3 2 2" xfId="11479"/>
    <cellStyle name="Normal 5 3 6 3 2 2 2" xfId="17966"/>
    <cellStyle name="Normal 5 3 6 3 2 2 3" xfId="15528"/>
    <cellStyle name="Normal 5 3 6 3 2 3" xfId="12043"/>
    <cellStyle name="Normal 5 3 6 3 2 3 2" xfId="18360"/>
    <cellStyle name="Normal 5 3 6 3 2 3 3" xfId="14303"/>
    <cellStyle name="Normal 5 3 6 3 2 4" xfId="16578"/>
    <cellStyle name="Normal 5 3 6 3 2 5" xfId="13420"/>
    <cellStyle name="Normal 5 3 6 3 3" xfId="9688"/>
    <cellStyle name="Normal 5 3 6 3 3 2" xfId="11129"/>
    <cellStyle name="Normal 5 3 6 3 3 2 2" xfId="17616"/>
    <cellStyle name="Normal 5 3 6 3 3 2 3" xfId="15178"/>
    <cellStyle name="Normal 5 3 6 3 3 3" xfId="11877"/>
    <cellStyle name="Normal 5 3 6 3 3 3 2" xfId="18194"/>
    <cellStyle name="Normal 5 3 6 3 3 3 3" xfId="14477"/>
    <cellStyle name="Normal 5 3 6 3 3 4" xfId="16179"/>
    <cellStyle name="Normal 5 3 6 3 3 5" xfId="13070"/>
    <cellStyle name="Normal 5 3 6 3 4" xfId="10775"/>
    <cellStyle name="Normal 5 3 6 3 4 2" xfId="17262"/>
    <cellStyle name="Normal 5 3 6 3 4 3" xfId="14828"/>
    <cellStyle name="Normal 5 3 6 3 5" xfId="10214"/>
    <cellStyle name="Normal 5 3 6 3 5 2" xfId="16700"/>
    <cellStyle name="Normal 5 3 6 3 5 3" xfId="13778"/>
    <cellStyle name="Normal 5 3 6 3 6" xfId="16217"/>
    <cellStyle name="Normal 5 3 6 3 7" xfId="12720"/>
    <cellStyle name="Normal 5 3 6 4" xfId="9914"/>
    <cellStyle name="Normal 5 3 6 4 2" xfId="11304"/>
    <cellStyle name="Normal 5 3 6 4 2 2" xfId="17791"/>
    <cellStyle name="Normal 5 3 6 4 2 3" xfId="15353"/>
    <cellStyle name="Normal 5 3 6 4 3" xfId="12004"/>
    <cellStyle name="Normal 5 3 6 4 3 2" xfId="18321"/>
    <cellStyle name="Normal 5 3 6 4 3 3" xfId="14128"/>
    <cellStyle name="Normal 5 3 6 4 4" xfId="16403"/>
    <cellStyle name="Normal 5 3 6 4 5" xfId="13245"/>
    <cellStyle name="Normal 5 3 6 5" xfId="9513"/>
    <cellStyle name="Normal 5 3 6 5 2" xfId="10954"/>
    <cellStyle name="Normal 5 3 6 5 2 2" xfId="17441"/>
    <cellStyle name="Normal 5 3 6 5 2 3" xfId="15003"/>
    <cellStyle name="Normal 5 3 6 5 3" xfId="10415"/>
    <cellStyle name="Normal 5 3 6 5 3 2" xfId="16901"/>
    <cellStyle name="Normal 5 3 6 5 3 3" xfId="13819"/>
    <cellStyle name="Normal 5 3 6 5 4" xfId="16005"/>
    <cellStyle name="Normal 5 3 6 5 5" xfId="12895"/>
    <cellStyle name="Normal 5 3 6 6" xfId="11577"/>
    <cellStyle name="Normal 5 3 6 6 2" xfId="18064"/>
    <cellStyle name="Normal 5 3 6 6 3" xfId="13518"/>
    <cellStyle name="Normal 5 3 6 7" xfId="10554"/>
    <cellStyle name="Normal 5 3 6 7 2" xfId="17041"/>
    <cellStyle name="Normal 5 3 6 7 3" xfId="14653"/>
    <cellStyle name="Normal 5 3 6 8" xfId="15704"/>
    <cellStyle name="Normal 5 3 6 9" xfId="12545"/>
    <cellStyle name="Normal 5 3 7" xfId="7738"/>
    <cellStyle name="Normal 5 3 7 2" xfId="9728"/>
    <cellStyle name="Normal 5 3 7 2 2" xfId="10091"/>
    <cellStyle name="Normal 5 3 7 2 2 2" xfId="11481"/>
    <cellStyle name="Normal 5 3 7 2 2 2 2" xfId="17968"/>
    <cellStyle name="Normal 5 3 7 2 2 2 3" xfId="15530"/>
    <cellStyle name="Normal 5 3 7 2 2 3" xfId="11836"/>
    <cellStyle name="Normal 5 3 7 2 2 3 2" xfId="18153"/>
    <cellStyle name="Normal 5 3 7 2 2 3 3" xfId="14305"/>
    <cellStyle name="Normal 5 3 7 2 2 4" xfId="16580"/>
    <cellStyle name="Normal 5 3 7 2 2 5" xfId="13422"/>
    <cellStyle name="Normal 5 3 7 2 3" xfId="9690"/>
    <cellStyle name="Normal 5 3 7 2 3 2" xfId="11131"/>
    <cellStyle name="Normal 5 3 7 2 3 2 2" xfId="17618"/>
    <cellStyle name="Normal 5 3 7 2 3 2 3" xfId="15180"/>
    <cellStyle name="Normal 5 3 7 2 3 3" xfId="12383"/>
    <cellStyle name="Normal 5 3 7 2 3 3 2" xfId="18700"/>
    <cellStyle name="Normal 5 3 7 2 3 3 3" xfId="14479"/>
    <cellStyle name="Normal 5 3 7 2 3 4" xfId="16181"/>
    <cellStyle name="Normal 5 3 7 2 3 5" xfId="13072"/>
    <cellStyle name="Normal 5 3 7 2 4" xfId="10777"/>
    <cellStyle name="Normal 5 3 7 2 4 2" xfId="17264"/>
    <cellStyle name="Normal 5 3 7 2 4 3" xfId="14830"/>
    <cellStyle name="Normal 5 3 7 2 5" xfId="10467"/>
    <cellStyle name="Normal 5 3 7 2 5 2" xfId="16954"/>
    <cellStyle name="Normal 5 3 7 2 5 3" xfId="13780"/>
    <cellStyle name="Normal 5 3 7 2 6" xfId="16219"/>
    <cellStyle name="Normal 5 3 7 2 7" xfId="12722"/>
    <cellStyle name="Normal 5 3 7 3" xfId="9916"/>
    <cellStyle name="Normal 5 3 7 3 2" xfId="11306"/>
    <cellStyle name="Normal 5 3 7 3 2 2" xfId="17793"/>
    <cellStyle name="Normal 5 3 7 3 2 3" xfId="15355"/>
    <cellStyle name="Normal 5 3 7 3 3" xfId="11853"/>
    <cellStyle name="Normal 5 3 7 3 3 2" xfId="18170"/>
    <cellStyle name="Normal 5 3 7 3 3 3" xfId="14130"/>
    <cellStyle name="Normal 5 3 7 3 4" xfId="16405"/>
    <cellStyle name="Normal 5 3 7 3 5" xfId="13247"/>
    <cellStyle name="Normal 5 3 7 4" xfId="9515"/>
    <cellStyle name="Normal 5 3 7 4 2" xfId="10956"/>
    <cellStyle name="Normal 5 3 7 4 2 2" xfId="17443"/>
    <cellStyle name="Normal 5 3 7 4 2 3" xfId="15005"/>
    <cellStyle name="Normal 5 3 7 4 3" xfId="10417"/>
    <cellStyle name="Normal 5 3 7 4 3 2" xfId="16903"/>
    <cellStyle name="Normal 5 3 7 4 3 3" xfId="13817"/>
    <cellStyle name="Normal 5 3 7 4 4" xfId="16007"/>
    <cellStyle name="Normal 5 3 7 4 5" xfId="12897"/>
    <cellStyle name="Normal 5 3 7 5" xfId="10556"/>
    <cellStyle name="Normal 5 3 7 5 2" xfId="17043"/>
    <cellStyle name="Normal 5 3 7 5 3" xfId="14655"/>
    <cellStyle name="Normal 5 3 7 6" xfId="10501"/>
    <cellStyle name="Normal 5 3 7 6 2" xfId="16988"/>
    <cellStyle name="Normal 5 3 7 6 3" xfId="13615"/>
    <cellStyle name="Normal 5 3 7 7" xfId="15706"/>
    <cellStyle name="Normal 5 3 7 8" xfId="12547"/>
    <cellStyle name="Normal 5 3 8" xfId="9699"/>
    <cellStyle name="Normal 5 3 8 2" xfId="10062"/>
    <cellStyle name="Normal 5 3 8 2 2" xfId="11452"/>
    <cellStyle name="Normal 5 3 8 2 2 2" xfId="17939"/>
    <cellStyle name="Normal 5 3 8 2 2 3" xfId="15501"/>
    <cellStyle name="Normal 5 3 8 2 3" xfId="11840"/>
    <cellStyle name="Normal 5 3 8 2 3 2" xfId="18157"/>
    <cellStyle name="Normal 5 3 8 2 3 3" xfId="14276"/>
    <cellStyle name="Normal 5 3 8 2 4" xfId="16551"/>
    <cellStyle name="Normal 5 3 8 2 5" xfId="13393"/>
    <cellStyle name="Normal 5 3 8 3" xfId="9661"/>
    <cellStyle name="Normal 5 3 8 3 2" xfId="11102"/>
    <cellStyle name="Normal 5 3 8 3 2 2" xfId="17589"/>
    <cellStyle name="Normal 5 3 8 3 2 3" xfId="15151"/>
    <cellStyle name="Normal 5 3 8 3 3" xfId="11931"/>
    <cellStyle name="Normal 5 3 8 3 3 2" xfId="18248"/>
    <cellStyle name="Normal 5 3 8 3 3 3" xfId="14450"/>
    <cellStyle name="Normal 5 3 8 3 4" xfId="16152"/>
    <cellStyle name="Normal 5 3 8 3 5" xfId="13043"/>
    <cellStyle name="Normal 5 3 8 4" xfId="10748"/>
    <cellStyle name="Normal 5 3 8 4 2" xfId="17235"/>
    <cellStyle name="Normal 5 3 8 4 3" xfId="14801"/>
    <cellStyle name="Normal 5 3 8 5" xfId="10613"/>
    <cellStyle name="Normal 5 3 8 5 2" xfId="17100"/>
    <cellStyle name="Normal 5 3 8 5 3" xfId="13751"/>
    <cellStyle name="Normal 5 3 8 6" xfId="16190"/>
    <cellStyle name="Normal 5 3 8 7" xfId="12693"/>
    <cellStyle name="Normal 5 3 9" xfId="9887"/>
    <cellStyle name="Normal 5 3 9 2" xfId="11277"/>
    <cellStyle name="Normal 5 3 9 2 2" xfId="17764"/>
    <cellStyle name="Normal 5 3 9 2 3" xfId="15326"/>
    <cellStyle name="Normal 5 3 9 3" xfId="10124"/>
    <cellStyle name="Normal 5 3 9 3 2" xfId="16610"/>
    <cellStyle name="Normal 5 3 9 3 3" xfId="14101"/>
    <cellStyle name="Normal 5 3 9 4" xfId="16376"/>
    <cellStyle name="Normal 5 3 9 5" xfId="13218"/>
    <cellStyle name="Normal 5 4" xfId="7739"/>
    <cellStyle name="Normal 5 4 10" xfId="9516"/>
    <cellStyle name="Normal 5 4 10 2" xfId="10957"/>
    <cellStyle name="Normal 5 4 10 2 2" xfId="17444"/>
    <cellStyle name="Normal 5 4 10 2 3" xfId="15006"/>
    <cellStyle name="Normal 5 4 10 3" xfId="12148"/>
    <cellStyle name="Normal 5 4 10 3 2" xfId="18465"/>
    <cellStyle name="Normal 5 4 10 3 3" xfId="13816"/>
    <cellStyle name="Normal 5 4 10 4" xfId="16008"/>
    <cellStyle name="Normal 5 4 10 5" xfId="12898"/>
    <cellStyle name="Normal 5 4 11" xfId="11578"/>
    <cellStyle name="Normal 5 4 11 2" xfId="18065"/>
    <cellStyle name="Normal 5 4 11 3" xfId="13519"/>
    <cellStyle name="Normal 5 4 12" xfId="10557"/>
    <cellStyle name="Normal 5 4 12 2" xfId="17044"/>
    <cellStyle name="Normal 5 4 12 3" xfId="14656"/>
    <cellStyle name="Normal 5 4 13" xfId="15707"/>
    <cellStyle name="Normal 5 4 14" xfId="12548"/>
    <cellStyle name="Normal 5 4 2" xfId="7740"/>
    <cellStyle name="Normal 5 4 2 10" xfId="10558"/>
    <cellStyle name="Normal 5 4 2 10 2" xfId="17045"/>
    <cellStyle name="Normal 5 4 2 10 3" xfId="14657"/>
    <cellStyle name="Normal 5 4 2 11" xfId="15708"/>
    <cellStyle name="Normal 5 4 2 12" xfId="12549"/>
    <cellStyle name="Normal 5 4 2 2" xfId="7741"/>
    <cellStyle name="Normal 5 4 2 2 10" xfId="12550"/>
    <cellStyle name="Normal 5 4 2 2 2" xfId="7742"/>
    <cellStyle name="Normal 5 4 2 2 2 2" xfId="7743"/>
    <cellStyle name="Normal 5 4 2 2 2 2 2" xfId="9733"/>
    <cellStyle name="Normal 5 4 2 2 2 2 2 2" xfId="10096"/>
    <cellStyle name="Normal 5 4 2 2 2 2 2 2 2" xfId="11486"/>
    <cellStyle name="Normal 5 4 2 2 2 2 2 2 2 2" xfId="17973"/>
    <cellStyle name="Normal 5 4 2 2 2 2 2 2 2 3" xfId="15535"/>
    <cellStyle name="Normal 5 4 2 2 2 2 2 2 3" xfId="12328"/>
    <cellStyle name="Normal 5 4 2 2 2 2 2 2 3 2" xfId="18645"/>
    <cellStyle name="Normal 5 4 2 2 2 2 2 2 3 3" xfId="14310"/>
    <cellStyle name="Normal 5 4 2 2 2 2 2 2 4" xfId="16585"/>
    <cellStyle name="Normal 5 4 2 2 2 2 2 2 5" xfId="13427"/>
    <cellStyle name="Normal 5 4 2 2 2 2 2 3" xfId="9749"/>
    <cellStyle name="Normal 5 4 2 2 2 2 2 3 2" xfId="11136"/>
    <cellStyle name="Normal 5 4 2 2 2 2 2 3 2 2" xfId="17623"/>
    <cellStyle name="Normal 5 4 2 2 2 2 2 3 2 3" xfId="15185"/>
    <cellStyle name="Normal 5 4 2 2 2 2 2 3 3" xfId="12385"/>
    <cellStyle name="Normal 5 4 2 2 2 2 2 3 3 2" xfId="18702"/>
    <cellStyle name="Normal 5 4 2 2 2 2 2 3 3 3" xfId="14484"/>
    <cellStyle name="Normal 5 4 2 2 2 2 2 3 4" xfId="16239"/>
    <cellStyle name="Normal 5 4 2 2 2 2 2 3 5" xfId="13077"/>
    <cellStyle name="Normal 5 4 2 2 2 2 2 4" xfId="10782"/>
    <cellStyle name="Normal 5 4 2 2 2 2 2 4 2" xfId="17269"/>
    <cellStyle name="Normal 5 4 2 2 2 2 2 4 3" xfId="14835"/>
    <cellStyle name="Normal 5 4 2 2 2 2 2 5" xfId="10518"/>
    <cellStyle name="Normal 5 4 2 2 2 2 2 5 2" xfId="17005"/>
    <cellStyle name="Normal 5 4 2 2 2 2 2 5 3" xfId="13785"/>
    <cellStyle name="Normal 5 4 2 2 2 2 2 6" xfId="16224"/>
    <cellStyle name="Normal 5 4 2 2 2 2 2 7" xfId="12727"/>
    <cellStyle name="Normal 5 4 2 2 2 2 3" xfId="9921"/>
    <cellStyle name="Normal 5 4 2 2 2 2 3 2" xfId="11311"/>
    <cellStyle name="Normal 5 4 2 2 2 2 3 2 2" xfId="17798"/>
    <cellStyle name="Normal 5 4 2 2 2 2 3 2 3" xfId="15360"/>
    <cellStyle name="Normal 5 4 2 2 2 2 3 3" xfId="12013"/>
    <cellStyle name="Normal 5 4 2 2 2 2 3 3 2" xfId="18330"/>
    <cellStyle name="Normal 5 4 2 2 2 2 3 3 3" xfId="14135"/>
    <cellStyle name="Normal 5 4 2 2 2 2 3 4" xfId="16410"/>
    <cellStyle name="Normal 5 4 2 2 2 2 3 5" xfId="13252"/>
    <cellStyle name="Normal 5 4 2 2 2 2 4" xfId="9520"/>
    <cellStyle name="Normal 5 4 2 2 2 2 4 2" xfId="10961"/>
    <cellStyle name="Normal 5 4 2 2 2 2 4 2 2" xfId="17448"/>
    <cellStyle name="Normal 5 4 2 2 2 2 4 2 3" xfId="15010"/>
    <cellStyle name="Normal 5 4 2 2 2 2 4 3" xfId="10480"/>
    <cellStyle name="Normal 5 4 2 2 2 2 4 3 2" xfId="16967"/>
    <cellStyle name="Normal 5 4 2 2 2 2 4 3 3" xfId="13812"/>
    <cellStyle name="Normal 5 4 2 2 2 2 4 4" xfId="16012"/>
    <cellStyle name="Normal 5 4 2 2 2 2 4 5" xfId="12902"/>
    <cellStyle name="Normal 5 4 2 2 2 2 5" xfId="10561"/>
    <cellStyle name="Normal 5 4 2 2 2 2 5 2" xfId="17048"/>
    <cellStyle name="Normal 5 4 2 2 2 2 5 3" xfId="14660"/>
    <cellStyle name="Normal 5 4 2 2 2 2 6" xfId="10520"/>
    <cellStyle name="Normal 5 4 2 2 2 2 6 2" xfId="17007"/>
    <cellStyle name="Normal 5 4 2 2 2 2 6 3" xfId="13616"/>
    <cellStyle name="Normal 5 4 2 2 2 2 7" xfId="15711"/>
    <cellStyle name="Normal 5 4 2 2 2 2 8" xfId="12552"/>
    <cellStyle name="Normal 5 4 2 2 2 3" xfId="9732"/>
    <cellStyle name="Normal 5 4 2 2 2 3 2" xfId="10095"/>
    <cellStyle name="Normal 5 4 2 2 2 3 2 2" xfId="11485"/>
    <cellStyle name="Normal 5 4 2 2 2 3 2 2 2" xfId="17972"/>
    <cellStyle name="Normal 5 4 2 2 2 3 2 2 3" xfId="15534"/>
    <cellStyle name="Normal 5 4 2 2 2 3 2 3" xfId="11996"/>
    <cellStyle name="Normal 5 4 2 2 2 3 2 3 2" xfId="18313"/>
    <cellStyle name="Normal 5 4 2 2 2 3 2 3 3" xfId="14309"/>
    <cellStyle name="Normal 5 4 2 2 2 3 2 4" xfId="16584"/>
    <cellStyle name="Normal 5 4 2 2 2 3 2 5" xfId="13426"/>
    <cellStyle name="Normal 5 4 2 2 2 3 3" xfId="9752"/>
    <cellStyle name="Normal 5 4 2 2 2 3 3 2" xfId="11135"/>
    <cellStyle name="Normal 5 4 2 2 2 3 3 2 2" xfId="17622"/>
    <cellStyle name="Normal 5 4 2 2 2 3 3 2 3" xfId="15184"/>
    <cellStyle name="Normal 5 4 2 2 2 3 3 3" xfId="10354"/>
    <cellStyle name="Normal 5 4 2 2 2 3 3 3 2" xfId="16840"/>
    <cellStyle name="Normal 5 4 2 2 2 3 3 3 3" xfId="14483"/>
    <cellStyle name="Normal 5 4 2 2 2 3 3 4" xfId="16242"/>
    <cellStyle name="Normal 5 4 2 2 2 3 3 5" xfId="13076"/>
    <cellStyle name="Normal 5 4 2 2 2 3 4" xfId="10781"/>
    <cellStyle name="Normal 5 4 2 2 2 3 4 2" xfId="17268"/>
    <cellStyle name="Normal 5 4 2 2 2 3 4 3" xfId="14834"/>
    <cellStyle name="Normal 5 4 2 2 2 3 5" xfId="12072"/>
    <cellStyle name="Normal 5 4 2 2 2 3 5 2" xfId="18389"/>
    <cellStyle name="Normal 5 4 2 2 2 3 5 3" xfId="13784"/>
    <cellStyle name="Normal 5 4 2 2 2 3 6" xfId="16223"/>
    <cellStyle name="Normal 5 4 2 2 2 3 7" xfId="12726"/>
    <cellStyle name="Normal 5 4 2 2 2 4" xfId="9920"/>
    <cellStyle name="Normal 5 4 2 2 2 4 2" xfId="11310"/>
    <cellStyle name="Normal 5 4 2 2 2 4 2 2" xfId="17797"/>
    <cellStyle name="Normal 5 4 2 2 2 4 2 3" xfId="15359"/>
    <cellStyle name="Normal 5 4 2 2 2 4 3" xfId="12276"/>
    <cellStyle name="Normal 5 4 2 2 2 4 3 2" xfId="18593"/>
    <cellStyle name="Normal 5 4 2 2 2 4 3 3" xfId="14134"/>
    <cellStyle name="Normal 5 4 2 2 2 4 4" xfId="16409"/>
    <cellStyle name="Normal 5 4 2 2 2 4 5" xfId="13251"/>
    <cellStyle name="Normal 5 4 2 2 2 5" xfId="9519"/>
    <cellStyle name="Normal 5 4 2 2 2 5 2" xfId="10960"/>
    <cellStyle name="Normal 5 4 2 2 2 5 2 2" xfId="17447"/>
    <cellStyle name="Normal 5 4 2 2 2 5 2 3" xfId="15009"/>
    <cellStyle name="Normal 5 4 2 2 2 5 3" xfId="12174"/>
    <cellStyle name="Normal 5 4 2 2 2 5 3 2" xfId="18491"/>
    <cellStyle name="Normal 5 4 2 2 2 5 3 3" xfId="13813"/>
    <cellStyle name="Normal 5 4 2 2 2 5 4" xfId="16011"/>
    <cellStyle name="Normal 5 4 2 2 2 5 5" xfId="12901"/>
    <cellStyle name="Normal 5 4 2 2 2 6" xfId="11581"/>
    <cellStyle name="Normal 5 4 2 2 2 6 2" xfId="18068"/>
    <cellStyle name="Normal 5 4 2 2 2 6 3" xfId="13522"/>
    <cellStyle name="Normal 5 4 2 2 2 7" xfId="10560"/>
    <cellStyle name="Normal 5 4 2 2 2 7 2" xfId="17047"/>
    <cellStyle name="Normal 5 4 2 2 2 7 3" xfId="14659"/>
    <cellStyle name="Normal 5 4 2 2 2 8" xfId="15710"/>
    <cellStyle name="Normal 5 4 2 2 2 9" xfId="12551"/>
    <cellStyle name="Normal 5 4 2 2 3" xfId="7744"/>
    <cellStyle name="Normal 5 4 2 2 3 2" xfId="9734"/>
    <cellStyle name="Normal 5 4 2 2 3 2 2" xfId="10097"/>
    <cellStyle name="Normal 5 4 2 2 3 2 2 2" xfId="11487"/>
    <cellStyle name="Normal 5 4 2 2 3 2 2 2 2" xfId="17974"/>
    <cellStyle name="Normal 5 4 2 2 3 2 2 2 3" xfId="15536"/>
    <cellStyle name="Normal 5 4 2 2 3 2 2 3" xfId="11782"/>
    <cellStyle name="Normal 5 4 2 2 3 2 2 3 2" xfId="18099"/>
    <cellStyle name="Normal 5 4 2 2 3 2 2 3 3" xfId="14311"/>
    <cellStyle name="Normal 5 4 2 2 3 2 2 4" xfId="16586"/>
    <cellStyle name="Normal 5 4 2 2 3 2 2 5" xfId="13428"/>
    <cellStyle name="Normal 5 4 2 2 3 2 3" xfId="9692"/>
    <cellStyle name="Normal 5 4 2 2 3 2 3 2" xfId="11137"/>
    <cellStyle name="Normal 5 4 2 2 3 2 3 2 2" xfId="17624"/>
    <cellStyle name="Normal 5 4 2 2 3 2 3 2 3" xfId="15186"/>
    <cellStyle name="Normal 5 4 2 2 3 2 3 3" xfId="10355"/>
    <cellStyle name="Normal 5 4 2 2 3 2 3 3 2" xfId="16841"/>
    <cellStyle name="Normal 5 4 2 2 3 2 3 3 3" xfId="14485"/>
    <cellStyle name="Normal 5 4 2 2 3 2 3 4" xfId="16183"/>
    <cellStyle name="Normal 5 4 2 2 3 2 3 5" xfId="13078"/>
    <cellStyle name="Normal 5 4 2 2 3 2 4" xfId="10783"/>
    <cellStyle name="Normal 5 4 2 2 3 2 4 2" xfId="17270"/>
    <cellStyle name="Normal 5 4 2 2 3 2 4 3" xfId="14836"/>
    <cellStyle name="Normal 5 4 2 2 3 2 5" xfId="12146"/>
    <cellStyle name="Normal 5 4 2 2 3 2 5 2" xfId="18463"/>
    <cellStyle name="Normal 5 4 2 2 3 2 5 3" xfId="13786"/>
    <cellStyle name="Normal 5 4 2 2 3 2 6" xfId="16225"/>
    <cellStyle name="Normal 5 4 2 2 3 2 7" xfId="12728"/>
    <cellStyle name="Normal 5 4 2 2 3 3" xfId="9922"/>
    <cellStyle name="Normal 5 4 2 2 3 3 2" xfId="11312"/>
    <cellStyle name="Normal 5 4 2 2 3 3 2 2" xfId="17799"/>
    <cellStyle name="Normal 5 4 2 2 3 3 2 3" xfId="15361"/>
    <cellStyle name="Normal 5 4 2 2 3 3 3" xfId="10513"/>
    <cellStyle name="Normal 5 4 2 2 3 3 3 2" xfId="17000"/>
    <cellStyle name="Normal 5 4 2 2 3 3 3 3" xfId="14136"/>
    <cellStyle name="Normal 5 4 2 2 3 3 4" xfId="16411"/>
    <cellStyle name="Normal 5 4 2 2 3 3 5" xfId="13253"/>
    <cellStyle name="Normal 5 4 2 2 3 4" xfId="9521"/>
    <cellStyle name="Normal 5 4 2 2 3 4 2" xfId="10962"/>
    <cellStyle name="Normal 5 4 2 2 3 4 2 2" xfId="17449"/>
    <cellStyle name="Normal 5 4 2 2 3 4 2 3" xfId="15011"/>
    <cellStyle name="Normal 5 4 2 2 3 4 3" xfId="10361"/>
    <cellStyle name="Normal 5 4 2 2 3 4 3 2" xfId="16847"/>
    <cellStyle name="Normal 5 4 2 2 3 4 3 3" xfId="13811"/>
    <cellStyle name="Normal 5 4 2 2 3 4 4" xfId="16013"/>
    <cellStyle name="Normal 5 4 2 2 3 4 5" xfId="12903"/>
    <cellStyle name="Normal 5 4 2 2 3 5" xfId="10562"/>
    <cellStyle name="Normal 5 4 2 2 3 5 2" xfId="17049"/>
    <cellStyle name="Normal 5 4 2 2 3 5 3" xfId="14661"/>
    <cellStyle name="Normal 5 4 2 2 3 6" xfId="12124"/>
    <cellStyle name="Normal 5 4 2 2 3 6 2" xfId="18441"/>
    <cellStyle name="Normal 5 4 2 2 3 6 3" xfId="13617"/>
    <cellStyle name="Normal 5 4 2 2 3 7" xfId="15712"/>
    <cellStyle name="Normal 5 4 2 2 3 8" xfId="12553"/>
    <cellStyle name="Normal 5 4 2 2 4" xfId="9731"/>
    <cellStyle name="Normal 5 4 2 2 4 2" xfId="10094"/>
    <cellStyle name="Normal 5 4 2 2 4 2 2" xfId="11484"/>
    <cellStyle name="Normal 5 4 2 2 4 2 2 2" xfId="17971"/>
    <cellStyle name="Normal 5 4 2 2 4 2 2 3" xfId="15533"/>
    <cellStyle name="Normal 5 4 2 2 4 2 3" xfId="11890"/>
    <cellStyle name="Normal 5 4 2 2 4 2 3 2" xfId="18207"/>
    <cellStyle name="Normal 5 4 2 2 4 2 3 3" xfId="14308"/>
    <cellStyle name="Normal 5 4 2 2 4 2 4" xfId="16583"/>
    <cellStyle name="Normal 5 4 2 2 4 2 5" xfId="13425"/>
    <cellStyle name="Normal 5 4 2 2 4 3" xfId="9691"/>
    <cellStyle name="Normal 5 4 2 2 4 3 2" xfId="11134"/>
    <cellStyle name="Normal 5 4 2 2 4 3 2 2" xfId="17621"/>
    <cellStyle name="Normal 5 4 2 2 4 3 2 3" xfId="15183"/>
    <cellStyle name="Normal 5 4 2 2 4 3 3" xfId="12384"/>
    <cellStyle name="Normal 5 4 2 2 4 3 3 2" xfId="18701"/>
    <cellStyle name="Normal 5 4 2 2 4 3 3 3" xfId="14482"/>
    <cellStyle name="Normal 5 4 2 2 4 3 4" xfId="16182"/>
    <cellStyle name="Normal 5 4 2 2 4 3 5" xfId="13075"/>
    <cellStyle name="Normal 5 4 2 2 4 4" xfId="10780"/>
    <cellStyle name="Normal 5 4 2 2 4 4 2" xfId="17267"/>
    <cellStyle name="Normal 5 4 2 2 4 4 3" xfId="14833"/>
    <cellStyle name="Normal 5 4 2 2 4 5" xfId="12121"/>
    <cellStyle name="Normal 5 4 2 2 4 5 2" xfId="18438"/>
    <cellStyle name="Normal 5 4 2 2 4 5 3" xfId="13783"/>
    <cellStyle name="Normal 5 4 2 2 4 6" xfId="16222"/>
    <cellStyle name="Normal 5 4 2 2 4 7" xfId="12725"/>
    <cellStyle name="Normal 5 4 2 2 5" xfId="9919"/>
    <cellStyle name="Normal 5 4 2 2 5 2" xfId="11309"/>
    <cellStyle name="Normal 5 4 2 2 5 2 2" xfId="17796"/>
    <cellStyle name="Normal 5 4 2 2 5 2 3" xfId="15358"/>
    <cellStyle name="Normal 5 4 2 2 5 3" xfId="11907"/>
    <cellStyle name="Normal 5 4 2 2 5 3 2" xfId="18224"/>
    <cellStyle name="Normal 5 4 2 2 5 3 3" xfId="14133"/>
    <cellStyle name="Normal 5 4 2 2 5 4" xfId="16408"/>
    <cellStyle name="Normal 5 4 2 2 5 5" xfId="13250"/>
    <cellStyle name="Normal 5 4 2 2 6" xfId="9518"/>
    <cellStyle name="Normal 5 4 2 2 6 2" xfId="10959"/>
    <cellStyle name="Normal 5 4 2 2 6 2 2" xfId="17446"/>
    <cellStyle name="Normal 5 4 2 2 6 2 3" xfId="15008"/>
    <cellStyle name="Normal 5 4 2 2 6 3" xfId="12098"/>
    <cellStyle name="Normal 5 4 2 2 6 3 2" xfId="18415"/>
    <cellStyle name="Normal 5 4 2 2 6 3 3" xfId="13814"/>
    <cellStyle name="Normal 5 4 2 2 6 4" xfId="16010"/>
    <cellStyle name="Normal 5 4 2 2 6 5" xfId="12900"/>
    <cellStyle name="Normal 5 4 2 2 7" xfId="11580"/>
    <cellStyle name="Normal 5 4 2 2 7 2" xfId="18067"/>
    <cellStyle name="Normal 5 4 2 2 7 3" xfId="13521"/>
    <cellStyle name="Normal 5 4 2 2 8" xfId="10559"/>
    <cellStyle name="Normal 5 4 2 2 8 2" xfId="17046"/>
    <cellStyle name="Normal 5 4 2 2 8 3" xfId="14658"/>
    <cellStyle name="Normal 5 4 2 2 9" xfId="15709"/>
    <cellStyle name="Normal 5 4 2 3" xfId="7745"/>
    <cellStyle name="Normal 5 4 2 3 2" xfId="7746"/>
    <cellStyle name="Normal 5 4 2 3 2 2" xfId="9736"/>
    <cellStyle name="Normal 5 4 2 3 2 2 2" xfId="10099"/>
    <cellStyle name="Normal 5 4 2 3 2 2 2 2" xfId="11489"/>
    <cellStyle name="Normal 5 4 2 3 2 2 2 2 2" xfId="17976"/>
    <cellStyle name="Normal 5 4 2 3 2 2 2 2 3" xfId="15538"/>
    <cellStyle name="Normal 5 4 2 3 2 2 2 3" xfId="12329"/>
    <cellStyle name="Normal 5 4 2 3 2 2 2 3 2" xfId="18646"/>
    <cellStyle name="Normal 5 4 2 3 2 2 2 3 3" xfId="14313"/>
    <cellStyle name="Normal 5 4 2 3 2 2 2 4" xfId="16588"/>
    <cellStyle name="Normal 5 4 2 3 2 2 2 5" xfId="13430"/>
    <cellStyle name="Normal 5 4 2 3 2 2 3" xfId="9754"/>
    <cellStyle name="Normal 5 4 2 3 2 2 3 2" xfId="11139"/>
    <cellStyle name="Normal 5 4 2 3 2 2 3 2 2" xfId="17626"/>
    <cellStyle name="Normal 5 4 2 3 2 2 3 2 3" xfId="15188"/>
    <cellStyle name="Normal 5 4 2 3 2 2 3 3" xfId="11820"/>
    <cellStyle name="Normal 5 4 2 3 2 2 3 3 2" xfId="18137"/>
    <cellStyle name="Normal 5 4 2 3 2 2 3 3 3" xfId="14487"/>
    <cellStyle name="Normal 5 4 2 3 2 2 3 4" xfId="16244"/>
    <cellStyle name="Normal 5 4 2 3 2 2 3 5" xfId="13080"/>
    <cellStyle name="Normal 5 4 2 3 2 2 4" xfId="10785"/>
    <cellStyle name="Normal 5 4 2 3 2 2 4 2" xfId="17272"/>
    <cellStyle name="Normal 5 4 2 3 2 2 4 3" xfId="14838"/>
    <cellStyle name="Normal 5 4 2 3 2 2 5" xfId="12096"/>
    <cellStyle name="Normal 5 4 2 3 2 2 5 2" xfId="18413"/>
    <cellStyle name="Normal 5 4 2 3 2 2 5 3" xfId="13788"/>
    <cellStyle name="Normal 5 4 2 3 2 2 6" xfId="16227"/>
    <cellStyle name="Normal 5 4 2 3 2 2 7" xfId="12730"/>
    <cellStyle name="Normal 5 4 2 3 2 3" xfId="9924"/>
    <cellStyle name="Normal 5 4 2 3 2 3 2" xfId="11314"/>
    <cellStyle name="Normal 5 4 2 3 2 3 2 2" xfId="17801"/>
    <cellStyle name="Normal 5 4 2 3 2 3 2 3" xfId="15363"/>
    <cellStyle name="Normal 5 4 2 3 2 3 3" xfId="10322"/>
    <cellStyle name="Normal 5 4 2 3 2 3 3 2" xfId="16808"/>
    <cellStyle name="Normal 5 4 2 3 2 3 3 3" xfId="14138"/>
    <cellStyle name="Normal 5 4 2 3 2 3 4" xfId="16413"/>
    <cellStyle name="Normal 5 4 2 3 2 3 5" xfId="13255"/>
    <cellStyle name="Normal 5 4 2 3 2 4" xfId="9523"/>
    <cellStyle name="Normal 5 4 2 3 2 4 2" xfId="10964"/>
    <cellStyle name="Normal 5 4 2 3 2 4 2 2" xfId="17451"/>
    <cellStyle name="Normal 5 4 2 3 2 4 2 3" xfId="15013"/>
    <cellStyle name="Normal 5 4 2 3 2 4 3" xfId="10120"/>
    <cellStyle name="Normal 5 4 2 3 2 4 3 2" xfId="16606"/>
    <cellStyle name="Normal 5 4 2 3 2 4 3 3" xfId="13809"/>
    <cellStyle name="Normal 5 4 2 3 2 4 4" xfId="16015"/>
    <cellStyle name="Normal 5 4 2 3 2 4 5" xfId="12905"/>
    <cellStyle name="Normal 5 4 2 3 2 5" xfId="10564"/>
    <cellStyle name="Normal 5 4 2 3 2 5 2" xfId="17051"/>
    <cellStyle name="Normal 5 4 2 3 2 5 3" xfId="14663"/>
    <cellStyle name="Normal 5 4 2 3 2 6" xfId="10199"/>
    <cellStyle name="Normal 5 4 2 3 2 6 2" xfId="16685"/>
    <cellStyle name="Normal 5 4 2 3 2 6 3" xfId="13618"/>
    <cellStyle name="Normal 5 4 2 3 2 7" xfId="15714"/>
    <cellStyle name="Normal 5 4 2 3 2 8" xfId="12555"/>
    <cellStyle name="Normal 5 4 2 3 3" xfId="9735"/>
    <cellStyle name="Normal 5 4 2 3 3 2" xfId="10098"/>
    <cellStyle name="Normal 5 4 2 3 3 2 2" xfId="11488"/>
    <cellStyle name="Normal 5 4 2 3 3 2 2 2" xfId="17975"/>
    <cellStyle name="Normal 5 4 2 3 3 2 2 3" xfId="15537"/>
    <cellStyle name="Normal 5 4 2 3 3 2 3" xfId="11837"/>
    <cellStyle name="Normal 5 4 2 3 3 2 3 2" xfId="18154"/>
    <cellStyle name="Normal 5 4 2 3 3 2 3 3" xfId="14312"/>
    <cellStyle name="Normal 5 4 2 3 3 2 4" xfId="16587"/>
    <cellStyle name="Normal 5 4 2 3 3 2 5" xfId="13429"/>
    <cellStyle name="Normal 5 4 2 3 3 3" xfId="9693"/>
    <cellStyle name="Normal 5 4 2 3 3 3 2" xfId="11138"/>
    <cellStyle name="Normal 5 4 2 3 3 3 2 2" xfId="17625"/>
    <cellStyle name="Normal 5 4 2 3 3 3 2 3" xfId="15187"/>
    <cellStyle name="Normal 5 4 2 3 3 3 3" xfId="12035"/>
    <cellStyle name="Normal 5 4 2 3 3 3 3 2" xfId="18352"/>
    <cellStyle name="Normal 5 4 2 3 3 3 3 3" xfId="14486"/>
    <cellStyle name="Normal 5 4 2 3 3 3 4" xfId="16184"/>
    <cellStyle name="Normal 5 4 2 3 3 3 5" xfId="13079"/>
    <cellStyle name="Normal 5 4 2 3 3 4" xfId="10784"/>
    <cellStyle name="Normal 5 4 2 3 3 4 2" xfId="17271"/>
    <cellStyle name="Normal 5 4 2 3 3 4 3" xfId="14837"/>
    <cellStyle name="Normal 5 4 2 3 3 5" xfId="10419"/>
    <cellStyle name="Normal 5 4 2 3 3 5 2" xfId="16905"/>
    <cellStyle name="Normal 5 4 2 3 3 5 3" xfId="13787"/>
    <cellStyle name="Normal 5 4 2 3 3 6" xfId="16226"/>
    <cellStyle name="Normal 5 4 2 3 3 7" xfId="12729"/>
    <cellStyle name="Normal 5 4 2 3 4" xfId="9923"/>
    <cellStyle name="Normal 5 4 2 3 4 2" xfId="11313"/>
    <cellStyle name="Normal 5 4 2 3 4 2 2" xfId="17800"/>
    <cellStyle name="Normal 5 4 2 3 4 2 3" xfId="15362"/>
    <cellStyle name="Normal 5 4 2 3 4 3" xfId="11799"/>
    <cellStyle name="Normal 5 4 2 3 4 3 2" xfId="18116"/>
    <cellStyle name="Normal 5 4 2 3 4 3 3" xfId="14137"/>
    <cellStyle name="Normal 5 4 2 3 4 4" xfId="16412"/>
    <cellStyle name="Normal 5 4 2 3 4 5" xfId="13254"/>
    <cellStyle name="Normal 5 4 2 3 5" xfId="9522"/>
    <cellStyle name="Normal 5 4 2 3 5 2" xfId="10963"/>
    <cellStyle name="Normal 5 4 2 3 5 2 2" xfId="17450"/>
    <cellStyle name="Normal 5 4 2 3 5 2 3" xfId="15012"/>
    <cellStyle name="Normal 5 4 2 3 5 3" xfId="12074"/>
    <cellStyle name="Normal 5 4 2 3 5 3 2" xfId="18391"/>
    <cellStyle name="Normal 5 4 2 3 5 3 3" xfId="13810"/>
    <cellStyle name="Normal 5 4 2 3 5 4" xfId="16014"/>
    <cellStyle name="Normal 5 4 2 3 5 5" xfId="12904"/>
    <cellStyle name="Normal 5 4 2 3 6" xfId="11582"/>
    <cellStyle name="Normal 5 4 2 3 6 2" xfId="18069"/>
    <cellStyle name="Normal 5 4 2 3 6 3" xfId="13523"/>
    <cellStyle name="Normal 5 4 2 3 7" xfId="10563"/>
    <cellStyle name="Normal 5 4 2 3 7 2" xfId="17050"/>
    <cellStyle name="Normal 5 4 2 3 7 3" xfId="14662"/>
    <cellStyle name="Normal 5 4 2 3 8" xfId="15713"/>
    <cellStyle name="Normal 5 4 2 3 9" xfId="12554"/>
    <cellStyle name="Normal 5 4 2 4" xfId="7747"/>
    <cellStyle name="Normal 5 4 2 4 2" xfId="7748"/>
    <cellStyle name="Normal 5 4 2 4 2 2" xfId="9738"/>
    <cellStyle name="Normal 5 4 2 4 2 2 2" xfId="10101"/>
    <cellStyle name="Normal 5 4 2 4 2 2 2 2" xfId="11491"/>
    <cellStyle name="Normal 5 4 2 4 2 2 2 2 2" xfId="17978"/>
    <cellStyle name="Normal 5 4 2 4 2 2 2 2 3" xfId="15540"/>
    <cellStyle name="Normal 5 4 2 4 2 2 2 3" xfId="11891"/>
    <cellStyle name="Normal 5 4 2 4 2 2 2 3 2" xfId="18208"/>
    <cellStyle name="Normal 5 4 2 4 2 2 2 3 3" xfId="14315"/>
    <cellStyle name="Normal 5 4 2 4 2 2 2 4" xfId="16590"/>
    <cellStyle name="Normal 5 4 2 4 2 2 2 5" xfId="13432"/>
    <cellStyle name="Normal 5 4 2 4 2 2 3" xfId="9694"/>
    <cellStyle name="Normal 5 4 2 4 2 2 3 2" xfId="11141"/>
    <cellStyle name="Normal 5 4 2 4 2 2 3 2 2" xfId="17628"/>
    <cellStyle name="Normal 5 4 2 4 2 2 3 2 3" xfId="15190"/>
    <cellStyle name="Normal 5 4 2 4 2 2 3 3" xfId="10131"/>
    <cellStyle name="Normal 5 4 2 4 2 2 3 3 2" xfId="16617"/>
    <cellStyle name="Normal 5 4 2 4 2 2 3 3 3" xfId="14489"/>
    <cellStyle name="Normal 5 4 2 4 2 2 3 4" xfId="16185"/>
    <cellStyle name="Normal 5 4 2 4 2 2 3 5" xfId="13082"/>
    <cellStyle name="Normal 5 4 2 4 2 2 4" xfId="10787"/>
    <cellStyle name="Normal 5 4 2 4 2 2 4 2" xfId="17274"/>
    <cellStyle name="Normal 5 4 2 4 2 2 4 3" xfId="14840"/>
    <cellStyle name="Normal 5 4 2 4 2 2 5" xfId="10411"/>
    <cellStyle name="Normal 5 4 2 4 2 2 5 2" xfId="16897"/>
    <cellStyle name="Normal 5 4 2 4 2 2 5 3" xfId="13790"/>
    <cellStyle name="Normal 5 4 2 4 2 2 6" xfId="16229"/>
    <cellStyle name="Normal 5 4 2 4 2 2 7" xfId="12732"/>
    <cellStyle name="Normal 5 4 2 4 2 3" xfId="9926"/>
    <cellStyle name="Normal 5 4 2 4 2 3 2" xfId="11316"/>
    <cellStyle name="Normal 5 4 2 4 2 3 2 2" xfId="17803"/>
    <cellStyle name="Normal 5 4 2 4 2 3 2 3" xfId="15365"/>
    <cellStyle name="Normal 5 4 2 4 2 3 3" xfId="12050"/>
    <cellStyle name="Normal 5 4 2 4 2 3 3 2" xfId="18367"/>
    <cellStyle name="Normal 5 4 2 4 2 3 3 3" xfId="14140"/>
    <cellStyle name="Normal 5 4 2 4 2 3 4" xfId="16415"/>
    <cellStyle name="Normal 5 4 2 4 2 3 5" xfId="13257"/>
    <cellStyle name="Normal 5 4 2 4 2 4" xfId="9525"/>
    <cellStyle name="Normal 5 4 2 4 2 4 2" xfId="10966"/>
    <cellStyle name="Normal 5 4 2 4 2 4 2 2" xfId="17453"/>
    <cellStyle name="Normal 5 4 2 4 2 4 2 3" xfId="15015"/>
    <cellStyle name="Normal 5 4 2 4 2 4 3" xfId="10482"/>
    <cellStyle name="Normal 5 4 2 4 2 4 3 2" xfId="16969"/>
    <cellStyle name="Normal 5 4 2 4 2 4 3 3" xfId="13807"/>
    <cellStyle name="Normal 5 4 2 4 2 4 4" xfId="16017"/>
    <cellStyle name="Normal 5 4 2 4 2 4 5" xfId="12907"/>
    <cellStyle name="Normal 5 4 2 4 2 5" xfId="10566"/>
    <cellStyle name="Normal 5 4 2 4 2 5 2" xfId="17053"/>
    <cellStyle name="Normal 5 4 2 4 2 5 3" xfId="14665"/>
    <cellStyle name="Normal 5 4 2 4 2 6" xfId="11818"/>
    <cellStyle name="Normal 5 4 2 4 2 6 2" xfId="18135"/>
    <cellStyle name="Normal 5 4 2 4 2 6 3" xfId="13619"/>
    <cellStyle name="Normal 5 4 2 4 2 7" xfId="15716"/>
    <cellStyle name="Normal 5 4 2 4 2 8" xfId="12557"/>
    <cellStyle name="Normal 5 4 2 4 3" xfId="9737"/>
    <cellStyle name="Normal 5 4 2 4 3 2" xfId="10100"/>
    <cellStyle name="Normal 5 4 2 4 3 2 2" xfId="11490"/>
    <cellStyle name="Normal 5 4 2 4 3 2 2 2" xfId="17977"/>
    <cellStyle name="Normal 5 4 2 4 3 2 2 3" xfId="15539"/>
    <cellStyle name="Normal 5 4 2 4 3 2 3" xfId="11944"/>
    <cellStyle name="Normal 5 4 2 4 3 2 3 2" xfId="18261"/>
    <cellStyle name="Normal 5 4 2 4 3 2 3 3" xfId="14314"/>
    <cellStyle name="Normal 5 4 2 4 3 2 4" xfId="16589"/>
    <cellStyle name="Normal 5 4 2 4 3 2 5" xfId="13431"/>
    <cellStyle name="Normal 5 4 2 4 3 3" xfId="9753"/>
    <cellStyle name="Normal 5 4 2 4 3 3 2" xfId="11140"/>
    <cellStyle name="Normal 5 4 2 4 3 3 2 2" xfId="17627"/>
    <cellStyle name="Normal 5 4 2 4 3 3 2 3" xfId="15189"/>
    <cellStyle name="Normal 5 4 2 4 3 3 3" xfId="12387"/>
    <cellStyle name="Normal 5 4 2 4 3 3 3 2" xfId="18704"/>
    <cellStyle name="Normal 5 4 2 4 3 3 3 3" xfId="14488"/>
    <cellStyle name="Normal 5 4 2 4 3 3 4" xfId="16243"/>
    <cellStyle name="Normal 5 4 2 4 3 3 5" xfId="13081"/>
    <cellStyle name="Normal 5 4 2 4 3 4" xfId="10786"/>
    <cellStyle name="Normal 5 4 2 4 3 4 2" xfId="17273"/>
    <cellStyle name="Normal 5 4 2 4 3 4 3" xfId="14839"/>
    <cellStyle name="Normal 5 4 2 4 3 5" xfId="10615"/>
    <cellStyle name="Normal 5 4 2 4 3 5 2" xfId="17102"/>
    <cellStyle name="Normal 5 4 2 4 3 5 3" xfId="13789"/>
    <cellStyle name="Normal 5 4 2 4 3 6" xfId="16228"/>
    <cellStyle name="Normal 5 4 2 4 3 7" xfId="12731"/>
    <cellStyle name="Normal 5 4 2 4 4" xfId="9925"/>
    <cellStyle name="Normal 5 4 2 4 4 2" xfId="11315"/>
    <cellStyle name="Normal 5 4 2 4 4 2 2" xfId="17802"/>
    <cellStyle name="Normal 5 4 2 4 4 2 3" xfId="15364"/>
    <cellStyle name="Normal 5 4 2 4 4 3" xfId="10125"/>
    <cellStyle name="Normal 5 4 2 4 4 3 2" xfId="16611"/>
    <cellStyle name="Normal 5 4 2 4 4 3 3" xfId="14139"/>
    <cellStyle name="Normal 5 4 2 4 4 4" xfId="16414"/>
    <cellStyle name="Normal 5 4 2 4 4 5" xfId="13256"/>
    <cellStyle name="Normal 5 4 2 4 5" xfId="9524"/>
    <cellStyle name="Normal 5 4 2 4 5 2" xfId="10965"/>
    <cellStyle name="Normal 5 4 2 4 5 2 2" xfId="17452"/>
    <cellStyle name="Normal 5 4 2 4 5 2 3" xfId="15014"/>
    <cellStyle name="Normal 5 4 2 4 5 3" xfId="12123"/>
    <cellStyle name="Normal 5 4 2 4 5 3 2" xfId="18440"/>
    <cellStyle name="Normal 5 4 2 4 5 3 3" xfId="13808"/>
    <cellStyle name="Normal 5 4 2 4 5 4" xfId="16016"/>
    <cellStyle name="Normal 5 4 2 4 5 5" xfId="12906"/>
    <cellStyle name="Normal 5 4 2 4 6" xfId="11583"/>
    <cellStyle name="Normal 5 4 2 4 6 2" xfId="18070"/>
    <cellStyle name="Normal 5 4 2 4 6 3" xfId="13524"/>
    <cellStyle name="Normal 5 4 2 4 7" xfId="10565"/>
    <cellStyle name="Normal 5 4 2 4 7 2" xfId="17052"/>
    <cellStyle name="Normal 5 4 2 4 7 3" xfId="14664"/>
    <cellStyle name="Normal 5 4 2 4 8" xfId="15715"/>
    <cellStyle name="Normal 5 4 2 4 9" xfId="12556"/>
    <cellStyle name="Normal 5 4 2 5" xfId="7749"/>
    <cellStyle name="Normal 5 4 2 5 2" xfId="9739"/>
    <cellStyle name="Normal 5 4 2 5 2 2" xfId="10102"/>
    <cellStyle name="Normal 5 4 2 5 2 2 2" xfId="11492"/>
    <cellStyle name="Normal 5 4 2 5 2 2 2 2" xfId="17979"/>
    <cellStyle name="Normal 5 4 2 5 2 2 2 3" xfId="15541"/>
    <cellStyle name="Normal 5 4 2 5 2 2 3" xfId="12330"/>
    <cellStyle name="Normal 5 4 2 5 2 2 3 2" xfId="18647"/>
    <cellStyle name="Normal 5 4 2 5 2 2 3 3" xfId="14316"/>
    <cellStyle name="Normal 5 4 2 5 2 2 4" xfId="16591"/>
    <cellStyle name="Normal 5 4 2 5 2 2 5" xfId="13433"/>
    <cellStyle name="Normal 5 4 2 5 2 3" xfId="9695"/>
    <cellStyle name="Normal 5 4 2 5 2 3 2" xfId="11142"/>
    <cellStyle name="Normal 5 4 2 5 2 3 2 2" xfId="17629"/>
    <cellStyle name="Normal 5 4 2 5 2 3 2 3" xfId="15191"/>
    <cellStyle name="Normal 5 4 2 5 2 3 3" xfId="11928"/>
    <cellStyle name="Normal 5 4 2 5 2 3 3 2" xfId="18245"/>
    <cellStyle name="Normal 5 4 2 5 2 3 3 3" xfId="14490"/>
    <cellStyle name="Normal 5 4 2 5 2 3 4" xfId="16186"/>
    <cellStyle name="Normal 5 4 2 5 2 3 5" xfId="13083"/>
    <cellStyle name="Normal 5 4 2 5 2 4" xfId="10788"/>
    <cellStyle name="Normal 5 4 2 5 2 4 2" xfId="17275"/>
    <cellStyle name="Normal 5 4 2 5 2 4 3" xfId="14841"/>
    <cellStyle name="Normal 5 4 2 5 2 5" xfId="10465"/>
    <cellStyle name="Normal 5 4 2 5 2 5 2" xfId="16952"/>
    <cellStyle name="Normal 5 4 2 5 2 5 3" xfId="13791"/>
    <cellStyle name="Normal 5 4 2 5 2 6" xfId="16230"/>
    <cellStyle name="Normal 5 4 2 5 2 7" xfId="12733"/>
    <cellStyle name="Normal 5 4 2 5 3" xfId="9927"/>
    <cellStyle name="Normal 5 4 2 5 3 2" xfId="11317"/>
    <cellStyle name="Normal 5 4 2 5 3 2 2" xfId="17804"/>
    <cellStyle name="Normal 5 4 2 5 3 2 3" xfId="15366"/>
    <cellStyle name="Normal 5 4 2 5 3 3" xfId="12279"/>
    <cellStyle name="Normal 5 4 2 5 3 3 2" xfId="18596"/>
    <cellStyle name="Normal 5 4 2 5 3 3 3" xfId="14141"/>
    <cellStyle name="Normal 5 4 2 5 3 4" xfId="16416"/>
    <cellStyle name="Normal 5 4 2 5 3 5" xfId="13258"/>
    <cellStyle name="Normal 5 4 2 5 4" xfId="9526"/>
    <cellStyle name="Normal 5 4 2 5 4 2" xfId="10967"/>
    <cellStyle name="Normal 5 4 2 5 4 2 2" xfId="17454"/>
    <cellStyle name="Normal 5 4 2 5 4 2 3" xfId="15016"/>
    <cellStyle name="Normal 5 4 2 5 4 3" xfId="12173"/>
    <cellStyle name="Normal 5 4 2 5 4 3 2" xfId="18490"/>
    <cellStyle name="Normal 5 4 2 5 4 3 3" xfId="13806"/>
    <cellStyle name="Normal 5 4 2 5 4 4" xfId="16018"/>
    <cellStyle name="Normal 5 4 2 5 4 5" xfId="12908"/>
    <cellStyle name="Normal 5 4 2 5 5" xfId="10567"/>
    <cellStyle name="Normal 5 4 2 5 5 2" xfId="17054"/>
    <cellStyle name="Normal 5 4 2 5 5 3" xfId="14666"/>
    <cellStyle name="Normal 5 4 2 5 6" xfId="12081"/>
    <cellStyle name="Normal 5 4 2 5 6 2" xfId="18398"/>
    <cellStyle name="Normal 5 4 2 5 6 3" xfId="13620"/>
    <cellStyle name="Normal 5 4 2 5 7" xfId="15717"/>
    <cellStyle name="Normal 5 4 2 5 8" xfId="12558"/>
    <cellStyle name="Normal 5 4 2 6" xfId="9730"/>
    <cellStyle name="Normal 5 4 2 6 2" xfId="10093"/>
    <cellStyle name="Normal 5 4 2 6 2 2" xfId="11483"/>
    <cellStyle name="Normal 5 4 2 6 2 2 2" xfId="17970"/>
    <cellStyle name="Normal 5 4 2 6 2 2 3" xfId="15532"/>
    <cellStyle name="Normal 5 4 2 6 2 3" xfId="11943"/>
    <cellStyle name="Normal 5 4 2 6 2 3 2" xfId="18260"/>
    <cellStyle name="Normal 5 4 2 6 2 3 3" xfId="14307"/>
    <cellStyle name="Normal 5 4 2 6 2 4" xfId="16582"/>
    <cellStyle name="Normal 5 4 2 6 2 5" xfId="13424"/>
    <cellStyle name="Normal 5 4 2 6 3" xfId="9750"/>
    <cellStyle name="Normal 5 4 2 6 3 2" xfId="11133"/>
    <cellStyle name="Normal 5 4 2 6 3 2 2" xfId="17620"/>
    <cellStyle name="Normal 5 4 2 6 3 2 3" xfId="15182"/>
    <cellStyle name="Normal 5 4 2 6 3 3" xfId="11769"/>
    <cellStyle name="Normal 5 4 2 6 3 3 2" xfId="18086"/>
    <cellStyle name="Normal 5 4 2 6 3 3 3" xfId="14481"/>
    <cellStyle name="Normal 5 4 2 6 3 4" xfId="16240"/>
    <cellStyle name="Normal 5 4 2 6 3 5" xfId="13074"/>
    <cellStyle name="Normal 5 4 2 6 4" xfId="10779"/>
    <cellStyle name="Normal 5 4 2 6 4 2" xfId="17266"/>
    <cellStyle name="Normal 5 4 2 6 4 3" xfId="14832"/>
    <cellStyle name="Normal 5 4 2 6 5" xfId="10604"/>
    <cellStyle name="Normal 5 4 2 6 5 2" xfId="17091"/>
    <cellStyle name="Normal 5 4 2 6 5 3" xfId="13782"/>
    <cellStyle name="Normal 5 4 2 6 6" xfId="16221"/>
    <cellStyle name="Normal 5 4 2 6 7" xfId="12724"/>
    <cellStyle name="Normal 5 4 2 7" xfId="9918"/>
    <cellStyle name="Normal 5 4 2 7 2" xfId="11308"/>
    <cellStyle name="Normal 5 4 2 7 2 2" xfId="17795"/>
    <cellStyle name="Normal 5 4 2 7 2 3" xfId="15357"/>
    <cellStyle name="Normal 5 4 2 7 3" xfId="11960"/>
    <cellStyle name="Normal 5 4 2 7 3 2" xfId="18277"/>
    <cellStyle name="Normal 5 4 2 7 3 3" xfId="14132"/>
    <cellStyle name="Normal 5 4 2 7 4" xfId="16407"/>
    <cellStyle name="Normal 5 4 2 7 5" xfId="13249"/>
    <cellStyle name="Normal 5 4 2 8" xfId="9517"/>
    <cellStyle name="Normal 5 4 2 8 2" xfId="10958"/>
    <cellStyle name="Normal 5 4 2 8 2 2" xfId="17445"/>
    <cellStyle name="Normal 5 4 2 8 2 3" xfId="15007"/>
    <cellStyle name="Normal 5 4 2 8 3" xfId="10447"/>
    <cellStyle name="Normal 5 4 2 8 3 2" xfId="16934"/>
    <cellStyle name="Normal 5 4 2 8 3 3" xfId="13815"/>
    <cellStyle name="Normal 5 4 2 8 4" xfId="16009"/>
    <cellStyle name="Normal 5 4 2 8 5" xfId="12899"/>
    <cellStyle name="Normal 5 4 2 9" xfId="11579"/>
    <cellStyle name="Normal 5 4 2 9 2" xfId="18066"/>
    <cellStyle name="Normal 5 4 2 9 3" xfId="13520"/>
    <cellStyle name="Normal 5 4 3" xfId="7750"/>
    <cellStyle name="Normal 5 4 3 10" xfId="10568"/>
    <cellStyle name="Normal 5 4 3 10 2" xfId="17055"/>
    <cellStyle name="Normal 5 4 3 10 3" xfId="14667"/>
    <cellStyle name="Normal 5 4 3 11" xfId="15718"/>
    <cellStyle name="Normal 5 4 3 12" xfId="12559"/>
    <cellStyle name="Normal 5 4 3 2" xfId="7751"/>
    <cellStyle name="Normal 5 4 3 2 10" xfId="12560"/>
    <cellStyle name="Normal 5 4 3 2 2" xfId="7752"/>
    <cellStyle name="Normal 5 4 3 2 2 2" xfId="7753"/>
    <cellStyle name="Normal 5 4 3 2 2 2 2" xfId="9743"/>
    <cellStyle name="Normal 5 4 3 2 2 2 2 2" xfId="10106"/>
    <cellStyle name="Normal 5 4 3 2 2 2 2 2 2" xfId="11496"/>
    <cellStyle name="Normal 5 4 3 2 2 2 2 2 2 2" xfId="17983"/>
    <cellStyle name="Normal 5 4 3 2 2 2 2 2 2 3" xfId="15545"/>
    <cellStyle name="Normal 5 4 3 2 2 2 2 2 3" xfId="10340"/>
    <cellStyle name="Normal 5 4 3 2 2 2 2 2 3 2" xfId="16826"/>
    <cellStyle name="Normal 5 4 3 2 2 2 2 2 3 3" xfId="14320"/>
    <cellStyle name="Normal 5 4 3 2 2 2 2 2 4" xfId="16595"/>
    <cellStyle name="Normal 5 4 3 2 2 2 2 2 5" xfId="13437"/>
    <cellStyle name="Normal 5 4 3 2 2 2 2 3" xfId="9757"/>
    <cellStyle name="Normal 5 4 3 2 2 2 2 3 2" xfId="11146"/>
    <cellStyle name="Normal 5 4 3 2 2 2 2 3 2 2" xfId="17633"/>
    <cellStyle name="Normal 5 4 3 2 2 2 2 3 2 3" xfId="15195"/>
    <cellStyle name="Normal 5 4 3 2 2 2 2 3 3" xfId="12389"/>
    <cellStyle name="Normal 5 4 3 2 2 2 2 3 3 2" xfId="18706"/>
    <cellStyle name="Normal 5 4 3 2 2 2 2 3 3 3" xfId="14495"/>
    <cellStyle name="Normal 5 4 3 2 2 2 2 3 4" xfId="16247"/>
    <cellStyle name="Normal 5 4 3 2 2 2 2 3 5" xfId="13087"/>
    <cellStyle name="Normal 5 4 3 2 2 2 2 4" xfId="10792"/>
    <cellStyle name="Normal 5 4 3 2 2 2 2 4 2" xfId="17279"/>
    <cellStyle name="Normal 5 4 3 2 2 2 2 4 3" xfId="14845"/>
    <cellStyle name="Normal 5 4 3 2 2 2 2 5" xfId="12069"/>
    <cellStyle name="Normal 5 4 3 2 2 2 2 5 2" xfId="18386"/>
    <cellStyle name="Normal 5 4 3 2 2 2 2 5 3" xfId="13795"/>
    <cellStyle name="Normal 5 4 3 2 2 2 2 6" xfId="16234"/>
    <cellStyle name="Normal 5 4 3 2 2 2 2 7" xfId="12737"/>
    <cellStyle name="Normal 5 4 3 2 2 2 3" xfId="9931"/>
    <cellStyle name="Normal 5 4 3 2 2 2 3 2" xfId="11321"/>
    <cellStyle name="Normal 5 4 3 2 2 2 3 2 2" xfId="17808"/>
    <cellStyle name="Normal 5 4 3 2 2 2 3 2 3" xfId="15370"/>
    <cellStyle name="Normal 5 4 3 2 2 2 3 3" xfId="11905"/>
    <cellStyle name="Normal 5 4 3 2 2 2 3 3 2" xfId="18222"/>
    <cellStyle name="Normal 5 4 3 2 2 2 3 3 3" xfId="14145"/>
    <cellStyle name="Normal 5 4 3 2 2 2 3 4" xfId="16420"/>
    <cellStyle name="Normal 5 4 3 2 2 2 3 5" xfId="13262"/>
    <cellStyle name="Normal 5 4 3 2 2 2 4" xfId="9530"/>
    <cellStyle name="Normal 5 4 3 2 2 2 4 2" xfId="10971"/>
    <cellStyle name="Normal 5 4 3 2 2 2 4 2 2" xfId="17458"/>
    <cellStyle name="Normal 5 4 3 2 2 2 4 2 3" xfId="15020"/>
    <cellStyle name="Normal 5 4 3 2 2 2 4 3" xfId="10215"/>
    <cellStyle name="Normal 5 4 3 2 2 2 4 3 2" xfId="16701"/>
    <cellStyle name="Normal 5 4 3 2 2 2 4 3 3" xfId="13802"/>
    <cellStyle name="Normal 5 4 3 2 2 2 4 4" xfId="16022"/>
    <cellStyle name="Normal 5 4 3 2 2 2 4 5" xfId="12912"/>
    <cellStyle name="Normal 5 4 3 2 2 2 5" xfId="10571"/>
    <cellStyle name="Normal 5 4 3 2 2 2 5 2" xfId="17058"/>
    <cellStyle name="Normal 5 4 3 2 2 2 5 3" xfId="14670"/>
    <cellStyle name="Normal 5 4 3 2 2 2 6" xfId="12180"/>
    <cellStyle name="Normal 5 4 3 2 2 2 6 2" xfId="18497"/>
    <cellStyle name="Normal 5 4 3 2 2 2 6 3" xfId="13621"/>
    <cellStyle name="Normal 5 4 3 2 2 2 7" xfId="15721"/>
    <cellStyle name="Normal 5 4 3 2 2 2 8" xfId="12562"/>
    <cellStyle name="Normal 5 4 3 2 2 3" xfId="9742"/>
    <cellStyle name="Normal 5 4 3 2 2 3 2" xfId="10105"/>
    <cellStyle name="Normal 5 4 3 2 2 3 2 2" xfId="11495"/>
    <cellStyle name="Normal 5 4 3 2 2 3 2 2 2" xfId="17982"/>
    <cellStyle name="Normal 5 4 3 2 2 3 2 2 3" xfId="15544"/>
    <cellStyle name="Normal 5 4 3 2 2 3 2 3" xfId="11783"/>
    <cellStyle name="Normal 5 4 3 2 2 3 2 3 2" xfId="18100"/>
    <cellStyle name="Normal 5 4 3 2 2 3 2 3 3" xfId="14319"/>
    <cellStyle name="Normal 5 4 3 2 2 3 2 4" xfId="16594"/>
    <cellStyle name="Normal 5 4 3 2 2 3 2 5" xfId="13436"/>
    <cellStyle name="Normal 5 4 3 2 2 3 3" xfId="9696"/>
    <cellStyle name="Normal 5 4 3 2 2 3 3 2" xfId="11145"/>
    <cellStyle name="Normal 5 4 3 2 2 3 3 2 2" xfId="17632"/>
    <cellStyle name="Normal 5 4 3 2 2 3 3 2 3" xfId="15194"/>
    <cellStyle name="Normal 5 4 3 2 2 3 3 3" xfId="11875"/>
    <cellStyle name="Normal 5 4 3 2 2 3 3 3 2" xfId="18192"/>
    <cellStyle name="Normal 5 4 3 2 2 3 3 3 3" xfId="14493"/>
    <cellStyle name="Normal 5 4 3 2 2 3 3 4" xfId="16187"/>
    <cellStyle name="Normal 5 4 3 2 2 3 3 5" xfId="13086"/>
    <cellStyle name="Normal 5 4 3 2 2 3 4" xfId="10791"/>
    <cellStyle name="Normal 5 4 3 2 2 3 4 2" xfId="17278"/>
    <cellStyle name="Normal 5 4 3 2 2 3 4 3" xfId="14844"/>
    <cellStyle name="Normal 5 4 3 2 2 3 5" xfId="12118"/>
    <cellStyle name="Normal 5 4 3 2 2 3 5 2" xfId="18435"/>
    <cellStyle name="Normal 5 4 3 2 2 3 5 3" xfId="13794"/>
    <cellStyle name="Normal 5 4 3 2 2 3 6" xfId="16233"/>
    <cellStyle name="Normal 5 4 3 2 2 3 7" xfId="12736"/>
    <cellStyle name="Normal 5 4 3 2 2 4" xfId="9930"/>
    <cellStyle name="Normal 5 4 3 2 2 4 2" xfId="11320"/>
    <cellStyle name="Normal 5 4 3 2 2 4 2 2" xfId="17807"/>
    <cellStyle name="Normal 5 4 3 2 2 4 2 3" xfId="15369"/>
    <cellStyle name="Normal 5 4 3 2 2 4 3" xfId="12278"/>
    <cellStyle name="Normal 5 4 3 2 2 4 3 2" xfId="18595"/>
    <cellStyle name="Normal 5 4 3 2 2 4 3 3" xfId="14144"/>
    <cellStyle name="Normal 5 4 3 2 2 4 4" xfId="16419"/>
    <cellStyle name="Normal 5 4 3 2 2 4 5" xfId="13261"/>
    <cellStyle name="Normal 5 4 3 2 2 5" xfId="9529"/>
    <cellStyle name="Normal 5 4 3 2 2 5 2" xfId="10970"/>
    <cellStyle name="Normal 5 4 3 2 2 5 2 2" xfId="17457"/>
    <cellStyle name="Normal 5 4 3 2 2 5 2 3" xfId="15019"/>
    <cellStyle name="Normal 5 4 3 2 2 5 3" xfId="10216"/>
    <cellStyle name="Normal 5 4 3 2 2 5 3 2" xfId="16702"/>
    <cellStyle name="Normal 5 4 3 2 2 5 3 3" xfId="13803"/>
    <cellStyle name="Normal 5 4 3 2 2 5 4" xfId="16021"/>
    <cellStyle name="Normal 5 4 3 2 2 5 5" xfId="12911"/>
    <cellStyle name="Normal 5 4 3 2 2 6" xfId="11586"/>
    <cellStyle name="Normal 5 4 3 2 2 6 2" xfId="18073"/>
    <cellStyle name="Normal 5 4 3 2 2 6 3" xfId="13527"/>
    <cellStyle name="Normal 5 4 3 2 2 7" xfId="10570"/>
    <cellStyle name="Normal 5 4 3 2 2 7 2" xfId="17057"/>
    <cellStyle name="Normal 5 4 3 2 2 7 3" xfId="14669"/>
    <cellStyle name="Normal 5 4 3 2 2 8" xfId="15720"/>
    <cellStyle name="Normal 5 4 3 2 2 9" xfId="12561"/>
    <cellStyle name="Normal 5 4 3 2 3" xfId="7754"/>
    <cellStyle name="Normal 5 4 3 2 3 2" xfId="9744"/>
    <cellStyle name="Normal 5 4 3 2 3 2 2" xfId="10107"/>
    <cellStyle name="Normal 5 4 3 2 3 2 2 2" xfId="11497"/>
    <cellStyle name="Normal 5 4 3 2 3 2 2 2 2" xfId="17984"/>
    <cellStyle name="Normal 5 4 3 2 3 2 2 2 3" xfId="15546"/>
    <cellStyle name="Normal 5 4 3 2 3 2 2 3" xfId="10341"/>
    <cellStyle name="Normal 5 4 3 2 3 2 2 3 2" xfId="16827"/>
    <cellStyle name="Normal 5 4 3 2 3 2 2 3 3" xfId="14321"/>
    <cellStyle name="Normal 5 4 3 2 3 2 2 4" xfId="16596"/>
    <cellStyle name="Normal 5 4 3 2 3 2 2 5" xfId="13438"/>
    <cellStyle name="Normal 5 4 3 2 3 2 3" xfId="9748"/>
    <cellStyle name="Normal 5 4 3 2 3 2 3 2" xfId="11147"/>
    <cellStyle name="Normal 5 4 3 2 3 2 3 2 2" xfId="17634"/>
    <cellStyle name="Normal 5 4 3 2 3 2 3 2 3" xfId="15196"/>
    <cellStyle name="Normal 5 4 3 2 3 2 3 3" xfId="11767"/>
    <cellStyle name="Normal 5 4 3 2 3 2 3 3 2" xfId="18084"/>
    <cellStyle name="Normal 5 4 3 2 3 2 3 3 3" xfId="14496"/>
    <cellStyle name="Normal 5 4 3 2 3 2 3 4" xfId="16238"/>
    <cellStyle name="Normal 5 4 3 2 3 2 3 5" xfId="13088"/>
    <cellStyle name="Normal 5 4 3 2 3 2 4" xfId="10793"/>
    <cellStyle name="Normal 5 4 3 2 3 2 4 2" xfId="17280"/>
    <cellStyle name="Normal 5 4 3 2 3 2 4 3" xfId="14846"/>
    <cellStyle name="Normal 5 4 3 2 3 2 5" xfId="10446"/>
    <cellStyle name="Normal 5 4 3 2 3 2 5 2" xfId="16933"/>
    <cellStyle name="Normal 5 4 3 2 3 2 5 3" xfId="13796"/>
    <cellStyle name="Normal 5 4 3 2 3 2 6" xfId="16235"/>
    <cellStyle name="Normal 5 4 3 2 3 2 7" xfId="12738"/>
    <cellStyle name="Normal 5 4 3 2 3 3" xfId="9932"/>
    <cellStyle name="Normal 5 4 3 2 3 3 2" xfId="11322"/>
    <cellStyle name="Normal 5 4 3 2 3 3 2 2" xfId="17809"/>
    <cellStyle name="Normal 5 4 3 2 3 3 2 3" xfId="15371"/>
    <cellStyle name="Normal 5 4 3 2 3 3 3" xfId="10516"/>
    <cellStyle name="Normal 5 4 3 2 3 3 3 2" xfId="17003"/>
    <cellStyle name="Normal 5 4 3 2 3 3 3 3" xfId="14146"/>
    <cellStyle name="Normal 5 4 3 2 3 3 4" xfId="16421"/>
    <cellStyle name="Normal 5 4 3 2 3 3 5" xfId="13263"/>
    <cellStyle name="Normal 5 4 3 2 3 4" xfId="9531"/>
    <cellStyle name="Normal 5 4 3 2 3 4 2" xfId="10972"/>
    <cellStyle name="Normal 5 4 3 2 3 4 2 2" xfId="17459"/>
    <cellStyle name="Normal 5 4 3 2 3 4 2 3" xfId="15021"/>
    <cellStyle name="Normal 5 4 3 2 3 4 3" xfId="10498"/>
    <cellStyle name="Normal 5 4 3 2 3 4 3 2" xfId="16985"/>
    <cellStyle name="Normal 5 4 3 2 3 4 3 3" xfId="13801"/>
    <cellStyle name="Normal 5 4 3 2 3 4 4" xfId="16023"/>
    <cellStyle name="Normal 5 4 3 2 3 4 5" xfId="12913"/>
    <cellStyle name="Normal 5 4 3 2 3 5" xfId="10572"/>
    <cellStyle name="Normal 5 4 3 2 3 5 2" xfId="17059"/>
    <cellStyle name="Normal 5 4 3 2 3 5 3" xfId="14671"/>
    <cellStyle name="Normal 5 4 3 2 3 6" xfId="10492"/>
    <cellStyle name="Normal 5 4 3 2 3 6 2" xfId="16979"/>
    <cellStyle name="Normal 5 4 3 2 3 6 3" xfId="13622"/>
    <cellStyle name="Normal 5 4 3 2 3 7" xfId="15722"/>
    <cellStyle name="Normal 5 4 3 2 3 8" xfId="12563"/>
    <cellStyle name="Normal 5 4 3 2 4" xfId="9741"/>
    <cellStyle name="Normal 5 4 3 2 4 2" xfId="10104"/>
    <cellStyle name="Normal 5 4 3 2 4 2 2" xfId="11494"/>
    <cellStyle name="Normal 5 4 3 2 4 2 2 2" xfId="17981"/>
    <cellStyle name="Normal 5 4 3 2 4 2 2 3" xfId="15543"/>
    <cellStyle name="Normal 5 4 3 2 4 2 3" xfId="12327"/>
    <cellStyle name="Normal 5 4 3 2 4 2 3 2" xfId="18644"/>
    <cellStyle name="Normal 5 4 3 2 4 2 3 3" xfId="14318"/>
    <cellStyle name="Normal 5 4 3 2 4 2 4" xfId="16593"/>
    <cellStyle name="Normal 5 4 3 2 4 2 5" xfId="13435"/>
    <cellStyle name="Normal 5 4 3 2 4 3" xfId="9755"/>
    <cellStyle name="Normal 5 4 3 2 4 3 2" xfId="11144"/>
    <cellStyle name="Normal 5 4 3 2 4 3 2 2" xfId="17631"/>
    <cellStyle name="Normal 5 4 3 2 4 3 2 3" xfId="15193"/>
    <cellStyle name="Normal 5 4 3 2 4 3 3" xfId="10608"/>
    <cellStyle name="Normal 5 4 3 2 4 3 3 2" xfId="17095"/>
    <cellStyle name="Normal 5 4 3 2 4 3 3 3" xfId="14492"/>
    <cellStyle name="Normal 5 4 3 2 4 3 4" xfId="16245"/>
    <cellStyle name="Normal 5 4 3 2 4 3 5" xfId="13085"/>
    <cellStyle name="Normal 5 4 3 2 4 4" xfId="10790"/>
    <cellStyle name="Normal 5 4 3 2 4 4 2" xfId="17277"/>
    <cellStyle name="Normal 5 4 3 2 4 4 3" xfId="14843"/>
    <cellStyle name="Normal 5 4 3 2 4 5" xfId="10478"/>
    <cellStyle name="Normal 5 4 3 2 4 5 2" xfId="16965"/>
    <cellStyle name="Normal 5 4 3 2 4 5 3" xfId="13793"/>
    <cellStyle name="Normal 5 4 3 2 4 6" xfId="16232"/>
    <cellStyle name="Normal 5 4 3 2 4 7" xfId="12735"/>
    <cellStyle name="Normal 5 4 3 2 5" xfId="9929"/>
    <cellStyle name="Normal 5 4 3 2 5 2" xfId="11319"/>
    <cellStyle name="Normal 5 4 3 2 5 2 2" xfId="17806"/>
    <cellStyle name="Normal 5 4 3 2 5 2 3" xfId="15368"/>
    <cellStyle name="Normal 5 4 3 2 5 3" xfId="11958"/>
    <cellStyle name="Normal 5 4 3 2 5 3 2" xfId="18275"/>
    <cellStyle name="Normal 5 4 3 2 5 3 3" xfId="14143"/>
    <cellStyle name="Normal 5 4 3 2 5 4" xfId="16418"/>
    <cellStyle name="Normal 5 4 3 2 5 5" xfId="13260"/>
    <cellStyle name="Normal 5 4 3 2 6" xfId="9528"/>
    <cellStyle name="Normal 5 4 3 2 6 2" xfId="10969"/>
    <cellStyle name="Normal 5 4 3 2 6 2 2" xfId="17456"/>
    <cellStyle name="Normal 5 4 3 2 6 2 3" xfId="15018"/>
    <cellStyle name="Normal 5 4 3 2 6 3" xfId="10416"/>
    <cellStyle name="Normal 5 4 3 2 6 3 2" xfId="16902"/>
    <cellStyle name="Normal 5 4 3 2 6 3 3" xfId="13804"/>
    <cellStyle name="Normal 5 4 3 2 6 4" xfId="16020"/>
    <cellStyle name="Normal 5 4 3 2 6 5" xfId="12910"/>
    <cellStyle name="Normal 5 4 3 2 7" xfId="11585"/>
    <cellStyle name="Normal 5 4 3 2 7 2" xfId="18072"/>
    <cellStyle name="Normal 5 4 3 2 7 3" xfId="13526"/>
    <cellStyle name="Normal 5 4 3 2 8" xfId="10569"/>
    <cellStyle name="Normal 5 4 3 2 8 2" xfId="17056"/>
    <cellStyle name="Normal 5 4 3 2 8 3" xfId="14668"/>
    <cellStyle name="Normal 5 4 3 2 9" xfId="15719"/>
    <cellStyle name="Normal 5 4 3 3" xfId="7755"/>
    <cellStyle name="Normal 5 4 3 3 2" xfId="7756"/>
    <cellStyle name="Normal 5 4 3 3 2 2" xfId="9761"/>
    <cellStyle name="Normal 5 4 3 3 2 2 2" xfId="10109"/>
    <cellStyle name="Normal 5 4 3 3 2 2 2 2" xfId="11499"/>
    <cellStyle name="Normal 5 4 3 3 2 2 2 2 2" xfId="17986"/>
    <cellStyle name="Normal 5 4 3 3 2 2 2 2 3" xfId="15548"/>
    <cellStyle name="Normal 5 4 3 3 2 2 2 3" xfId="12333"/>
    <cellStyle name="Normal 5 4 3 3 2 2 2 3 2" xfId="18650"/>
    <cellStyle name="Normal 5 4 3 3 2 2 2 3 3" xfId="14323"/>
    <cellStyle name="Normal 5 4 3 3 2 2 2 4" xfId="16598"/>
    <cellStyle name="Normal 5 4 3 3 2 2 2 5" xfId="13440"/>
    <cellStyle name="Normal 5 4 3 3 2 2 3" xfId="9698"/>
    <cellStyle name="Normal 5 4 3 3 2 2 3 2" xfId="11149"/>
    <cellStyle name="Normal 5 4 3 3 2 2 3 2 2" xfId="17636"/>
    <cellStyle name="Normal 5 4 3 3 2 2 3 2 3" xfId="15198"/>
    <cellStyle name="Normal 5 4 3 3 2 2 3 3" xfId="11821"/>
    <cellStyle name="Normal 5 4 3 3 2 2 3 3 2" xfId="18138"/>
    <cellStyle name="Normal 5 4 3 3 2 2 3 3 3" xfId="14498"/>
    <cellStyle name="Normal 5 4 3 3 2 2 3 4" xfId="16189"/>
    <cellStyle name="Normal 5 4 3 3 2 2 3 5" xfId="13090"/>
    <cellStyle name="Normal 5 4 3 3 2 2 4" xfId="10795"/>
    <cellStyle name="Normal 5 4 3 3 2 2 4 2" xfId="17282"/>
    <cellStyle name="Normal 5 4 3 3 2 2 4 3" xfId="14848"/>
    <cellStyle name="Normal 5 4 3 3 2 2 5" xfId="10422"/>
    <cellStyle name="Normal 5 4 3 3 2 2 5 2" xfId="16908"/>
    <cellStyle name="Normal 5 4 3 3 2 2 5 3" xfId="13798"/>
    <cellStyle name="Normal 5 4 3 3 2 2 6" xfId="16248"/>
    <cellStyle name="Normal 5 4 3 3 2 2 7" xfId="12740"/>
    <cellStyle name="Normal 5 4 3 3 2 3" xfId="9746"/>
    <cellStyle name="Normal 5 4 3 3 2 3 2" xfId="10111"/>
    <cellStyle name="Normal 5 4 3 3 2 3 2 2" xfId="11500"/>
    <cellStyle name="Normal 5 4 3 3 2 3 2 2 2" xfId="17987"/>
    <cellStyle name="Normal 5 4 3 3 2 3 2 2 3" xfId="15549"/>
    <cellStyle name="Normal 5 4 3 3 2 3 2 3" xfId="11981"/>
    <cellStyle name="Normal 5 4 3 3 2 3 2 3 2" xfId="18298"/>
    <cellStyle name="Normal 5 4 3 3 2 3 2 3 3" xfId="14494"/>
    <cellStyle name="Normal 5 4 3 3 2 3 2 4" xfId="16599"/>
    <cellStyle name="Normal 5 4 3 3 2 3 2 5" xfId="13441"/>
    <cellStyle name="Normal 5 4 3 3 2 3 3" xfId="11101"/>
    <cellStyle name="Normal 5 4 3 3 2 3 3 2" xfId="17588"/>
    <cellStyle name="Normal 5 4 3 3 2 3 3 3" xfId="15150"/>
    <cellStyle name="Normal 5 4 3 3 2 3 4" xfId="10210"/>
    <cellStyle name="Normal 5 4 3 3 2 3 4 2" xfId="16696"/>
    <cellStyle name="Normal 5 4 3 3 2 3 4 3" xfId="13750"/>
    <cellStyle name="Normal 5 4 3 3 2 3 5" xfId="16237"/>
    <cellStyle name="Normal 5 4 3 3 2 3 6" xfId="13042"/>
    <cellStyle name="Normal 5 4 3 3 2 4" xfId="9934"/>
    <cellStyle name="Normal 5 4 3 3 2 4 2" xfId="11324"/>
    <cellStyle name="Normal 5 4 3 3 2 4 2 2" xfId="17811"/>
    <cellStyle name="Normal 5 4 3 3 2 4 2 3" xfId="15373"/>
    <cellStyle name="Normal 5 4 3 3 2 4 3" xfId="11797"/>
    <cellStyle name="Normal 5 4 3 3 2 4 3 2" xfId="18114"/>
    <cellStyle name="Normal 5 4 3 3 2 4 3 3" xfId="14148"/>
    <cellStyle name="Normal 5 4 3 3 2 4 4" xfId="16423"/>
    <cellStyle name="Normal 5 4 3 3 2 4 5" xfId="13265"/>
    <cellStyle name="Normal 5 4 3 3 2 5" xfId="9533"/>
    <cellStyle name="Normal 5 4 3 3 2 6" xfId="10574"/>
    <cellStyle name="Normal 5 4 3 3 2 6 2" xfId="17061"/>
    <cellStyle name="Normal 5 4 3 3 2 6 3" xfId="14673"/>
    <cellStyle name="Normal 5 4 3 3 2 7" xfId="12565"/>
    <cellStyle name="Normal 5 4 3 3 2 8" xfId="8790"/>
    <cellStyle name="Normal 5 4 3 3 3" xfId="9745"/>
    <cellStyle name="Normal 5 4 3 3 3 2" xfId="10108"/>
    <cellStyle name="Normal 5 4 3 3 3 2 2" xfId="11498"/>
    <cellStyle name="Normal 5 4 3 3 3 2 2 2" xfId="17985"/>
    <cellStyle name="Normal 5 4 3 3 3 2 2 3" xfId="15547"/>
    <cellStyle name="Normal 5 4 3 3 3 2 3" xfId="10342"/>
    <cellStyle name="Normal 5 4 3 3 3 2 3 2" xfId="16828"/>
    <cellStyle name="Normal 5 4 3 3 3 2 3 3" xfId="14322"/>
    <cellStyle name="Normal 5 4 3 3 3 2 4" xfId="16597"/>
    <cellStyle name="Normal 5 4 3 3 3 2 5" xfId="13439"/>
    <cellStyle name="Normal 5 4 3 3 3 3" xfId="9697"/>
    <cellStyle name="Normal 5 4 3 3 3 3 2" xfId="11148"/>
    <cellStyle name="Normal 5 4 3 3 3 3 2 2" xfId="17635"/>
    <cellStyle name="Normal 5 4 3 3 3 3 2 3" xfId="15197"/>
    <cellStyle name="Normal 5 4 3 3 3 3 3" xfId="12388"/>
    <cellStyle name="Normal 5 4 3 3 3 3 3 2" xfId="18705"/>
    <cellStyle name="Normal 5 4 3 3 3 3 3 3" xfId="14497"/>
    <cellStyle name="Normal 5 4 3 3 3 3 4" xfId="16188"/>
    <cellStyle name="Normal 5 4 3 3 3 3 5" xfId="13089"/>
    <cellStyle name="Normal 5 4 3 3 3 4" xfId="10794"/>
    <cellStyle name="Normal 5 4 3 3 3 4 2" xfId="17281"/>
    <cellStyle name="Normal 5 4 3 3 3 4 3" xfId="14847"/>
    <cellStyle name="Normal 5 4 3 3 3 5" xfId="12143"/>
    <cellStyle name="Normal 5 4 3 3 3 5 2" xfId="18460"/>
    <cellStyle name="Normal 5 4 3 3 3 5 3" xfId="13797"/>
    <cellStyle name="Normal 5 4 3 3 3 6" xfId="16236"/>
    <cellStyle name="Normal 5 4 3 3 3 7" xfId="12739"/>
    <cellStyle name="Normal 5 4 3 3 4" xfId="9933"/>
    <cellStyle name="Normal 5 4 3 3 4 2" xfId="11323"/>
    <cellStyle name="Normal 5 4 3 3 4 2 2" xfId="17810"/>
    <cellStyle name="Normal 5 4 3 3 4 2 3" xfId="15372"/>
    <cellStyle name="Normal 5 4 3 3 4 3" xfId="12011"/>
    <cellStyle name="Normal 5 4 3 3 4 3 2" xfId="18328"/>
    <cellStyle name="Normal 5 4 3 3 4 3 3" xfId="14147"/>
    <cellStyle name="Normal 5 4 3 3 4 4" xfId="16422"/>
    <cellStyle name="Normal 5 4 3 3 4 5" xfId="13264"/>
    <cellStyle name="Normal 5 4 3 3 5" xfId="9532"/>
    <cellStyle name="Normal 5 4 3 3 5 2" xfId="10973"/>
    <cellStyle name="Normal 5 4 3 3 5 2 2" xfId="17460"/>
    <cellStyle name="Normal 5 4 3 3 5 2 3" xfId="15022"/>
    <cellStyle name="Normal 5 4 3 3 5 3" xfId="12187"/>
    <cellStyle name="Normal 5 4 3 3 5 3 2" xfId="18504"/>
    <cellStyle name="Normal 5 4 3 3 5 3 3" xfId="13800"/>
    <cellStyle name="Normal 5 4 3 3 5 4" xfId="16024"/>
    <cellStyle name="Normal 5 4 3 3 5 5" xfId="12914"/>
    <cellStyle name="Normal 5 4 3 3 6" xfId="11587"/>
    <cellStyle name="Normal 5 4 3 3 6 2" xfId="18074"/>
    <cellStyle name="Normal 5 4 3 3 6 3" xfId="13528"/>
    <cellStyle name="Normal 5 4 3 3 7" xfId="10573"/>
    <cellStyle name="Normal 5 4 3 3 7 2" xfId="17060"/>
    <cellStyle name="Normal 5 4 3 3 7 3" xfId="14672"/>
    <cellStyle name="Normal 5 4 3 3 8" xfId="15723"/>
    <cellStyle name="Normal 5 4 3 3 9" xfId="12564"/>
    <cellStyle name="Normal 5 4 3 4" xfId="7757"/>
    <cellStyle name="Normal 5 4 3 4 2" xfId="7758"/>
    <cellStyle name="Normal 5 4 3 4 2 2" xfId="8792"/>
    <cellStyle name="Normal 5 4 3 4 3" xfId="11588"/>
    <cellStyle name="Normal 5 4 3 4 3 2" xfId="18075"/>
    <cellStyle name="Normal 5 4 3 4 3 3" xfId="13529"/>
    <cellStyle name="Normal 5 4 3 4 4" xfId="8791"/>
    <cellStyle name="Normal 5 4 3 5" xfId="7759"/>
    <cellStyle name="Normal 5 4 3 5 2" xfId="8793"/>
    <cellStyle name="Normal 5 4 3 6" xfId="9740"/>
    <cellStyle name="Normal 5 4 3 6 2" xfId="10103"/>
    <cellStyle name="Normal 5 4 3 6 2 2" xfId="11493"/>
    <cellStyle name="Normal 5 4 3 6 2 2 2" xfId="17980"/>
    <cellStyle name="Normal 5 4 3 6 2 2 3" xfId="15542"/>
    <cellStyle name="Normal 5 4 3 6 2 3" xfId="11997"/>
    <cellStyle name="Normal 5 4 3 6 2 3 2" xfId="18314"/>
    <cellStyle name="Normal 5 4 3 6 2 3 3" xfId="14317"/>
    <cellStyle name="Normal 5 4 3 6 2 4" xfId="16592"/>
    <cellStyle name="Normal 5 4 3 6 2 5" xfId="13434"/>
    <cellStyle name="Normal 5 4 3 6 3" xfId="9756"/>
    <cellStyle name="Normal 5 4 3 6 3 2" xfId="11143"/>
    <cellStyle name="Normal 5 4 3 6 3 2 2" xfId="17630"/>
    <cellStyle name="Normal 5 4 3 6 3 2 3" xfId="15192"/>
    <cellStyle name="Normal 5 4 3 6 3 3" xfId="12386"/>
    <cellStyle name="Normal 5 4 3 6 3 3 2" xfId="18703"/>
    <cellStyle name="Normal 5 4 3 6 3 3 3" xfId="14491"/>
    <cellStyle name="Normal 5 4 3 6 3 4" xfId="16246"/>
    <cellStyle name="Normal 5 4 3 6 3 5" xfId="13084"/>
    <cellStyle name="Normal 5 4 3 6 4" xfId="10789"/>
    <cellStyle name="Normal 5 4 3 6 4 2" xfId="17276"/>
    <cellStyle name="Normal 5 4 3 6 4 3" xfId="14842"/>
    <cellStyle name="Normal 5 4 3 6 5" xfId="12168"/>
    <cellStyle name="Normal 5 4 3 6 5 2" xfId="18485"/>
    <cellStyle name="Normal 5 4 3 6 5 3" xfId="13792"/>
    <cellStyle name="Normal 5 4 3 6 6" xfId="16231"/>
    <cellStyle name="Normal 5 4 3 6 7" xfId="12734"/>
    <cellStyle name="Normal 5 4 3 7" xfId="9928"/>
    <cellStyle name="Normal 5 4 3 7 2" xfId="11318"/>
    <cellStyle name="Normal 5 4 3 7 2 2" xfId="17805"/>
    <cellStyle name="Normal 5 4 3 7 2 3" xfId="15367"/>
    <cellStyle name="Normal 5 4 3 7 3" xfId="11851"/>
    <cellStyle name="Normal 5 4 3 7 3 2" xfId="18168"/>
    <cellStyle name="Normal 5 4 3 7 3 3" xfId="14142"/>
    <cellStyle name="Normal 5 4 3 7 4" xfId="16417"/>
    <cellStyle name="Normal 5 4 3 7 5" xfId="13259"/>
    <cellStyle name="Normal 5 4 3 8" xfId="9527"/>
    <cellStyle name="Normal 5 4 3 8 2" xfId="10968"/>
    <cellStyle name="Normal 5 4 3 8 2 2" xfId="17455"/>
    <cellStyle name="Normal 5 4 3 8 2 3" xfId="15017"/>
    <cellStyle name="Normal 5 4 3 8 3" xfId="10468"/>
    <cellStyle name="Normal 5 4 3 8 3 2" xfId="16955"/>
    <cellStyle name="Normal 5 4 3 8 3 3" xfId="13805"/>
    <cellStyle name="Normal 5 4 3 8 4" xfId="16019"/>
    <cellStyle name="Normal 5 4 3 8 5" xfId="12909"/>
    <cellStyle name="Normal 5 4 3 9" xfId="11584"/>
    <cellStyle name="Normal 5 4 3 9 2" xfId="18071"/>
    <cellStyle name="Normal 5 4 3 9 3" xfId="13525"/>
    <cellStyle name="Normal 5 4 4" xfId="7760"/>
    <cellStyle name="Normal 5 4 4 2" xfId="7761"/>
    <cellStyle name="Normal 5 4 4 2 2" xfId="7762"/>
    <cellStyle name="Normal 5 4 4 2 2 2" xfId="8796"/>
    <cellStyle name="Normal 5 4 4 2 3" xfId="11590"/>
    <cellStyle name="Normal 5 4 4 2 3 2" xfId="18077"/>
    <cellStyle name="Normal 5 4 4 2 3 3" xfId="13531"/>
    <cellStyle name="Normal 5 4 4 2 4" xfId="8795"/>
    <cellStyle name="Normal 5 4 4 3" xfId="7763"/>
    <cellStyle name="Normal 5 4 4 3 2" xfId="8797"/>
    <cellStyle name="Normal 5 4 4 4" xfId="11589"/>
    <cellStyle name="Normal 5 4 4 4 2" xfId="18076"/>
    <cellStyle name="Normal 5 4 4 4 3" xfId="13530"/>
    <cellStyle name="Normal 5 4 4 5" xfId="8794"/>
    <cellStyle name="Normal 5 4 5" xfId="7764"/>
    <cellStyle name="Normal 5 4 5 2" xfId="7765"/>
    <cellStyle name="Normal 5 4 5 2 2" xfId="8799"/>
    <cellStyle name="Normal 5 4 5 3" xfId="11591"/>
    <cellStyle name="Normal 5 4 5 3 2" xfId="18078"/>
    <cellStyle name="Normal 5 4 5 3 3" xfId="13532"/>
    <cellStyle name="Normal 5 4 5 4" xfId="8798"/>
    <cellStyle name="Normal 5 4 6" xfId="7766"/>
    <cellStyle name="Normal 5 4 6 2" xfId="7767"/>
    <cellStyle name="Normal 5 4 6 2 2" xfId="8801"/>
    <cellStyle name="Normal 5 4 6 3" xfId="11592"/>
    <cellStyle name="Normal 5 4 6 3 2" xfId="18079"/>
    <cellStyle name="Normal 5 4 6 3 3" xfId="13533"/>
    <cellStyle name="Normal 5 4 6 4" xfId="8800"/>
    <cellStyle name="Normal 5 4 7" xfId="7768"/>
    <cellStyle name="Normal 5 4 7 2" xfId="8802"/>
    <cellStyle name="Normal 5 4 8" xfId="9729"/>
    <cellStyle name="Normal 5 4 8 2" xfId="10092"/>
    <cellStyle name="Normal 5 4 8 2 2" xfId="11482"/>
    <cellStyle name="Normal 5 4 8 2 2 2" xfId="17969"/>
    <cellStyle name="Normal 5 4 8 2 2 3" xfId="15531"/>
    <cellStyle name="Normal 5 4 8 2 3" xfId="12325"/>
    <cellStyle name="Normal 5 4 8 2 3 2" xfId="18642"/>
    <cellStyle name="Normal 5 4 8 2 3 3" xfId="14306"/>
    <cellStyle name="Normal 5 4 8 2 4" xfId="16581"/>
    <cellStyle name="Normal 5 4 8 2 5" xfId="13423"/>
    <cellStyle name="Normal 5 4 8 3" xfId="9751"/>
    <cellStyle name="Normal 5 4 8 3 2" xfId="11132"/>
    <cellStyle name="Normal 5 4 8 3 2 2" xfId="17619"/>
    <cellStyle name="Normal 5 4 8 3 2 3" xfId="15181"/>
    <cellStyle name="Normal 5 4 8 3 3" xfId="10606"/>
    <cellStyle name="Normal 5 4 8 3 3 2" xfId="17093"/>
    <cellStyle name="Normal 5 4 8 3 3 3" xfId="14480"/>
    <cellStyle name="Normal 5 4 8 3 4" xfId="16241"/>
    <cellStyle name="Normal 5 4 8 3 5" xfId="13073"/>
    <cellStyle name="Normal 5 4 8 4" xfId="10778"/>
    <cellStyle name="Normal 5 4 8 4 2" xfId="17265"/>
    <cellStyle name="Normal 5 4 8 4 3" xfId="14831"/>
    <cellStyle name="Normal 5 4 8 5" xfId="12171"/>
    <cellStyle name="Normal 5 4 8 5 2" xfId="18488"/>
    <cellStyle name="Normal 5 4 8 5 3" xfId="13781"/>
    <cellStyle name="Normal 5 4 8 6" xfId="16220"/>
    <cellStyle name="Normal 5 4 8 7" xfId="12723"/>
    <cellStyle name="Normal 5 4 9" xfId="9917"/>
    <cellStyle name="Normal 5 4 9 2" xfId="11307"/>
    <cellStyle name="Normal 5 4 9 2 2" xfId="17794"/>
    <cellStyle name="Normal 5 4 9 2 3" xfId="15356"/>
    <cellStyle name="Normal 5 4 9 3" xfId="12277"/>
    <cellStyle name="Normal 5 4 9 3 2" xfId="18594"/>
    <cellStyle name="Normal 5 4 9 3 3" xfId="14131"/>
    <cellStyle name="Normal 5 4 9 4" xfId="16406"/>
    <cellStyle name="Normal 5 4 9 5" xfId="13248"/>
    <cellStyle name="Normal 5 5" xfId="7769"/>
    <cellStyle name="Normal 5 5 2" xfId="11593"/>
    <cellStyle name="Normal 5 5 3" xfId="8803"/>
    <cellStyle name="Normal 5 6" xfId="7770"/>
    <cellStyle name="Normal 5 6 2" xfId="11594"/>
    <cellStyle name="Normal 5 6 3" xfId="8804"/>
    <cellStyle name="Normal 5 7" xfId="7771"/>
    <cellStyle name="Normal 5 7 2" xfId="11595"/>
    <cellStyle name="Normal 5 7 3" xfId="8805"/>
    <cellStyle name="Normal 5 8" xfId="7772"/>
    <cellStyle name="Normal 5 8 2" xfId="11596"/>
    <cellStyle name="Normal 5 8 3" xfId="8806"/>
    <cellStyle name="Normal 5 9" xfId="7773"/>
    <cellStyle name="Normal 5 9 2" xfId="11597"/>
    <cellStyle name="Normal 5 9 3" xfId="8807"/>
    <cellStyle name="Normal 50" xfId="333"/>
    <cellStyle name="Normal 50 2" xfId="334"/>
    <cellStyle name="Normal 50 2 2" xfId="335"/>
    <cellStyle name="Normal 50 3" xfId="336"/>
    <cellStyle name="Normal 51" xfId="337"/>
    <cellStyle name="Normal 51 2" xfId="338"/>
    <cellStyle name="Normal 51 2 2" xfId="339"/>
    <cellStyle name="Normal 51 3" xfId="340"/>
    <cellStyle name="Normal 52" xfId="341"/>
    <cellStyle name="Normal 52 2" xfId="342"/>
    <cellStyle name="Normal 52 2 2" xfId="343"/>
    <cellStyle name="Normal 52 3" xfId="344"/>
    <cellStyle name="Normal 53" xfId="345"/>
    <cellStyle name="Normal 53 2" xfId="346"/>
    <cellStyle name="Normal 53 2 2" xfId="347"/>
    <cellStyle name="Normal 53 3" xfId="348"/>
    <cellStyle name="Normal 54" xfId="349"/>
    <cellStyle name="Normal 54 2" xfId="350"/>
    <cellStyle name="Normal 54 2 2" xfId="351"/>
    <cellStyle name="Normal 54 3" xfId="352"/>
    <cellStyle name="Normal 55" xfId="4414"/>
    <cellStyle name="Normal 56" xfId="353"/>
    <cellStyle name="Normal 56 2" xfId="354"/>
    <cellStyle name="Normal 56 2 2" xfId="355"/>
    <cellStyle name="Normal 56 3" xfId="356"/>
    <cellStyle name="Normal 57" xfId="357"/>
    <cellStyle name="Normal 57 2" xfId="358"/>
    <cellStyle name="Normal 57 2 2" xfId="359"/>
    <cellStyle name="Normal 57 3" xfId="360"/>
    <cellStyle name="Normal 58" xfId="361"/>
    <cellStyle name="Normal 58 2" xfId="362"/>
    <cellStyle name="Normal 58 2 2" xfId="363"/>
    <cellStyle name="Normal 58 3" xfId="364"/>
    <cellStyle name="Normal 59" xfId="365"/>
    <cellStyle name="Normal 59 2" xfId="366"/>
    <cellStyle name="Normal 59 2 2" xfId="367"/>
    <cellStyle name="Normal 59 3" xfId="368"/>
    <cellStyle name="Normal 6" xfId="369"/>
    <cellStyle name="normal 6 10" xfId="8808"/>
    <cellStyle name="Normal 6 2" xfId="7775"/>
    <cellStyle name="Normal 6 2 2" xfId="11598"/>
    <cellStyle name="Normal 6 2 3" xfId="8809"/>
    <cellStyle name="normal 6 3" xfId="7776"/>
    <cellStyle name="normal 6 3 2" xfId="8810"/>
    <cellStyle name="normal 6 4" xfId="7777"/>
    <cellStyle name="normal 6 4 2" xfId="8811"/>
    <cellStyle name="normal 6 5" xfId="7778"/>
    <cellStyle name="normal 6 5 2" xfId="8812"/>
    <cellStyle name="normal 6 6" xfId="7779"/>
    <cellStyle name="normal 6 6 2" xfId="8813"/>
    <cellStyle name="normal 6 7" xfId="7780"/>
    <cellStyle name="normal 6 7 2" xfId="8814"/>
    <cellStyle name="normal 6 8" xfId="7774"/>
    <cellStyle name="normal 6 9" xfId="8761"/>
    <cellStyle name="Normal 60" xfId="370"/>
    <cellStyle name="Normal 60 2" xfId="371"/>
    <cellStyle name="Normal 60 2 2" xfId="372"/>
    <cellStyle name="Normal 60 3" xfId="373"/>
    <cellStyle name="Normal 61" xfId="374"/>
    <cellStyle name="Normal 61 2" xfId="375"/>
    <cellStyle name="Normal 61 2 2" xfId="376"/>
    <cellStyle name="Normal 61 3" xfId="377"/>
    <cellStyle name="Normal 62" xfId="378"/>
    <cellStyle name="Normal 62 2" xfId="379"/>
    <cellStyle name="Normal 62 2 2" xfId="380"/>
    <cellStyle name="Normal 62 3" xfId="381"/>
    <cellStyle name="Normal 63" xfId="382"/>
    <cellStyle name="Normal 63 2" xfId="383"/>
    <cellStyle name="Normal 63 2 2" xfId="384"/>
    <cellStyle name="Normal 63 2 2 2" xfId="385"/>
    <cellStyle name="Normal 63 2 3" xfId="386"/>
    <cellStyle name="Normal 63 3" xfId="387"/>
    <cellStyle name="Normal 64" xfId="388"/>
    <cellStyle name="Normal 64 2" xfId="389"/>
    <cellStyle name="Normal 64 2 2" xfId="390"/>
    <cellStyle name="Normal 64 3" xfId="391"/>
    <cellStyle name="Normal 65" xfId="392"/>
    <cellStyle name="Normal 65 2" xfId="393"/>
    <cellStyle name="Normal 65 2 2" xfId="394"/>
    <cellStyle name="Normal 65 3" xfId="395"/>
    <cellStyle name="Normal 66" xfId="396"/>
    <cellStyle name="Normal 66 2" xfId="397"/>
    <cellStyle name="Normal 66 2 2" xfId="398"/>
    <cellStyle name="Normal 66 3" xfId="399"/>
    <cellStyle name="Normal 67" xfId="400"/>
    <cellStyle name="Normal 67 2" xfId="401"/>
    <cellStyle name="Normal 67 2 2" xfId="402"/>
    <cellStyle name="Normal 67 3" xfId="403"/>
    <cellStyle name="Normal 68" xfId="404"/>
    <cellStyle name="Normal 68 2" xfId="405"/>
    <cellStyle name="Normal 68 2 2" xfId="406"/>
    <cellStyle name="Normal 68 3" xfId="407"/>
    <cellStyle name="Normal 69" xfId="408"/>
    <cellStyle name="Normal 69 2" xfId="409"/>
    <cellStyle name="Normal 69 2 2" xfId="410"/>
    <cellStyle name="Normal 69 3" xfId="411"/>
    <cellStyle name="Normal 7" xfId="412"/>
    <cellStyle name="Normal 7 10" xfId="7781"/>
    <cellStyle name="Normal 7 11" xfId="8815"/>
    <cellStyle name="Normal 7 2" xfId="7782"/>
    <cellStyle name="Normal 7 2 2" xfId="7783"/>
    <cellStyle name="Normal 7 2 2 2" xfId="8818"/>
    <cellStyle name="Normal 7 2 2 3" xfId="8817"/>
    <cellStyle name="Normal 7 2 3" xfId="8819"/>
    <cellStyle name="Normal 7 2 4" xfId="11599"/>
    <cellStyle name="Normal 7 2 5" xfId="8816"/>
    <cellStyle name="Normal 7 3" xfId="7784"/>
    <cellStyle name="Normal 7 3 2" xfId="7785"/>
    <cellStyle name="Normal 7 3 2 2" xfId="8822"/>
    <cellStyle name="Normal 7 3 2 3" xfId="8821"/>
    <cellStyle name="Normal 7 3 3" xfId="8823"/>
    <cellStyle name="Normal 7 3 4" xfId="11600"/>
    <cellStyle name="Normal 7 3 5" xfId="8820"/>
    <cellStyle name="Normal 7 4" xfId="7786"/>
    <cellStyle name="Normal 7 4 2" xfId="7787"/>
    <cellStyle name="Normal 7 4 2 2" xfId="8826"/>
    <cellStyle name="Normal 7 4 2 3" xfId="8825"/>
    <cellStyle name="Normal 7 4 3" xfId="8827"/>
    <cellStyle name="Normal 7 4 4" xfId="11601"/>
    <cellStyle name="Normal 7 4 5" xfId="8824"/>
    <cellStyle name="Normal 7 5" xfId="7788"/>
    <cellStyle name="Normal 7 5 2" xfId="7789"/>
    <cellStyle name="Normal 7 5 2 2" xfId="8830"/>
    <cellStyle name="Normal 7 5 2 3" xfId="8829"/>
    <cellStyle name="Normal 7 5 3" xfId="8831"/>
    <cellStyle name="Normal 7 5 4" xfId="11602"/>
    <cellStyle name="Normal 7 5 5" xfId="8828"/>
    <cellStyle name="Normal 7 6" xfId="7790"/>
    <cellStyle name="Normal 7 6 2" xfId="7791"/>
    <cellStyle name="Normal 7 6 2 2" xfId="8834"/>
    <cellStyle name="Normal 7 6 2 3" xfId="8833"/>
    <cellStyle name="Normal 7 6 3" xfId="8835"/>
    <cellStyle name="Normal 7 6 4" xfId="11603"/>
    <cellStyle name="Normal 7 6 5" xfId="8832"/>
    <cellStyle name="Normal 7 7" xfId="7792"/>
    <cellStyle name="Normal 7 7 2" xfId="7793"/>
    <cellStyle name="Normal 7 7 2 2" xfId="8838"/>
    <cellStyle name="Normal 7 7 2 3" xfId="8837"/>
    <cellStyle name="Normal 7 7 3" xfId="8839"/>
    <cellStyle name="Normal 7 7 4" xfId="11604"/>
    <cellStyle name="Normal 7 7 5" xfId="8836"/>
    <cellStyle name="Normal 7 8" xfId="7794"/>
    <cellStyle name="Normal 7 8 2" xfId="7795"/>
    <cellStyle name="Normal 7 8 2 2" xfId="8841"/>
    <cellStyle name="Normal 7 8 3" xfId="11605"/>
    <cellStyle name="Normal 7 8 4" xfId="8840"/>
    <cellStyle name="Normal 7 9" xfId="7796"/>
    <cellStyle name="Normal 7 9 2" xfId="8842"/>
    <cellStyle name="Normal 70" xfId="413"/>
    <cellStyle name="Normal 70 2" xfId="414"/>
    <cellStyle name="Normal 70 2 2" xfId="415"/>
    <cellStyle name="Normal 70 3" xfId="416"/>
    <cellStyle name="Normal 71" xfId="417"/>
    <cellStyle name="Normal 71 2" xfId="418"/>
    <cellStyle name="Normal 71 2 2" xfId="419"/>
    <cellStyle name="Normal 71 3" xfId="420"/>
    <cellStyle name="Normal 72" xfId="421"/>
    <cellStyle name="Normal 72 2" xfId="422"/>
    <cellStyle name="Normal 72 2 2" xfId="423"/>
    <cellStyle name="Normal 72 3" xfId="424"/>
    <cellStyle name="Normal 73" xfId="425"/>
    <cellStyle name="Normal 73 2" xfId="426"/>
    <cellStyle name="Normal 73 2 2" xfId="427"/>
    <cellStyle name="Normal 73 3" xfId="428"/>
    <cellStyle name="Normal 74" xfId="429"/>
    <cellStyle name="Normal 74 2" xfId="430"/>
    <cellStyle name="Normal 74 2 2" xfId="431"/>
    <cellStyle name="Normal 74 3" xfId="432"/>
    <cellStyle name="Normal 75" xfId="4426"/>
    <cellStyle name="Normal 76" xfId="433"/>
    <cellStyle name="Normal 76 2" xfId="434"/>
    <cellStyle name="Normal 76 2 2" xfId="435"/>
    <cellStyle name="Normal 76 3" xfId="436"/>
    <cellStyle name="Normal 77" xfId="437"/>
    <cellStyle name="Normal 77 2" xfId="438"/>
    <cellStyle name="Normal 77 2 2" xfId="439"/>
    <cellStyle name="Normal 77 3" xfId="440"/>
    <cellStyle name="Normal 78" xfId="441"/>
    <cellStyle name="Normal 78 2" xfId="442"/>
    <cellStyle name="Normal 78 2 2" xfId="443"/>
    <cellStyle name="Normal 78 3" xfId="444"/>
    <cellStyle name="Normal 79" xfId="445"/>
    <cellStyle name="Normal 79 2" xfId="446"/>
    <cellStyle name="Normal 79 2 2" xfId="447"/>
    <cellStyle name="Normal 79 3" xfId="448"/>
    <cellStyle name="Normal 8" xfId="449"/>
    <cellStyle name="Normal 8 2" xfId="7798"/>
    <cellStyle name="Normal 8 2 2" xfId="7799"/>
    <cellStyle name="Normal 8 2 2 2" xfId="8845"/>
    <cellStyle name="Normal 8 2 3" xfId="11606"/>
    <cellStyle name="Normal 8 2 4" xfId="8844"/>
    <cellStyle name="Normal 8 3" xfId="7800"/>
    <cellStyle name="Normal 8 3 2" xfId="8846"/>
    <cellStyle name="Normal 8 4" xfId="7797"/>
    <cellStyle name="Normal 8 5" xfId="8843"/>
    <cellStyle name="Normal 80" xfId="450"/>
    <cellStyle name="Normal 80 2" xfId="451"/>
    <cellStyle name="Normal 80 2 2" xfId="452"/>
    <cellStyle name="Normal 80 3" xfId="453"/>
    <cellStyle name="Normal 81" xfId="454"/>
    <cellStyle name="Normal 81 2" xfId="455"/>
    <cellStyle name="Normal 81 2 2" xfId="456"/>
    <cellStyle name="Normal 81 3" xfId="457"/>
    <cellStyle name="Normal 82" xfId="458"/>
    <cellStyle name="Normal 82 2" xfId="459"/>
    <cellStyle name="Normal 82 2 2" xfId="460"/>
    <cellStyle name="Normal 82 3" xfId="461"/>
    <cellStyle name="Normal 83" xfId="462"/>
    <cellStyle name="Normal 83 2" xfId="463"/>
    <cellStyle name="Normal 83 2 2" xfId="464"/>
    <cellStyle name="Normal 83 3" xfId="465"/>
    <cellStyle name="Normal 84" xfId="466"/>
    <cellStyle name="Normal 84 2" xfId="467"/>
    <cellStyle name="Normal 84 2 2" xfId="468"/>
    <cellStyle name="Normal 84 3" xfId="469"/>
    <cellStyle name="Normal 85" xfId="470"/>
    <cellStyle name="Normal 85 2" xfId="471"/>
    <cellStyle name="Normal 85 2 2" xfId="472"/>
    <cellStyle name="Normal 85 3" xfId="473"/>
    <cellStyle name="Normal 86" xfId="474"/>
    <cellStyle name="Normal 86 2" xfId="475"/>
    <cellStyle name="Normal 86 2 2" xfId="476"/>
    <cellStyle name="Normal 86 3" xfId="477"/>
    <cellStyle name="Normal 87" xfId="478"/>
    <cellStyle name="Normal 87 2" xfId="479"/>
    <cellStyle name="Normal 87 2 2" xfId="480"/>
    <cellStyle name="Normal 87 3" xfId="481"/>
    <cellStyle name="Normal 88" xfId="482"/>
    <cellStyle name="Normal 88 2" xfId="483"/>
    <cellStyle name="Normal 88 2 2" xfId="484"/>
    <cellStyle name="Normal 88 3" xfId="485"/>
    <cellStyle name="Normal 89" xfId="486"/>
    <cellStyle name="Normal 89 2" xfId="487"/>
    <cellStyle name="Normal 89 2 2" xfId="488"/>
    <cellStyle name="Normal 89 3" xfId="489"/>
    <cellStyle name="Normal 9" xfId="490"/>
    <cellStyle name="Normal 9 2" xfId="7802"/>
    <cellStyle name="Normal 9 2 2" xfId="7803"/>
    <cellStyle name="Normal 9 2 2 2" xfId="8849"/>
    <cellStyle name="Normal 9 2 3" xfId="11607"/>
    <cellStyle name="Normal 9 2 4" xfId="8848"/>
    <cellStyle name="Normal 9 3" xfId="7804"/>
    <cellStyle name="Normal 9 3 2" xfId="8850"/>
    <cellStyle name="Normal 9 4" xfId="7801"/>
    <cellStyle name="Normal 9 5" xfId="8847"/>
    <cellStyle name="Normal 90" xfId="491"/>
    <cellStyle name="Normal 90 2" xfId="492"/>
    <cellStyle name="Normal 90 2 2" xfId="493"/>
    <cellStyle name="Normal 90 3" xfId="494"/>
    <cellStyle name="Normal 91" xfId="495"/>
    <cellStyle name="Normal 91 2" xfId="496"/>
    <cellStyle name="Normal 91 2 2" xfId="497"/>
    <cellStyle name="Normal 91 3" xfId="498"/>
    <cellStyle name="Normal 92" xfId="499"/>
    <cellStyle name="Normal 92 2" xfId="500"/>
    <cellStyle name="Normal 92 2 2" xfId="501"/>
    <cellStyle name="Normal 92 3" xfId="502"/>
    <cellStyle name="Normal 93" xfId="503"/>
    <cellStyle name="Normal 93 2" xfId="504"/>
    <cellStyle name="Normal 93 2 2" xfId="505"/>
    <cellStyle name="Normal 93 3" xfId="506"/>
    <cellStyle name="Normal 94" xfId="507"/>
    <cellStyle name="Normal 94 2" xfId="508"/>
    <cellStyle name="Normal 94 2 2" xfId="509"/>
    <cellStyle name="Normal 94 3" xfId="510"/>
    <cellStyle name="Normal 95" xfId="511"/>
    <cellStyle name="Normal 95 2" xfId="512"/>
    <cellStyle name="Normal 95 2 2" xfId="513"/>
    <cellStyle name="Normal 95 3" xfId="514"/>
    <cellStyle name="Normal 96" xfId="515"/>
    <cellStyle name="Normal 96 2" xfId="516"/>
    <cellStyle name="Normal 96 2 2" xfId="517"/>
    <cellStyle name="Normal 96 3" xfId="518"/>
    <cellStyle name="Normal 97" xfId="519"/>
    <cellStyle name="Normal 97 2" xfId="520"/>
    <cellStyle name="Normal 97 2 2" xfId="521"/>
    <cellStyle name="Normal 97 3" xfId="522"/>
    <cellStyle name="Normal 98" xfId="523"/>
    <cellStyle name="Normal 98 2" xfId="524"/>
    <cellStyle name="Normal 98 2 2" xfId="525"/>
    <cellStyle name="Normal 98 3" xfId="526"/>
    <cellStyle name="Normal 99" xfId="527"/>
    <cellStyle name="Normal 99 2" xfId="528"/>
    <cellStyle name="Normal 99 2 2" xfId="529"/>
    <cellStyle name="Normal 99 3" xfId="530"/>
    <cellStyle name="Normal_08-010-000105-TP" xfId="7805"/>
    <cellStyle name="Normal_SP 2" xfId="18747"/>
    <cellStyle name="Normal_TOPN27RM" xfId="4431"/>
    <cellStyle name="Normale_CCTV Price List Jan-Jun 2005" xfId="4335"/>
    <cellStyle name="Note" xfId="531"/>
    <cellStyle name="Note 2" xfId="4337"/>
    <cellStyle name="Note 2 2" xfId="4338"/>
    <cellStyle name="Note 2 2 2" xfId="7809"/>
    <cellStyle name="Note 2 2 2 2" xfId="7810"/>
    <cellStyle name="Note 2 2 2 2 2" xfId="8855"/>
    <cellStyle name="Note 2 2 2 3" xfId="11609"/>
    <cellStyle name="Note 2 2 2 4" xfId="8854"/>
    <cellStyle name="Note 2 2 3" xfId="7811"/>
    <cellStyle name="Note 2 2 3 2" xfId="8856"/>
    <cellStyle name="Note 2 2 4" xfId="7808"/>
    <cellStyle name="Note 2 2 5" xfId="8853"/>
    <cellStyle name="Note 2 3" xfId="7812"/>
    <cellStyle name="Note 2 3 2" xfId="7813"/>
    <cellStyle name="Note 2 3 2 2" xfId="7814"/>
    <cellStyle name="Note 2 3 2 2 2" xfId="8859"/>
    <cellStyle name="Note 2 3 2 3" xfId="11611"/>
    <cellStyle name="Note 2 3 2 4" xfId="8858"/>
    <cellStyle name="Note 2 3 3" xfId="7815"/>
    <cellStyle name="Note 2 3 3 2" xfId="8860"/>
    <cellStyle name="Note 2 3 4" xfId="11610"/>
    <cellStyle name="Note 2 3 5" xfId="8857"/>
    <cellStyle name="Note 2 4" xfId="7816"/>
    <cellStyle name="Note 2 4 2" xfId="7817"/>
    <cellStyle name="Note 2 4 2 2" xfId="8862"/>
    <cellStyle name="Note 2 4 3" xfId="11612"/>
    <cellStyle name="Note 2 4 4" xfId="8861"/>
    <cellStyle name="Note 2 5" xfId="7818"/>
    <cellStyle name="Note 2 5 2" xfId="8863"/>
    <cellStyle name="Note 2 6" xfId="7807"/>
    <cellStyle name="Note 2 7" xfId="8852"/>
    <cellStyle name="Note 3" xfId="4339"/>
    <cellStyle name="Note 3 2" xfId="4340"/>
    <cellStyle name="Note 3 2 2" xfId="7821"/>
    <cellStyle name="Note 3 2 2 2" xfId="7822"/>
    <cellStyle name="Note 3 2 2 2 2" xfId="8867"/>
    <cellStyle name="Note 3 2 2 3" xfId="11613"/>
    <cellStyle name="Note 3 2 2 4" xfId="8866"/>
    <cellStyle name="Note 3 2 3" xfId="7823"/>
    <cellStyle name="Note 3 2 3 2" xfId="8868"/>
    <cellStyle name="Note 3 2 4" xfId="7820"/>
    <cellStyle name="Note 3 2 5" xfId="8865"/>
    <cellStyle name="Note 3 3" xfId="7824"/>
    <cellStyle name="Note 3 3 2" xfId="7825"/>
    <cellStyle name="Note 3 3 2 2" xfId="7826"/>
    <cellStyle name="Note 3 3 2 2 2" xfId="8871"/>
    <cellStyle name="Note 3 3 2 3" xfId="11615"/>
    <cellStyle name="Note 3 3 2 4" xfId="8870"/>
    <cellStyle name="Note 3 3 3" xfId="7827"/>
    <cellStyle name="Note 3 3 3 2" xfId="8872"/>
    <cellStyle name="Note 3 3 4" xfId="11614"/>
    <cellStyle name="Note 3 3 5" xfId="8869"/>
    <cellStyle name="Note 3 4" xfId="7828"/>
    <cellStyle name="Note 3 4 2" xfId="8873"/>
    <cellStyle name="Note 3 5" xfId="7819"/>
    <cellStyle name="Note 3 6" xfId="8864"/>
    <cellStyle name="Note 4" xfId="4341"/>
    <cellStyle name="Note 4 2" xfId="4342"/>
    <cellStyle name="Note 4 2 2" xfId="7831"/>
    <cellStyle name="Note 4 2 2 2" xfId="7832"/>
    <cellStyle name="Note 4 2 2 2 2" xfId="8877"/>
    <cellStyle name="Note 4 2 2 3" xfId="11616"/>
    <cellStyle name="Note 4 2 2 4" xfId="8876"/>
    <cellStyle name="Note 4 2 3" xfId="7833"/>
    <cellStyle name="Note 4 2 3 2" xfId="8878"/>
    <cellStyle name="Note 4 2 4" xfId="7830"/>
    <cellStyle name="Note 4 2 5" xfId="8875"/>
    <cellStyle name="Note 4 3" xfId="7834"/>
    <cellStyle name="Note 4 3 2" xfId="7835"/>
    <cellStyle name="Note 4 3 2 2" xfId="7836"/>
    <cellStyle name="Note 4 3 2 2 2" xfId="8881"/>
    <cellStyle name="Note 4 3 2 3" xfId="11618"/>
    <cellStyle name="Note 4 3 2 4" xfId="8880"/>
    <cellStyle name="Note 4 3 3" xfId="7837"/>
    <cellStyle name="Note 4 3 3 2" xfId="8882"/>
    <cellStyle name="Note 4 3 4" xfId="11617"/>
    <cellStyle name="Note 4 3 5" xfId="8879"/>
    <cellStyle name="Note 4 4" xfId="7829"/>
    <cellStyle name="Note 4 5" xfId="8874"/>
    <cellStyle name="Note 5" xfId="4343"/>
    <cellStyle name="Note 5 2" xfId="7838"/>
    <cellStyle name="Note 5 2 2" xfId="7839"/>
    <cellStyle name="Note 5 2 2 2" xfId="7840"/>
    <cellStyle name="Note 5 2 2 2 2" xfId="8885"/>
    <cellStyle name="Note 5 2 2 3" xfId="11620"/>
    <cellStyle name="Note 5 2 2 4" xfId="8884"/>
    <cellStyle name="Note 5 2 3" xfId="7841"/>
    <cellStyle name="Note 5 2 3 2" xfId="8886"/>
    <cellStyle name="Note 5 2 4" xfId="11619"/>
    <cellStyle name="Note 5 2 5" xfId="8883"/>
    <cellStyle name="Note 5 3" xfId="7842"/>
    <cellStyle name="Note 5 3 2" xfId="7843"/>
    <cellStyle name="Note 5 3 2 2" xfId="7844"/>
    <cellStyle name="Note 5 3 2 2 2" xfId="8889"/>
    <cellStyle name="Note 5 3 2 3" xfId="11622"/>
    <cellStyle name="Note 5 3 2 4" xfId="8888"/>
    <cellStyle name="Note 5 3 3" xfId="7845"/>
    <cellStyle name="Note 5 3 3 2" xfId="8890"/>
    <cellStyle name="Note 5 3 4" xfId="11621"/>
    <cellStyle name="Note 5 3 5" xfId="8887"/>
    <cellStyle name="Note 5 4" xfId="9254"/>
    <cellStyle name="Note 6" xfId="4336"/>
    <cellStyle name="Note 6 2" xfId="11608"/>
    <cellStyle name="Note 7" xfId="7806"/>
    <cellStyle name="Note 8" xfId="8851"/>
    <cellStyle name="Odstotek 2" xfId="3858"/>
    <cellStyle name="Odstotek 2 2" xfId="3859"/>
    <cellStyle name="Odstotek 2 2 2" xfId="7848"/>
    <cellStyle name="Odstotek 2 2 2 2" xfId="11623"/>
    <cellStyle name="Odstotek 2 2 2 3" xfId="8893"/>
    <cellStyle name="Odstotek 2 2 3" xfId="7849"/>
    <cellStyle name="Odstotek 2 2 3 2" xfId="11624"/>
    <cellStyle name="Odstotek 2 2 3 3" xfId="8894"/>
    <cellStyle name="Odstotek 2 2 4" xfId="7847"/>
    <cellStyle name="Odstotek 2 2 5" xfId="8892"/>
    <cellStyle name="Odstotek 2 3" xfId="3860"/>
    <cellStyle name="Odstotek 2 3 2" xfId="7850"/>
    <cellStyle name="Odstotek 2 3 3" xfId="8895"/>
    <cellStyle name="Odstotek 2 4" xfId="3861"/>
    <cellStyle name="Odstotek 2 4 2" xfId="3862"/>
    <cellStyle name="Odstotek 2 5" xfId="4344"/>
    <cellStyle name="Odstotek 2 6" xfId="8891"/>
    <cellStyle name="Odstotek 3" xfId="3863"/>
    <cellStyle name="Odstotek 3 2" xfId="4143"/>
    <cellStyle name="Odstotek 3 2 2" xfId="7852"/>
    <cellStyle name="Odstotek 3 2 3" xfId="8897"/>
    <cellStyle name="Odstotek 3 3" xfId="11625"/>
    <cellStyle name="Odstotek 3 4" xfId="8896"/>
    <cellStyle name="Odstotek 4" xfId="3864"/>
    <cellStyle name="Odstotek 4 2" xfId="3865"/>
    <cellStyle name="Opomba 2" xfId="3866"/>
    <cellStyle name="Opomba 2 2" xfId="3867"/>
    <cellStyle name="Opomba 2 2 2" xfId="4347"/>
    <cellStyle name="Opomba 2 2 2 2" xfId="7853"/>
    <cellStyle name="Opomba 2 2 2 3" xfId="8900"/>
    <cellStyle name="Opomba 2 2 3" xfId="4346"/>
    <cellStyle name="Opomba 2 2 3 2" xfId="11626"/>
    <cellStyle name="Opomba 2 2 4" xfId="8899"/>
    <cellStyle name="Opomba 2 3" xfId="3868"/>
    <cellStyle name="Opomba 2 3 2" xfId="4349"/>
    <cellStyle name="Opomba 2 3 2 2" xfId="7855"/>
    <cellStyle name="Opomba 2 3 2 3" xfId="8902"/>
    <cellStyle name="Opomba 2 3 3" xfId="4348"/>
    <cellStyle name="Opomba 2 3 3 2" xfId="11627"/>
    <cellStyle name="Opomba 2 3 4" xfId="7854"/>
    <cellStyle name="Opomba 2 3 5" xfId="8901"/>
    <cellStyle name="Opomba 2 4" xfId="4350"/>
    <cellStyle name="Opomba 2 4 2" xfId="7856"/>
    <cellStyle name="Opomba 2 4 3" xfId="8903"/>
    <cellStyle name="Opomba 2 5" xfId="4351"/>
    <cellStyle name="Opomba 2 5 2" xfId="9235"/>
    <cellStyle name="Opomba 2 6" xfId="4345"/>
    <cellStyle name="Opomba 2 7" xfId="8898"/>
    <cellStyle name="Opomba 3" xfId="3869"/>
    <cellStyle name="Opomba 3 2" xfId="3870"/>
    <cellStyle name="Opomba 3 2 2" xfId="4354"/>
    <cellStyle name="Opomba 3 2 3" xfId="4353"/>
    <cellStyle name="Opomba 3 2 4" xfId="7858"/>
    <cellStyle name="Opomba 3 2 5" xfId="8905"/>
    <cellStyle name="Opomba 3 3" xfId="3871"/>
    <cellStyle name="Opomba 3 3 2" xfId="4356"/>
    <cellStyle name="Opomba 3 3 3" xfId="4355"/>
    <cellStyle name="Opomba 3 4" xfId="4357"/>
    <cellStyle name="Opomba 3 5" xfId="4358"/>
    <cellStyle name="Opomba 3 6" xfId="4352"/>
    <cellStyle name="Opomba 3 7" xfId="8904"/>
    <cellStyle name="Opomba 4" xfId="3872"/>
    <cellStyle name="Opomba 4 2" xfId="3873"/>
    <cellStyle name="Opomba 4 2 2" xfId="4361"/>
    <cellStyle name="Opomba 4 2 3" xfId="4360"/>
    <cellStyle name="Opomba 4 3" xfId="3874"/>
    <cellStyle name="Opomba 4 3 2" xfId="4362"/>
    <cellStyle name="Opomba 4 4" xfId="4359"/>
    <cellStyle name="Opomba 5" xfId="3875"/>
    <cellStyle name="Opomba 5 2" xfId="3876"/>
    <cellStyle name="Opomba 5 3" xfId="3877"/>
    <cellStyle name="Opomba 6" xfId="3878"/>
    <cellStyle name="Opozorilo 2" xfId="3879"/>
    <cellStyle name="Opozorilo 2 2" xfId="3880"/>
    <cellStyle name="Opozorilo 2 2 2" xfId="7861"/>
    <cellStyle name="Opozorilo 2 2 2 2" xfId="8908"/>
    <cellStyle name="Opozorilo 2 2 3" xfId="7860"/>
    <cellStyle name="Opozorilo 2 2 4" xfId="8907"/>
    <cellStyle name="Opozorilo 2 3" xfId="3881"/>
    <cellStyle name="Opozorilo 2 3 2" xfId="7862"/>
    <cellStyle name="Opozorilo 2 3 3" xfId="8909"/>
    <cellStyle name="Opozorilo 2 4" xfId="9241"/>
    <cellStyle name="Opozorilo 2 5" xfId="8906"/>
    <cellStyle name="Opozorilo 3" xfId="3882"/>
    <cellStyle name="Opozorilo 3 2" xfId="3883"/>
    <cellStyle name="Opozorilo 3 3" xfId="3884"/>
    <cellStyle name="Opozorilo 4" xfId="3885"/>
    <cellStyle name="Opozorilo 4 2" xfId="3886"/>
    <cellStyle name="Opozorilo 4 3" xfId="3887"/>
    <cellStyle name="Opozorilo 5" xfId="3888"/>
    <cellStyle name="Opozorilo 5 2" xfId="3889"/>
    <cellStyle name="Opozorilo 5 3" xfId="3890"/>
    <cellStyle name="Opozorilo 6" xfId="3891"/>
    <cellStyle name="Output" xfId="532"/>
    <cellStyle name="Output 2" xfId="4363"/>
    <cellStyle name="Output 2 2" xfId="7865"/>
    <cellStyle name="Output 2 2 2" xfId="7866"/>
    <cellStyle name="Output 2 2 2 2" xfId="7867"/>
    <cellStyle name="Output 2 2 2 2 2" xfId="8913"/>
    <cellStyle name="Output 2 2 2 3" xfId="11629"/>
    <cellStyle name="Output 2 2 2 4" xfId="8912"/>
    <cellStyle name="Output 2 2 3" xfId="7868"/>
    <cellStyle name="Output 2 2 3 2" xfId="8914"/>
    <cellStyle name="Output 2 2 4" xfId="11628"/>
    <cellStyle name="Output 2 2 5" xfId="8911"/>
    <cellStyle name="Output 2 3" xfId="7869"/>
    <cellStyle name="Output 2 3 2" xfId="7870"/>
    <cellStyle name="Output 2 3 2 2" xfId="7871"/>
    <cellStyle name="Output 2 3 2 2 2" xfId="8917"/>
    <cellStyle name="Output 2 3 2 3" xfId="11631"/>
    <cellStyle name="Output 2 3 2 4" xfId="8916"/>
    <cellStyle name="Output 2 3 3" xfId="7872"/>
    <cellStyle name="Output 2 3 3 2" xfId="8918"/>
    <cellStyle name="Output 2 3 4" xfId="11630"/>
    <cellStyle name="Output 2 3 5" xfId="8915"/>
    <cellStyle name="Output 2 4" xfId="7873"/>
    <cellStyle name="Output 2 4 2" xfId="8919"/>
    <cellStyle name="Output 2 5" xfId="7864"/>
    <cellStyle name="Output 2 6" xfId="8910"/>
    <cellStyle name="Output 3" xfId="4364"/>
    <cellStyle name="Output 3 2" xfId="7875"/>
    <cellStyle name="Output 3 2 2" xfId="7876"/>
    <cellStyle name="Output 3 2 2 2" xfId="7877"/>
    <cellStyle name="Output 3 2 2 2 2" xfId="8923"/>
    <cellStyle name="Output 3 2 2 3" xfId="11633"/>
    <cellStyle name="Output 3 2 2 4" xfId="8922"/>
    <cellStyle name="Output 3 2 3" xfId="7878"/>
    <cellStyle name="Output 3 2 3 2" xfId="8924"/>
    <cellStyle name="Output 3 2 4" xfId="11632"/>
    <cellStyle name="Output 3 2 5" xfId="8921"/>
    <cellStyle name="Output 3 3" xfId="7879"/>
    <cellStyle name="Output 3 3 2" xfId="7880"/>
    <cellStyle name="Output 3 3 2 2" xfId="7881"/>
    <cellStyle name="Output 3 3 2 2 2" xfId="8927"/>
    <cellStyle name="Output 3 3 2 3" xfId="11635"/>
    <cellStyle name="Output 3 3 2 4" xfId="8926"/>
    <cellStyle name="Output 3 3 3" xfId="7882"/>
    <cellStyle name="Output 3 3 3 2" xfId="8928"/>
    <cellStyle name="Output 3 3 4" xfId="11634"/>
    <cellStyle name="Output 3 3 5" xfId="8925"/>
    <cellStyle name="Output 3 4" xfId="7874"/>
    <cellStyle name="Output 3 5" xfId="8920"/>
    <cellStyle name="Output 4" xfId="4365"/>
    <cellStyle name="Output 4 2" xfId="7883"/>
    <cellStyle name="Output 4 2 2" xfId="7884"/>
    <cellStyle name="Output 4 2 2 2" xfId="7885"/>
    <cellStyle name="Output 4 2 2 2 2" xfId="8931"/>
    <cellStyle name="Output 4 2 2 3" xfId="11637"/>
    <cellStyle name="Output 4 2 2 4" xfId="8930"/>
    <cellStyle name="Output 4 2 3" xfId="7886"/>
    <cellStyle name="Output 4 2 3 2" xfId="8932"/>
    <cellStyle name="Output 4 2 4" xfId="11636"/>
    <cellStyle name="Output 4 2 5" xfId="8929"/>
    <cellStyle name="Output 4 3" xfId="7887"/>
    <cellStyle name="Output 4 3 2" xfId="7888"/>
    <cellStyle name="Output 4 3 2 2" xfId="7889"/>
    <cellStyle name="Output 4 3 2 2 2" xfId="8935"/>
    <cellStyle name="Output 4 3 2 3" xfId="11639"/>
    <cellStyle name="Output 4 3 2 4" xfId="8934"/>
    <cellStyle name="Output 4 3 3" xfId="7890"/>
    <cellStyle name="Output 4 3 3 2" xfId="8936"/>
    <cellStyle name="Output 4 3 4" xfId="11638"/>
    <cellStyle name="Output 4 3 5" xfId="8933"/>
    <cellStyle name="Output 5" xfId="4366"/>
    <cellStyle name="Output 5 2" xfId="7891"/>
    <cellStyle name="Output 5 2 2" xfId="7892"/>
    <cellStyle name="Output 5 2 2 2" xfId="7893"/>
    <cellStyle name="Output 5 2 2 2 2" xfId="8939"/>
    <cellStyle name="Output 5 2 2 3" xfId="11641"/>
    <cellStyle name="Output 5 2 2 4" xfId="8938"/>
    <cellStyle name="Output 5 2 3" xfId="7894"/>
    <cellStyle name="Output 5 2 3 2" xfId="8940"/>
    <cellStyle name="Output 5 2 4" xfId="11640"/>
    <cellStyle name="Output 5 2 5" xfId="8937"/>
    <cellStyle name="Output 5 3" xfId="7895"/>
    <cellStyle name="Output 5 3 2" xfId="7896"/>
    <cellStyle name="Output 5 3 2 2" xfId="7897"/>
    <cellStyle name="Output 5 3 2 2 2" xfId="8943"/>
    <cellStyle name="Output 5 3 2 3" xfId="11643"/>
    <cellStyle name="Output 5 3 2 4" xfId="8942"/>
    <cellStyle name="Output 5 3 3" xfId="7898"/>
    <cellStyle name="Output 5 3 3 2" xfId="8944"/>
    <cellStyle name="Output 5 3 4" xfId="11642"/>
    <cellStyle name="Output 5 3 5" xfId="8941"/>
    <cellStyle name="Output 6" xfId="7863"/>
    <cellStyle name="Percent" xfId="3892"/>
    <cellStyle name="Percent 2" xfId="7899"/>
    <cellStyle name="Percent 2 2" xfId="7900"/>
    <cellStyle name="Percent 2 2 2" xfId="11645"/>
    <cellStyle name="Percent 2 2 3" xfId="8946"/>
    <cellStyle name="Percent 2 3" xfId="11644"/>
    <cellStyle name="Percent 2 4" xfId="8945"/>
    <cellStyle name="Percent 3" xfId="7901"/>
    <cellStyle name="Percent 3 2" xfId="7902"/>
    <cellStyle name="Percent 3 2 2" xfId="11647"/>
    <cellStyle name="Percent 3 2 3" xfId="8948"/>
    <cellStyle name="Percent 3 3" xfId="11646"/>
    <cellStyle name="Percent 3 4" xfId="8947"/>
    <cellStyle name="Percent_ENOCEV" xfId="7903"/>
    <cellStyle name="Pojasnjevalno besedilo 2" xfId="3893"/>
    <cellStyle name="Pojasnjevalno besedilo 2 2" xfId="3894"/>
    <cellStyle name="Pojasnjevalno besedilo 2 2 2" xfId="7904"/>
    <cellStyle name="Pojasnjevalno besedilo 2 2 3" xfId="8950"/>
    <cellStyle name="Pojasnjevalno besedilo 2 3" xfId="3895"/>
    <cellStyle name="Pojasnjevalno besedilo 2 4" xfId="8949"/>
    <cellStyle name="Pojasnjevalno besedilo 3" xfId="3896"/>
    <cellStyle name="Pojasnjevalno besedilo 3 2" xfId="3897"/>
    <cellStyle name="Pojasnjevalno besedilo 3 3" xfId="3898"/>
    <cellStyle name="Pojasnjevalno besedilo 4" xfId="3899"/>
    <cellStyle name="Pojasnjevalno besedilo 4 2" xfId="3900"/>
    <cellStyle name="Pojasnjevalno besedilo 4 3" xfId="3901"/>
    <cellStyle name="Pojasnjevalno besedilo 5" xfId="3902"/>
    <cellStyle name="Pojasnjevalno besedilo 5 2" xfId="3903"/>
    <cellStyle name="Pojasnjevalno besedilo 5 3" xfId="3904"/>
    <cellStyle name="Pojasnjevalno besedilo 6" xfId="3905"/>
    <cellStyle name="Pomoc" xfId="7905"/>
    <cellStyle name="Pomoc 2" xfId="11648"/>
    <cellStyle name="Pomoc 3" xfId="8951"/>
    <cellStyle name="Popis Evo" xfId="4144"/>
    <cellStyle name="Popis Evo 2" xfId="7906"/>
    <cellStyle name="Popis Evo 2 2" xfId="7907"/>
    <cellStyle name="Popis Evo 2 2 2" xfId="8954"/>
    <cellStyle name="Popis Evo 2 3" xfId="11650"/>
    <cellStyle name="Popis Evo 2 4" xfId="8953"/>
    <cellStyle name="Popis Evo 3" xfId="7908"/>
    <cellStyle name="Popis Evo 3 2" xfId="8955"/>
    <cellStyle name="Popis Evo 4" xfId="11649"/>
    <cellStyle name="Popis Evo 5" xfId="8952"/>
    <cellStyle name="Poudarek1 2" xfId="3906"/>
    <cellStyle name="Poudarek1 2 2" xfId="3907"/>
    <cellStyle name="Poudarek1 2 2 2" xfId="7911"/>
    <cellStyle name="Poudarek1 2 2 2 2" xfId="8958"/>
    <cellStyle name="Poudarek1 2 2 3" xfId="7910"/>
    <cellStyle name="Poudarek1 2 2 4" xfId="8957"/>
    <cellStyle name="Poudarek1 2 3" xfId="3908"/>
    <cellStyle name="Poudarek1 2 3 2" xfId="7913"/>
    <cellStyle name="Poudarek1 2 3 2 2" xfId="8960"/>
    <cellStyle name="Poudarek1 2 3 3" xfId="7912"/>
    <cellStyle name="Poudarek1 2 3 3 2" xfId="11651"/>
    <cellStyle name="Poudarek1 2 3 4" xfId="8959"/>
    <cellStyle name="Poudarek1 2 4" xfId="4367"/>
    <cellStyle name="Poudarek1 2 4 2" xfId="7914"/>
    <cellStyle name="Poudarek1 2 4 3" xfId="8961"/>
    <cellStyle name="Poudarek1 2 5" xfId="9246"/>
    <cellStyle name="Poudarek1 2 6" xfId="8956"/>
    <cellStyle name="Poudarek1 2_VODOVODNA INSTALACIJA" xfId="3909"/>
    <cellStyle name="Poudarek1 3" xfId="3910"/>
    <cellStyle name="Poudarek1 3 2" xfId="3911"/>
    <cellStyle name="Poudarek1 3 3" xfId="3912"/>
    <cellStyle name="Poudarek1 3_VODOVODNA INSTALACIJA" xfId="3913"/>
    <cellStyle name="Poudarek1 4" xfId="3914"/>
    <cellStyle name="Poudarek1 4 2" xfId="3915"/>
    <cellStyle name="Poudarek1 4 3" xfId="3916"/>
    <cellStyle name="Poudarek1 4_VODOVODNA INSTALACIJA" xfId="3917"/>
    <cellStyle name="Poudarek1 5" xfId="3918"/>
    <cellStyle name="Poudarek1 5 2" xfId="3919"/>
    <cellStyle name="Poudarek1 5 3" xfId="3920"/>
    <cellStyle name="Poudarek1 6" xfId="3921"/>
    <cellStyle name="Poudarek2 2" xfId="3922"/>
    <cellStyle name="Poudarek2 2 2" xfId="3923"/>
    <cellStyle name="Poudarek2 2 2 2" xfId="7917"/>
    <cellStyle name="Poudarek2 2 2 2 2" xfId="8964"/>
    <cellStyle name="Poudarek2 2 2 3" xfId="7916"/>
    <cellStyle name="Poudarek2 2 2 4" xfId="8963"/>
    <cellStyle name="Poudarek2 2 3" xfId="3924"/>
    <cellStyle name="Poudarek2 2 3 2" xfId="7919"/>
    <cellStyle name="Poudarek2 2 3 2 2" xfId="8966"/>
    <cellStyle name="Poudarek2 2 3 3" xfId="7918"/>
    <cellStyle name="Poudarek2 2 3 3 2" xfId="11652"/>
    <cellStyle name="Poudarek2 2 3 4" xfId="8965"/>
    <cellStyle name="Poudarek2 2 4" xfId="4368"/>
    <cellStyle name="Poudarek2 2 4 2" xfId="7920"/>
    <cellStyle name="Poudarek2 2 4 3" xfId="8967"/>
    <cellStyle name="Poudarek2 2 5" xfId="9251"/>
    <cellStyle name="Poudarek2 2 6" xfId="8962"/>
    <cellStyle name="Poudarek2 2_VODOVODNA INSTALACIJA" xfId="3925"/>
    <cellStyle name="Poudarek2 3" xfId="3926"/>
    <cellStyle name="Poudarek2 3 2" xfId="3927"/>
    <cellStyle name="Poudarek2 3 3" xfId="3928"/>
    <cellStyle name="Poudarek2 3_VODOVODNA INSTALACIJA" xfId="3929"/>
    <cellStyle name="Poudarek2 4" xfId="3930"/>
    <cellStyle name="Poudarek2 4 2" xfId="3931"/>
    <cellStyle name="Poudarek2 4 3" xfId="3932"/>
    <cellStyle name="Poudarek2 4_VODOVODNA INSTALACIJA" xfId="3933"/>
    <cellStyle name="Poudarek2 5" xfId="3934"/>
    <cellStyle name="Poudarek2 5 2" xfId="3935"/>
    <cellStyle name="Poudarek2 5 3" xfId="3936"/>
    <cellStyle name="Poudarek2 6" xfId="3937"/>
    <cellStyle name="Poudarek3 2" xfId="3938"/>
    <cellStyle name="Poudarek3 2 2" xfId="3939"/>
    <cellStyle name="Poudarek3 2 2 2" xfId="7922"/>
    <cellStyle name="Poudarek3 2 2 2 2" xfId="8970"/>
    <cellStyle name="Poudarek3 2 2 3" xfId="7921"/>
    <cellStyle name="Poudarek3 2 2 4" xfId="8969"/>
    <cellStyle name="Poudarek3 2 3" xfId="3940"/>
    <cellStyle name="Poudarek3 2 3 2" xfId="7924"/>
    <cellStyle name="Poudarek3 2 3 2 2" xfId="8972"/>
    <cellStyle name="Poudarek3 2 3 3" xfId="7923"/>
    <cellStyle name="Poudarek3 2 3 3 2" xfId="11653"/>
    <cellStyle name="Poudarek3 2 3 4" xfId="8971"/>
    <cellStyle name="Poudarek3 2 4" xfId="4369"/>
    <cellStyle name="Poudarek3 2 4 2" xfId="7925"/>
    <cellStyle name="Poudarek3 2 4 3" xfId="8973"/>
    <cellStyle name="Poudarek3 2 5" xfId="9234"/>
    <cellStyle name="Poudarek3 2 6" xfId="8968"/>
    <cellStyle name="Poudarek3 2_VODOVODNA INSTALACIJA" xfId="3941"/>
    <cellStyle name="Poudarek3 3" xfId="3942"/>
    <cellStyle name="Poudarek3 3 2" xfId="3943"/>
    <cellStyle name="Poudarek3 3 3" xfId="3944"/>
    <cellStyle name="Poudarek3 3_VODOVODNA INSTALACIJA" xfId="3945"/>
    <cellStyle name="Poudarek3 4" xfId="3946"/>
    <cellStyle name="Poudarek3 4 2" xfId="3947"/>
    <cellStyle name="Poudarek3 4 3" xfId="3948"/>
    <cellStyle name="Poudarek3 4_VODOVODNA INSTALACIJA" xfId="3949"/>
    <cellStyle name="Poudarek3 5" xfId="3950"/>
    <cellStyle name="Poudarek3 5 2" xfId="3951"/>
    <cellStyle name="Poudarek3 5 3" xfId="3952"/>
    <cellStyle name="Poudarek3 6" xfId="3953"/>
    <cellStyle name="Poudarek4 2" xfId="3954"/>
    <cellStyle name="Poudarek4 2 2" xfId="3955"/>
    <cellStyle name="Poudarek4 2 2 2" xfId="7927"/>
    <cellStyle name="Poudarek4 2 2 2 2" xfId="8976"/>
    <cellStyle name="Poudarek4 2 2 3" xfId="7926"/>
    <cellStyle name="Poudarek4 2 2 4" xfId="8975"/>
    <cellStyle name="Poudarek4 2 3" xfId="3956"/>
    <cellStyle name="Poudarek4 2 3 2" xfId="7929"/>
    <cellStyle name="Poudarek4 2 3 2 2" xfId="8978"/>
    <cellStyle name="Poudarek4 2 3 3" xfId="7928"/>
    <cellStyle name="Poudarek4 2 3 3 2" xfId="11654"/>
    <cellStyle name="Poudarek4 2 3 4" xfId="8977"/>
    <cellStyle name="Poudarek4 2 4" xfId="4370"/>
    <cellStyle name="Poudarek4 2 4 2" xfId="7930"/>
    <cellStyle name="Poudarek4 2 4 3" xfId="8979"/>
    <cellStyle name="Poudarek4 2 5" xfId="9243"/>
    <cellStyle name="Poudarek4 2 6" xfId="8974"/>
    <cellStyle name="Poudarek4 2_VODOVODNA INSTALACIJA" xfId="3957"/>
    <cellStyle name="Poudarek4 3" xfId="3958"/>
    <cellStyle name="Poudarek4 3 2" xfId="3959"/>
    <cellStyle name="Poudarek4 3 3" xfId="3960"/>
    <cellStyle name="Poudarek4 3_VODOVODNA INSTALACIJA" xfId="3961"/>
    <cellStyle name="Poudarek4 4" xfId="3962"/>
    <cellStyle name="Poudarek4 4 2" xfId="3963"/>
    <cellStyle name="Poudarek4 4 3" xfId="3964"/>
    <cellStyle name="Poudarek4 4_VODOVODNA INSTALACIJA" xfId="3965"/>
    <cellStyle name="Poudarek4 5" xfId="3966"/>
    <cellStyle name="Poudarek4 5 2" xfId="3967"/>
    <cellStyle name="Poudarek4 5 3" xfId="3968"/>
    <cellStyle name="Poudarek4 6" xfId="3969"/>
    <cellStyle name="Poudarek5 2" xfId="3970"/>
    <cellStyle name="Poudarek5 2 2" xfId="3971"/>
    <cellStyle name="Poudarek5 2 2 2" xfId="7933"/>
    <cellStyle name="Poudarek5 2 2 2 2" xfId="8982"/>
    <cellStyle name="Poudarek5 2 2 3" xfId="7932"/>
    <cellStyle name="Poudarek5 2 2 4" xfId="8981"/>
    <cellStyle name="Poudarek5 2 3" xfId="3972"/>
    <cellStyle name="Poudarek5 2 3 2" xfId="7934"/>
    <cellStyle name="Poudarek5 2 3 3" xfId="8983"/>
    <cellStyle name="Poudarek5 2 4" xfId="4371"/>
    <cellStyle name="Poudarek5 2 4 2" xfId="9747"/>
    <cellStyle name="Poudarek5 2 5" xfId="8980"/>
    <cellStyle name="Poudarek5 3" xfId="3973"/>
    <cellStyle name="Poudarek5 3 2" xfId="3974"/>
    <cellStyle name="Poudarek5 3 3" xfId="3975"/>
    <cellStyle name="Poudarek5 4" xfId="3976"/>
    <cellStyle name="Poudarek5 4 2" xfId="3977"/>
    <cellStyle name="Poudarek5 4 3" xfId="3978"/>
    <cellStyle name="Poudarek5 5" xfId="3979"/>
    <cellStyle name="Poudarek5 5 2" xfId="3980"/>
    <cellStyle name="Poudarek5 5 3" xfId="3981"/>
    <cellStyle name="Poudarek5 6" xfId="3982"/>
    <cellStyle name="Poudarek6 2" xfId="3983"/>
    <cellStyle name="Poudarek6 2 2" xfId="3984"/>
    <cellStyle name="Poudarek6 2 2 2" xfId="7937"/>
    <cellStyle name="Poudarek6 2 2 2 2" xfId="8986"/>
    <cellStyle name="Poudarek6 2 2 3" xfId="7936"/>
    <cellStyle name="Poudarek6 2 2 4" xfId="8985"/>
    <cellStyle name="Poudarek6 2 3" xfId="3985"/>
    <cellStyle name="Poudarek6 2 3 2" xfId="7939"/>
    <cellStyle name="Poudarek6 2 3 2 2" xfId="8988"/>
    <cellStyle name="Poudarek6 2 3 3" xfId="7938"/>
    <cellStyle name="Poudarek6 2 3 3 2" xfId="11655"/>
    <cellStyle name="Poudarek6 2 3 4" xfId="8987"/>
    <cellStyle name="Poudarek6 2 4" xfId="4372"/>
    <cellStyle name="Poudarek6 2 4 2" xfId="7940"/>
    <cellStyle name="Poudarek6 2 4 3" xfId="8989"/>
    <cellStyle name="Poudarek6 2 5" xfId="9242"/>
    <cellStyle name="Poudarek6 2 6" xfId="8984"/>
    <cellStyle name="Poudarek6 2_VODOVODNA INSTALACIJA" xfId="3986"/>
    <cellStyle name="Poudarek6 3" xfId="3987"/>
    <cellStyle name="Poudarek6 3 2" xfId="3988"/>
    <cellStyle name="Poudarek6 3 3" xfId="3989"/>
    <cellStyle name="Poudarek6 3_VODOVODNA INSTALACIJA" xfId="3990"/>
    <cellStyle name="Poudarek6 4" xfId="3991"/>
    <cellStyle name="Poudarek6 4 2" xfId="3992"/>
    <cellStyle name="Poudarek6 4 3" xfId="3993"/>
    <cellStyle name="Poudarek6 4_VODOVODNA INSTALACIJA" xfId="3994"/>
    <cellStyle name="Poudarek6 5" xfId="3995"/>
    <cellStyle name="Poudarek6 5 2" xfId="3996"/>
    <cellStyle name="Poudarek6 5 3" xfId="3997"/>
    <cellStyle name="Poudarek6 6" xfId="3998"/>
    <cellStyle name="Povezana celica 2" xfId="3999"/>
    <cellStyle name="Povezana celica 2 2" xfId="4000"/>
    <cellStyle name="Povezana celica 2 2 2" xfId="7942"/>
    <cellStyle name="Povezana celica 2 2 2 2" xfId="8992"/>
    <cellStyle name="Povezana celica 2 2 3" xfId="7941"/>
    <cellStyle name="Povezana celica 2 2 4" xfId="8991"/>
    <cellStyle name="Povezana celica 2 3" xfId="4001"/>
    <cellStyle name="Povezana celica 2 3 2" xfId="7944"/>
    <cellStyle name="Povezana celica 2 3 2 2" xfId="8994"/>
    <cellStyle name="Povezana celica 2 3 3" xfId="7943"/>
    <cellStyle name="Povezana celica 2 3 3 2" xfId="11656"/>
    <cellStyle name="Povezana celica 2 3 4" xfId="8993"/>
    <cellStyle name="Povezana celica 2 4" xfId="7945"/>
    <cellStyle name="Povezana celica 2 4 2" xfId="8995"/>
    <cellStyle name="Povezana celica 2 5" xfId="9248"/>
    <cellStyle name="Povezana celica 2 6" xfId="8990"/>
    <cellStyle name="Povezana celica 2_VODOVODNA INSTALACIJA" xfId="4002"/>
    <cellStyle name="Povezana celica 3" xfId="4003"/>
    <cellStyle name="Povezana celica 3 2" xfId="4004"/>
    <cellStyle name="Povezana celica 3 3" xfId="4005"/>
    <cellStyle name="Povezana celica 3_VODOVODNA INSTALACIJA" xfId="4006"/>
    <cellStyle name="Povezana celica 4" xfId="4007"/>
    <cellStyle name="Povezana celica 4 2" xfId="4008"/>
    <cellStyle name="Povezana celica 4 3" xfId="4009"/>
    <cellStyle name="Povezana celica 4_VODOVODNA INSTALACIJA" xfId="4010"/>
    <cellStyle name="Povezana celica 5" xfId="4011"/>
    <cellStyle name="Povezana celica 5 2" xfId="4012"/>
    <cellStyle name="Povezana celica 5 3" xfId="4013"/>
    <cellStyle name="Povezana celica 6" xfId="4014"/>
    <cellStyle name="Preveri celico 2" xfId="4015"/>
    <cellStyle name="Preveri celico 2 2" xfId="4016"/>
    <cellStyle name="Preveri celico 2 2 2" xfId="7947"/>
    <cellStyle name="Preveri celico 2 2 2 2" xfId="8998"/>
    <cellStyle name="Preveri celico 2 2 3" xfId="11657"/>
    <cellStyle name="Preveri celico 2 2 4" xfId="8997"/>
    <cellStyle name="Preveri celico 2 3" xfId="4017"/>
    <cellStyle name="Preveri celico 2 3 2" xfId="7949"/>
    <cellStyle name="Preveri celico 2 3 2 2" xfId="9000"/>
    <cellStyle name="Preveri celico 2 3 3" xfId="7948"/>
    <cellStyle name="Preveri celico 2 3 4" xfId="8999"/>
    <cellStyle name="Preveri celico 2 4" xfId="4373"/>
    <cellStyle name="Preveri celico 2 4 2" xfId="7950"/>
    <cellStyle name="Preveri celico 2 4 3" xfId="9001"/>
    <cellStyle name="Preveri celico 2 5" xfId="9253"/>
    <cellStyle name="Preveri celico 2 6" xfId="8996"/>
    <cellStyle name="Preveri celico 3" xfId="4018"/>
    <cellStyle name="Preveri celico 3 2" xfId="4019"/>
    <cellStyle name="Preveri celico 3 3" xfId="4020"/>
    <cellStyle name="Preveri celico 4" xfId="4021"/>
    <cellStyle name="Preveri celico 4 2" xfId="4022"/>
    <cellStyle name="Preveri celico 4 3" xfId="4023"/>
    <cellStyle name="Preveri celico 5" xfId="4024"/>
    <cellStyle name="Preveri celico 5 2" xfId="4025"/>
    <cellStyle name="Preveri celico 5 3" xfId="4026"/>
    <cellStyle name="Preveri celico 6" xfId="4027"/>
    <cellStyle name="PRVA VRSTA Element delo" xfId="4145"/>
    <cellStyle name="PRVA VRSTA Element delo 2" xfId="7952"/>
    <cellStyle name="PRVA VRSTA Element delo 2 2" xfId="7953"/>
    <cellStyle name="PRVA VRSTA Element delo 2 2 2" xfId="11660"/>
    <cellStyle name="PRVA VRSTA Element delo 2 2 3" xfId="9004"/>
    <cellStyle name="PRVA VRSTA Element delo 2 3" xfId="11659"/>
    <cellStyle name="PRVA VRSTA Element delo 2 4" xfId="9003"/>
    <cellStyle name="PRVA VRSTA Element delo 3" xfId="7954"/>
    <cellStyle name="PRVA VRSTA Element delo 3 2" xfId="7955"/>
    <cellStyle name="PRVA VRSTA Element delo 3 2 2" xfId="11662"/>
    <cellStyle name="PRVA VRSTA Element delo 3 2 3" xfId="9006"/>
    <cellStyle name="PRVA VRSTA Element delo 3 3" xfId="11661"/>
    <cellStyle name="PRVA VRSTA Element delo 3 4" xfId="9005"/>
    <cellStyle name="PRVA VRSTA Element delo 4" xfId="7956"/>
    <cellStyle name="PRVA VRSTA Element delo 4 2" xfId="11663"/>
    <cellStyle name="PRVA VRSTA Element delo 4 3" xfId="9007"/>
    <cellStyle name="PRVA VRSTA Element delo 5" xfId="11658"/>
    <cellStyle name="PRVA VRSTA Element delo 6" xfId="9002"/>
    <cellStyle name="PRVA VRSTA Element delo_ARGAS_objekt pri Cerknici_požar DS 7400_321" xfId="7957"/>
    <cellStyle name="Računanje 2" xfId="4028"/>
    <cellStyle name="Računanje 2 2" xfId="4029"/>
    <cellStyle name="Računanje 2 2 2" xfId="4375"/>
    <cellStyle name="Računanje 2 2 2 2" xfId="7959"/>
    <cellStyle name="Računanje 2 2 2 3" xfId="9010"/>
    <cellStyle name="Računanje 2 2 3" xfId="7958"/>
    <cellStyle name="Računanje 2 2 4" xfId="9009"/>
    <cellStyle name="Računanje 2 3" xfId="4030"/>
    <cellStyle name="Računanje 2 3 2" xfId="4376"/>
    <cellStyle name="Računanje 2 3 2 2" xfId="7961"/>
    <cellStyle name="Računanje 2 3 2 3" xfId="9012"/>
    <cellStyle name="Računanje 2 3 3" xfId="7960"/>
    <cellStyle name="Računanje 2 3 3 2" xfId="11664"/>
    <cellStyle name="Računanje 2 3 4" xfId="9011"/>
    <cellStyle name="Računanje 2 4" xfId="4374"/>
    <cellStyle name="Računanje 2 4 2" xfId="7962"/>
    <cellStyle name="Računanje 2 4 3" xfId="9013"/>
    <cellStyle name="Računanje 2 5" xfId="9244"/>
    <cellStyle name="Računanje 2 6" xfId="9008"/>
    <cellStyle name="Računanje 2_VODOVODNA INSTALACIJA" xfId="4031"/>
    <cellStyle name="Računanje 3" xfId="4032"/>
    <cellStyle name="Računanje 3 2" xfId="4033"/>
    <cellStyle name="Računanje 3 3" xfId="4034"/>
    <cellStyle name="Računanje 3_VODOVODNA INSTALACIJA" xfId="4035"/>
    <cellStyle name="Računanje 4" xfId="4036"/>
    <cellStyle name="Računanje 4 2" xfId="4037"/>
    <cellStyle name="Računanje 4 3" xfId="4038"/>
    <cellStyle name="Računanje 4_VODOVODNA INSTALACIJA" xfId="4039"/>
    <cellStyle name="Računanje 5" xfId="4040"/>
    <cellStyle name="Računanje 5 2" xfId="4041"/>
    <cellStyle name="Računanje 5 3" xfId="4042"/>
    <cellStyle name="Računanje 6" xfId="4043"/>
    <cellStyle name="Rekapitulacija" xfId="7963"/>
    <cellStyle name="Rekapitulacija 2" xfId="7964"/>
    <cellStyle name="Rekapitulacija 2 2" xfId="11666"/>
    <cellStyle name="Rekapitulacija 2 3" xfId="9015"/>
    <cellStyle name="Rekapitulacija 3" xfId="11665"/>
    <cellStyle name="Rekapitulacija 4" xfId="9014"/>
    <cellStyle name="Sheet Title" xfId="4377"/>
    <cellStyle name="Sheet Title 2" xfId="7965"/>
    <cellStyle name="Sheet Title 2 2" xfId="7966"/>
    <cellStyle name="Sheet Title 2 2 2" xfId="9018"/>
    <cellStyle name="Sheet Title 2 3" xfId="11668"/>
    <cellStyle name="Sheet Title 2 4" xfId="9017"/>
    <cellStyle name="Sheet Title 3" xfId="7967"/>
    <cellStyle name="Sheet Title 3 2" xfId="9019"/>
    <cellStyle name="Sheet Title 4" xfId="11667"/>
    <cellStyle name="Sheet Title 5" xfId="9016"/>
    <cellStyle name="Skupaj" xfId="4146"/>
    <cellStyle name="Skupaj 2" xfId="11501"/>
    <cellStyle name="Skupaj 3" xfId="9020"/>
    <cellStyle name="Skupaj cena" xfId="4147"/>
    <cellStyle name="Skupaj cena 2" xfId="7970"/>
    <cellStyle name="Skupaj cena 2 2" xfId="7971"/>
    <cellStyle name="Skupaj cena 2 2 2" xfId="7972"/>
    <cellStyle name="Skupaj cena 2 2 2 2" xfId="9024"/>
    <cellStyle name="Skupaj cena 2 2 3" xfId="11671"/>
    <cellStyle name="Skupaj cena 2 2 4" xfId="9023"/>
    <cellStyle name="Skupaj cena 2 3" xfId="11670"/>
    <cellStyle name="Skupaj cena 2 4" xfId="9022"/>
    <cellStyle name="Skupaj cena 3" xfId="7973"/>
    <cellStyle name="Skupaj cena 3 2" xfId="7974"/>
    <cellStyle name="Skupaj cena 3 2 2" xfId="7975"/>
    <cellStyle name="Skupaj cena 3 2 2 2" xfId="9027"/>
    <cellStyle name="Skupaj cena 3 2 3" xfId="11673"/>
    <cellStyle name="Skupaj cena 3 2 4" xfId="9026"/>
    <cellStyle name="Skupaj cena 3 3" xfId="11672"/>
    <cellStyle name="Skupaj cena 3 4" xfId="9025"/>
    <cellStyle name="Skupaj cena 4" xfId="7976"/>
    <cellStyle name="Skupaj cena 4 2" xfId="7977"/>
    <cellStyle name="Skupaj cena 4 2 2" xfId="7978"/>
    <cellStyle name="Skupaj cena 4 2 2 2" xfId="9030"/>
    <cellStyle name="Skupaj cena 4 2 3" xfId="11675"/>
    <cellStyle name="Skupaj cena 4 2 4" xfId="9029"/>
    <cellStyle name="Skupaj cena 4 3" xfId="11674"/>
    <cellStyle name="Skupaj cena 4 4" xfId="9028"/>
    <cellStyle name="Skupaj cena 5" xfId="7979"/>
    <cellStyle name="Skupaj cena 5 2" xfId="7980"/>
    <cellStyle name="Skupaj cena 5 2 2" xfId="9032"/>
    <cellStyle name="Skupaj cena 5 3" xfId="11676"/>
    <cellStyle name="Skupaj cena 5 4" xfId="9031"/>
    <cellStyle name="Skupaj cena 6" xfId="11669"/>
    <cellStyle name="Skupaj cena 7" xfId="9021"/>
    <cellStyle name="Skupaj cena_ARGAS_objekt pri Cerknici_požar DS 7400_321" xfId="7981"/>
    <cellStyle name="Slabo 2" xfId="4044"/>
    <cellStyle name="Slabo 2 2" xfId="4045"/>
    <cellStyle name="Slabo 2 2 2" xfId="7983"/>
    <cellStyle name="Slabo 2 2 2 2" xfId="9035"/>
    <cellStyle name="Slabo 2 2 3" xfId="7982"/>
    <cellStyle name="Slabo 2 2 4" xfId="9034"/>
    <cellStyle name="Slabo 2 3" xfId="4046"/>
    <cellStyle name="Slabo 2 3 2" xfId="7985"/>
    <cellStyle name="Slabo 2 3 2 2" xfId="9037"/>
    <cellStyle name="Slabo 2 3 3" xfId="7984"/>
    <cellStyle name="Slabo 2 3 3 2" xfId="11677"/>
    <cellStyle name="Slabo 2 3 4" xfId="9036"/>
    <cellStyle name="Slabo 2 4" xfId="4378"/>
    <cellStyle name="Slabo 2 4 2" xfId="7986"/>
    <cellStyle name="Slabo 2 4 3" xfId="9038"/>
    <cellStyle name="Slabo 2 5" xfId="9256"/>
    <cellStyle name="Slabo 2 6" xfId="9033"/>
    <cellStyle name="Slabo 2_VODOVODNA INSTALACIJA" xfId="4047"/>
    <cellStyle name="Slabo 3" xfId="4048"/>
    <cellStyle name="Slabo 3 2" xfId="4049"/>
    <cellStyle name="Slabo 3 3" xfId="4050"/>
    <cellStyle name="Slabo 3_VODOVODNA INSTALACIJA" xfId="4051"/>
    <cellStyle name="Slabo 4" xfId="4052"/>
    <cellStyle name="Slabo 4 2" xfId="4053"/>
    <cellStyle name="Slabo 4 3" xfId="4054"/>
    <cellStyle name="Slabo 4_VODOVODNA INSTALACIJA" xfId="4055"/>
    <cellStyle name="Slabo 5" xfId="4056"/>
    <cellStyle name="Slabo 5 2" xfId="4057"/>
    <cellStyle name="Slabo 5 3" xfId="4058"/>
    <cellStyle name="Slabo 6" xfId="4059"/>
    <cellStyle name="Slog 1" xfId="533"/>
    <cellStyle name="Slog 1 2" xfId="4060"/>
    <cellStyle name="Slog 1 2 2" xfId="7989"/>
    <cellStyle name="Slog 1 2 2 2" xfId="9039"/>
    <cellStyle name="Slog 1 2 3" xfId="7988"/>
    <cellStyle name="Slog 1 3" xfId="7987"/>
    <cellStyle name="Standaard_ADVIESPRIJSLIJST 20041" xfId="7990"/>
    <cellStyle name="Standard_Akt.Typen" xfId="4061"/>
    <cellStyle name="Style 1" xfId="534"/>
    <cellStyle name="Style 1 2" xfId="4380"/>
    <cellStyle name="Style 1 2 2" xfId="7992"/>
    <cellStyle name="Style 1 2 2 2" xfId="9040"/>
    <cellStyle name="Style 1 2 3" xfId="7991"/>
    <cellStyle name="Style 1 3" xfId="4379"/>
    <cellStyle name="Style 1 3 2" xfId="7993"/>
    <cellStyle name="Style 1 3 3" xfId="9041"/>
    <cellStyle name="Style 1 4" xfId="7994"/>
    <cellStyle name="tekst-levo" xfId="4148"/>
    <cellStyle name="tekst-levo 2" xfId="7996"/>
    <cellStyle name="tekst-levo 2 2" xfId="7997"/>
    <cellStyle name="tekst-levo 2 2 2" xfId="9044"/>
    <cellStyle name="tekst-levo 2 3" xfId="11678"/>
    <cellStyle name="tekst-levo 2 4" xfId="9043"/>
    <cellStyle name="tekst-levo 3" xfId="7998"/>
    <cellStyle name="tekst-levo 3 2" xfId="9045"/>
    <cellStyle name="tekst-levo 4" xfId="7995"/>
    <cellStyle name="tekst-levo 5" xfId="9042"/>
    <cellStyle name="Title" xfId="535"/>
    <cellStyle name="Title 2" xfId="4381"/>
    <cellStyle name="Title 2 2" xfId="8001"/>
    <cellStyle name="Title 2 2 2" xfId="8002"/>
    <cellStyle name="Title 2 2 2 2" xfId="9048"/>
    <cellStyle name="Title 2 2 3" xfId="11679"/>
    <cellStyle name="Title 2 2 4" xfId="9047"/>
    <cellStyle name="Title 2 3" xfId="8003"/>
    <cellStyle name="Title 2 3 2" xfId="8004"/>
    <cellStyle name="Title 2 3 2 2" xfId="9050"/>
    <cellStyle name="Title 2 3 3" xfId="11680"/>
    <cellStyle name="Title 2 3 4" xfId="9049"/>
    <cellStyle name="Title 2 4" xfId="8005"/>
    <cellStyle name="Title 2 4 2" xfId="9051"/>
    <cellStyle name="Title 2 5" xfId="8000"/>
    <cellStyle name="Title 2 6" xfId="9046"/>
    <cellStyle name="Title 3" xfId="4382"/>
    <cellStyle name="Title 3 2" xfId="8007"/>
    <cellStyle name="Title 3 2 2" xfId="8008"/>
    <cellStyle name="Title 3 2 2 2" xfId="9054"/>
    <cellStyle name="Title 3 2 3" xfId="11681"/>
    <cellStyle name="Title 3 2 4" xfId="9053"/>
    <cellStyle name="Title 3 3" xfId="8009"/>
    <cellStyle name="Title 3 3 2" xfId="8010"/>
    <cellStyle name="Title 3 3 2 2" xfId="9056"/>
    <cellStyle name="Title 3 3 3" xfId="11682"/>
    <cellStyle name="Title 3 3 4" xfId="9055"/>
    <cellStyle name="Title 3 4" xfId="8006"/>
    <cellStyle name="Title 3 5" xfId="9052"/>
    <cellStyle name="Title 4 2" xfId="8011"/>
    <cellStyle name="Title 4 2 2" xfId="8012"/>
    <cellStyle name="Title 4 2 2 2" xfId="9058"/>
    <cellStyle name="Title 4 2 3" xfId="11683"/>
    <cellStyle name="Title 4 2 4" xfId="9057"/>
    <cellStyle name="Title 4 3" xfId="8013"/>
    <cellStyle name="Title 4 3 2" xfId="8014"/>
    <cellStyle name="Title 4 3 2 2" xfId="9060"/>
    <cellStyle name="Title 4 3 3" xfId="11684"/>
    <cellStyle name="Title 4 3 4" xfId="9059"/>
    <cellStyle name="Title 5 2" xfId="8015"/>
    <cellStyle name="Title 5 2 2" xfId="8016"/>
    <cellStyle name="Title 5 2 2 2" xfId="9062"/>
    <cellStyle name="Title 5 2 3" xfId="11685"/>
    <cellStyle name="Title 5 2 4" xfId="9061"/>
    <cellStyle name="Title 5 3" xfId="8017"/>
    <cellStyle name="Title 5 3 2" xfId="8018"/>
    <cellStyle name="Title 5 3 2 2" xfId="9064"/>
    <cellStyle name="Title 5 3 3" xfId="11686"/>
    <cellStyle name="Title 5 3 4" xfId="9063"/>
    <cellStyle name="Total" xfId="536"/>
    <cellStyle name="Total 10 2" xfId="8020"/>
    <cellStyle name="Total 10 2 2" xfId="8021"/>
    <cellStyle name="Total 10 2 2 2" xfId="8022"/>
    <cellStyle name="Total 10 2 2 2 2" xfId="9068"/>
    <cellStyle name="Total 10 2 2 3" xfId="11689"/>
    <cellStyle name="Total 10 2 2 4" xfId="9067"/>
    <cellStyle name="Total 10 2 3" xfId="8023"/>
    <cellStyle name="Total 10 2 3 2" xfId="9069"/>
    <cellStyle name="Total 10 2 4" xfId="11688"/>
    <cellStyle name="Total 10 2 5" xfId="9066"/>
    <cellStyle name="Total 10 3" xfId="8024"/>
    <cellStyle name="Total 10 3 2" xfId="8025"/>
    <cellStyle name="Total 10 3 2 2" xfId="8026"/>
    <cellStyle name="Total 10 3 2 2 2" xfId="9072"/>
    <cellStyle name="Total 10 3 2 3" xfId="11691"/>
    <cellStyle name="Total 10 3 2 4" xfId="9071"/>
    <cellStyle name="Total 10 3 3" xfId="8027"/>
    <cellStyle name="Total 10 3 3 2" xfId="9073"/>
    <cellStyle name="Total 10 3 4" xfId="11690"/>
    <cellStyle name="Total 10 3 5" xfId="9070"/>
    <cellStyle name="Total 2" xfId="4384"/>
    <cellStyle name="Total 2 2" xfId="8029"/>
    <cellStyle name="Total 2 2 2" xfId="8030"/>
    <cellStyle name="Total 2 2 2 2" xfId="9076"/>
    <cellStyle name="Total 2 2 3" xfId="11692"/>
    <cellStyle name="Total 2 2 4" xfId="9075"/>
    <cellStyle name="Total 2 3" xfId="8031"/>
    <cellStyle name="Total 2 3 2" xfId="8032"/>
    <cellStyle name="Total 2 3 2 2" xfId="9078"/>
    <cellStyle name="Total 2 3 3" xfId="11693"/>
    <cellStyle name="Total 2 3 4" xfId="9077"/>
    <cellStyle name="Total 2 4" xfId="8033"/>
    <cellStyle name="Total 2 4 2" xfId="8034"/>
    <cellStyle name="Total 2 4 2 2" xfId="9080"/>
    <cellStyle name="Total 2 4 3" xfId="11694"/>
    <cellStyle name="Total 2 4 4" xfId="9079"/>
    <cellStyle name="Total 2 5" xfId="8035"/>
    <cellStyle name="Total 2 5 2" xfId="9081"/>
    <cellStyle name="Total 2 6" xfId="8028"/>
    <cellStyle name="Total 2 7" xfId="9074"/>
    <cellStyle name="Total 3" xfId="4385"/>
    <cellStyle name="Total 3 2" xfId="8037"/>
    <cellStyle name="Total 3 2 2" xfId="8038"/>
    <cellStyle name="Total 3 2 2 2" xfId="8039"/>
    <cellStyle name="Total 3 2 2 2 2" xfId="9085"/>
    <cellStyle name="Total 3 2 2 3" xfId="11696"/>
    <cellStyle name="Total 3 2 2 4" xfId="9084"/>
    <cellStyle name="Total 3 2 3" xfId="8040"/>
    <cellStyle name="Total 3 2 3 2" xfId="9086"/>
    <cellStyle name="Total 3 2 4" xfId="11695"/>
    <cellStyle name="Total 3 2 5" xfId="9083"/>
    <cellStyle name="Total 3 3" xfId="8041"/>
    <cellStyle name="Total 3 3 2" xfId="8042"/>
    <cellStyle name="Total 3 3 2 2" xfId="9088"/>
    <cellStyle name="Total 3 3 3" xfId="11697"/>
    <cellStyle name="Total 3 3 4" xfId="9087"/>
    <cellStyle name="Total 3 4" xfId="8043"/>
    <cellStyle name="Total 3 4 2" xfId="9089"/>
    <cellStyle name="Total 3 5" xfId="8036"/>
    <cellStyle name="Total 3 6" xfId="9082"/>
    <cellStyle name="Total 4" xfId="4386"/>
    <cellStyle name="Total 4 2" xfId="8045"/>
    <cellStyle name="Total 4 2 2" xfId="8046"/>
    <cellStyle name="Total 4 2 2 2" xfId="8047"/>
    <cellStyle name="Total 4 2 2 2 2" xfId="9093"/>
    <cellStyle name="Total 4 2 2 3" xfId="11699"/>
    <cellStyle name="Total 4 2 2 4" xfId="9092"/>
    <cellStyle name="Total 4 2 3" xfId="8048"/>
    <cellStyle name="Total 4 2 3 2" xfId="9094"/>
    <cellStyle name="Total 4 2 4" xfId="11698"/>
    <cellStyle name="Total 4 2 5" xfId="9091"/>
    <cellStyle name="Total 4 3" xfId="8049"/>
    <cellStyle name="Total 4 3 2" xfId="8050"/>
    <cellStyle name="Total 4 3 2 2" xfId="9096"/>
    <cellStyle name="Total 4 3 3" xfId="11700"/>
    <cellStyle name="Total 4 3 4" xfId="9095"/>
    <cellStyle name="Total 4 4" xfId="8051"/>
    <cellStyle name="Total 4 4 2" xfId="9097"/>
    <cellStyle name="Total 4 5" xfId="8044"/>
    <cellStyle name="Total 4 6" xfId="9090"/>
    <cellStyle name="Total 5" xfId="4387"/>
    <cellStyle name="Total 5 2" xfId="8053"/>
    <cellStyle name="Total 5 2 2" xfId="8054"/>
    <cellStyle name="Total 5 2 2 2" xfId="9100"/>
    <cellStyle name="Total 5 2 3" xfId="11701"/>
    <cellStyle name="Total 5 2 4" xfId="9099"/>
    <cellStyle name="Total 5 3" xfId="8055"/>
    <cellStyle name="Total 5 3 2" xfId="8056"/>
    <cellStyle name="Total 5 3 2 2" xfId="9102"/>
    <cellStyle name="Total 5 3 3" xfId="11702"/>
    <cellStyle name="Total 5 3 4" xfId="9101"/>
    <cellStyle name="Total 5 4" xfId="8052"/>
    <cellStyle name="Total 5 5" xfId="9098"/>
    <cellStyle name="Total 6" xfId="4383"/>
    <cellStyle name="Total 6 2" xfId="8057"/>
    <cellStyle name="Total 6 2 2" xfId="8058"/>
    <cellStyle name="Total 6 2 2 2" xfId="8059"/>
    <cellStyle name="Total 6 2 2 2 2" xfId="9105"/>
    <cellStyle name="Total 6 2 2 3" xfId="11704"/>
    <cellStyle name="Total 6 2 2 4" xfId="9104"/>
    <cellStyle name="Total 6 2 3" xfId="8060"/>
    <cellStyle name="Total 6 2 3 2" xfId="9106"/>
    <cellStyle name="Total 6 2 4" xfId="11703"/>
    <cellStyle name="Total 6 2 5" xfId="9103"/>
    <cellStyle name="Total 6 3" xfId="8061"/>
    <cellStyle name="Total 6 3 2" xfId="8062"/>
    <cellStyle name="Total 6 3 2 2" xfId="8063"/>
    <cellStyle name="Total 6 3 2 2 2" xfId="9109"/>
    <cellStyle name="Total 6 3 2 3" xfId="11706"/>
    <cellStyle name="Total 6 3 2 4" xfId="9108"/>
    <cellStyle name="Total 6 3 3" xfId="8064"/>
    <cellStyle name="Total 6 3 3 2" xfId="9110"/>
    <cellStyle name="Total 6 3 4" xfId="11705"/>
    <cellStyle name="Total 6 3 5" xfId="9107"/>
    <cellStyle name="Total 6 4" xfId="9247"/>
    <cellStyle name="Total 7" xfId="11687"/>
    <cellStyle name="Total 7 2" xfId="8065"/>
    <cellStyle name="Total 7 2 2" xfId="8066"/>
    <cellStyle name="Total 7 2 2 2" xfId="8067"/>
    <cellStyle name="Total 7 2 2 2 2" xfId="9113"/>
    <cellStyle name="Total 7 2 2 3" xfId="11708"/>
    <cellStyle name="Total 7 2 2 4" xfId="9112"/>
    <cellStyle name="Total 7 2 3" xfId="8068"/>
    <cellStyle name="Total 7 2 3 2" xfId="9114"/>
    <cellStyle name="Total 7 2 4" xfId="11707"/>
    <cellStyle name="Total 7 2 5" xfId="9111"/>
    <cellStyle name="Total 7 3" xfId="8069"/>
    <cellStyle name="Total 7 3 2" xfId="8070"/>
    <cellStyle name="Total 7 3 2 2" xfId="8071"/>
    <cellStyle name="Total 7 3 2 2 2" xfId="9117"/>
    <cellStyle name="Total 7 3 2 3" xfId="11710"/>
    <cellStyle name="Total 7 3 2 4" xfId="9116"/>
    <cellStyle name="Total 7 3 3" xfId="8072"/>
    <cellStyle name="Total 7 3 3 2" xfId="9118"/>
    <cellStyle name="Total 7 3 4" xfId="11709"/>
    <cellStyle name="Total 7 3 5" xfId="9115"/>
    <cellStyle name="Total 8" xfId="9065"/>
    <cellStyle name="Total 8 2" xfId="8073"/>
    <cellStyle name="Total 8 2 2" xfId="8074"/>
    <cellStyle name="Total 8 2 2 2" xfId="8075"/>
    <cellStyle name="Total 8 2 2 2 2" xfId="9121"/>
    <cellStyle name="Total 8 2 2 3" xfId="11712"/>
    <cellStyle name="Total 8 2 2 4" xfId="9120"/>
    <cellStyle name="Total 8 2 3" xfId="8076"/>
    <cellStyle name="Total 8 2 3 2" xfId="9122"/>
    <cellStyle name="Total 8 2 4" xfId="11711"/>
    <cellStyle name="Total 8 2 5" xfId="9119"/>
    <cellStyle name="Total 8 3" xfId="8077"/>
    <cellStyle name="Total 8 3 2" xfId="8078"/>
    <cellStyle name="Total 8 3 2 2" xfId="8079"/>
    <cellStyle name="Total 8 3 2 2 2" xfId="9125"/>
    <cellStyle name="Total 8 3 2 3" xfId="11714"/>
    <cellStyle name="Total 8 3 2 4" xfId="9124"/>
    <cellStyle name="Total 8 3 3" xfId="8080"/>
    <cellStyle name="Total 8 3 3 2" xfId="9126"/>
    <cellStyle name="Total 8 3 4" xfId="11713"/>
    <cellStyle name="Total 8 3 5" xfId="9123"/>
    <cellStyle name="Total 9 2" xfId="8081"/>
    <cellStyle name="Total 9 2 2" xfId="8082"/>
    <cellStyle name="Total 9 2 2 2" xfId="8083"/>
    <cellStyle name="Total 9 2 2 2 2" xfId="9129"/>
    <cellStyle name="Total 9 2 2 3" xfId="11716"/>
    <cellStyle name="Total 9 2 2 4" xfId="9128"/>
    <cellStyle name="Total 9 2 3" xfId="8084"/>
    <cellStyle name="Total 9 2 3 2" xfId="9130"/>
    <cellStyle name="Total 9 2 4" xfId="11715"/>
    <cellStyle name="Total 9 2 5" xfId="9127"/>
    <cellStyle name="Total 9 3" xfId="8085"/>
    <cellStyle name="Total 9 3 2" xfId="8086"/>
    <cellStyle name="Total 9 3 2 2" xfId="8087"/>
    <cellStyle name="Total 9 3 2 2 2" xfId="9133"/>
    <cellStyle name="Total 9 3 2 3" xfId="11718"/>
    <cellStyle name="Total 9 3 2 4" xfId="9132"/>
    <cellStyle name="Total 9 3 3" xfId="8088"/>
    <cellStyle name="Total 9 3 3 2" xfId="9134"/>
    <cellStyle name="Total 9 3 4" xfId="11717"/>
    <cellStyle name="Total 9 3 5" xfId="9131"/>
    <cellStyle name="Valuta (0)_344COMPU" xfId="537"/>
    <cellStyle name="Valuta 10" xfId="8089"/>
    <cellStyle name="Valuta 10 2" xfId="11719"/>
    <cellStyle name="Valuta 10 3" xfId="9135"/>
    <cellStyle name="Valuta 11" xfId="8090"/>
    <cellStyle name="Valuta 11 2" xfId="11720"/>
    <cellStyle name="Valuta 11 3" xfId="9136"/>
    <cellStyle name="Valuta 12" xfId="18745"/>
    <cellStyle name="Valuta 2" xfId="3"/>
    <cellStyle name="Valuta 2 10" xfId="4062"/>
    <cellStyle name="Valuta 2 11" xfId="4063"/>
    <cellStyle name="Valuta 2 12" xfId="4064"/>
    <cellStyle name="Valuta 2 13" xfId="4065"/>
    <cellStyle name="Valuta 2 14" xfId="4066"/>
    <cellStyle name="Valuta 2 15" xfId="4067"/>
    <cellStyle name="Valuta 2 16" xfId="4068"/>
    <cellStyle name="Valuta 2 17" xfId="4069"/>
    <cellStyle name="Valuta 2 18" xfId="4388"/>
    <cellStyle name="Valuta 2 19" xfId="8091"/>
    <cellStyle name="Valuta 2 2" xfId="4070"/>
    <cellStyle name="Valuta 2 2 2" xfId="4071"/>
    <cellStyle name="Valuta 2 2 2 2" xfId="11721"/>
    <cellStyle name="Valuta 2 2 3" xfId="8092"/>
    <cellStyle name="Valuta 2 2 4" xfId="9138"/>
    <cellStyle name="Valuta 2 20" xfId="9137"/>
    <cellStyle name="Valuta 2 3" xfId="4072"/>
    <cellStyle name="Valuta 2 3 2" xfId="4073"/>
    <cellStyle name="Valuta 2 3 3" xfId="9139"/>
    <cellStyle name="Valuta 2 4" xfId="4074"/>
    <cellStyle name="Valuta 2 4 2" xfId="9252"/>
    <cellStyle name="Valuta 2 5" xfId="4075"/>
    <cellStyle name="Valuta 2 6" xfId="4076"/>
    <cellStyle name="Valuta 2 7" xfId="4077"/>
    <cellStyle name="Valuta 2 8" xfId="4078"/>
    <cellStyle name="Valuta 2 9" xfId="4079"/>
    <cellStyle name="Valuta 3" xfId="4080"/>
    <cellStyle name="Valuta 3 2" xfId="8093"/>
    <cellStyle name="Valuta 3 3" xfId="9140"/>
    <cellStyle name="Valuta 4" xfId="8094"/>
    <cellStyle name="Valuta 4 2" xfId="11722"/>
    <cellStyle name="Valuta 4 3" xfId="9141"/>
    <cellStyle name="Valuta 5" xfId="8095"/>
    <cellStyle name="Valuta 5 2" xfId="11723"/>
    <cellStyle name="Valuta 5 3" xfId="9142"/>
    <cellStyle name="Valuta 6" xfId="8096"/>
    <cellStyle name="Valuta 6 2" xfId="11724"/>
    <cellStyle name="Valuta 6 3" xfId="9143"/>
    <cellStyle name="Valuta 7" xfId="8097"/>
    <cellStyle name="Valuta 7 2" xfId="11725"/>
    <cellStyle name="Valuta 7 3" xfId="9144"/>
    <cellStyle name="Valuta 8" xfId="8098"/>
    <cellStyle name="Valuta 8 2" xfId="11726"/>
    <cellStyle name="Valuta 8 3" xfId="9145"/>
    <cellStyle name="Valuta 9" xfId="8099"/>
    <cellStyle name="Valuta 9 2" xfId="11727"/>
    <cellStyle name="Valuta 9 3" xfId="9146"/>
    <cellStyle name="Vejica [0] 2" xfId="8100"/>
    <cellStyle name="Vejica [0] 2 2" xfId="8101"/>
    <cellStyle name="Vejica [0] 2 2 2" xfId="11729"/>
    <cellStyle name="Vejica [0] 2 2 3" xfId="9148"/>
    <cellStyle name="Vejica [0] 2 3" xfId="8102"/>
    <cellStyle name="Vejica [0] 2 3 2" xfId="11728"/>
    <cellStyle name="Vejica [0] 2 3 3" xfId="9149"/>
    <cellStyle name="Vejica [0] 2 4" xfId="9236"/>
    <cellStyle name="Vejica [0] 2 5" xfId="9147"/>
    <cellStyle name="Vejica 10" xfId="4081"/>
    <cellStyle name="Vejica 10 2" xfId="8104"/>
    <cellStyle name="Vejica 10 2 2" xfId="11730"/>
    <cellStyle name="Vejica 10 2 3" xfId="9151"/>
    <cellStyle name="Vejica 10 3" xfId="8103"/>
    <cellStyle name="Vejica 10 4" xfId="9150"/>
    <cellStyle name="Vejica 11" xfId="4082"/>
    <cellStyle name="Vejica 11 2" xfId="8106"/>
    <cellStyle name="Vejica 11 2 2" xfId="11731"/>
    <cellStyle name="Vejica 11 2 3" xfId="9153"/>
    <cellStyle name="Vejica 11 3" xfId="8105"/>
    <cellStyle name="Vejica 11 4" xfId="9152"/>
    <cellStyle name="Vejica 12" xfId="4083"/>
    <cellStyle name="Vejica 12 2" xfId="8108"/>
    <cellStyle name="Vejica 12 2 2" xfId="11732"/>
    <cellStyle name="Vejica 12 2 3" xfId="9155"/>
    <cellStyle name="Vejica 12 3" xfId="8107"/>
    <cellStyle name="Vejica 12 4" xfId="9154"/>
    <cellStyle name="Vejica 13" xfId="4084"/>
    <cellStyle name="Vejica 13 2" xfId="8110"/>
    <cellStyle name="Vejica 13 2 2" xfId="11733"/>
    <cellStyle name="Vejica 13 2 3" xfId="9157"/>
    <cellStyle name="Vejica 13 3" xfId="8109"/>
    <cellStyle name="Vejica 13 4" xfId="9156"/>
    <cellStyle name="Vejica 14" xfId="4085"/>
    <cellStyle name="Vejica 14 2" xfId="8112"/>
    <cellStyle name="Vejica 14 2 2" xfId="11734"/>
    <cellStyle name="Vejica 14 2 3" xfId="9159"/>
    <cellStyle name="Vejica 14 3" xfId="8111"/>
    <cellStyle name="Vejica 14 4" xfId="9158"/>
    <cellStyle name="Vejica 15" xfId="8113"/>
    <cellStyle name="Vejica 15 2" xfId="11735"/>
    <cellStyle name="Vejica 15 3" xfId="9160"/>
    <cellStyle name="Vejica 16" xfId="8114"/>
    <cellStyle name="Vejica 16 2" xfId="11736"/>
    <cellStyle name="Vejica 16 3" xfId="9161"/>
    <cellStyle name="Vejica 17" xfId="8115"/>
    <cellStyle name="Vejica 17 2" xfId="11737"/>
    <cellStyle name="Vejica 17 3" xfId="9162"/>
    <cellStyle name="Vejica 18" xfId="8116"/>
    <cellStyle name="Vejica 18 2" xfId="11738"/>
    <cellStyle name="Vejica 18 3" xfId="9163"/>
    <cellStyle name="Vejica 19" xfId="8117"/>
    <cellStyle name="Vejica 19 2" xfId="11739"/>
    <cellStyle name="Vejica 19 3" xfId="9164"/>
    <cellStyle name="Vejica 2" xfId="538"/>
    <cellStyle name="Vejica 2 2" xfId="1"/>
    <cellStyle name="Vejica 2 2 2" xfId="4086"/>
    <cellStyle name="Vejica 2 2 2 2" xfId="4392"/>
    <cellStyle name="Vejica 2 2 2 2 2" xfId="11740"/>
    <cellStyle name="Vejica 2 2 2 3" xfId="4391"/>
    <cellStyle name="Vejica 2 2 2 4" xfId="8119"/>
    <cellStyle name="Vejica 2 2 2 5" xfId="9167"/>
    <cellStyle name="Vejica 2 2 3" xfId="4087"/>
    <cellStyle name="Vejica 2 2 3 2" xfId="8120"/>
    <cellStyle name="Vejica 2 2 3 3" xfId="9168"/>
    <cellStyle name="Vejica 2 2 4" xfId="4390"/>
    <cellStyle name="Vejica 2 2 4 2" xfId="8121"/>
    <cellStyle name="Vejica 2 2 4 3" xfId="9169"/>
    <cellStyle name="Vejica 2 2 5" xfId="8118"/>
    <cellStyle name="Vejica 2 2 6" xfId="9166"/>
    <cellStyle name="Vejica 2 3" xfId="4393"/>
    <cellStyle name="Vejica 2 3 2" xfId="4394"/>
    <cellStyle name="Vejica 2 3 2 2" xfId="4395"/>
    <cellStyle name="Vejica 2 3 2 2 2" xfId="11741"/>
    <cellStyle name="Vejica 2 3 2 3" xfId="8123"/>
    <cellStyle name="Vejica 2 3 2 4" xfId="9171"/>
    <cellStyle name="Vejica 2 3 3" xfId="8122"/>
    <cellStyle name="Vejica 2 3 4" xfId="9170"/>
    <cellStyle name="Vejica 2 4" xfId="4396"/>
    <cellStyle name="Vejica 2 4 2" xfId="8125"/>
    <cellStyle name="Vejica 2 4 2 2" xfId="11742"/>
    <cellStyle name="Vejica 2 4 2 3" xfId="9173"/>
    <cellStyle name="Vejica 2 4 3" xfId="8124"/>
    <cellStyle name="Vejica 2 4 4" xfId="9172"/>
    <cellStyle name="Vejica 2 5" xfId="4389"/>
    <cellStyle name="Vejica 2 6" xfId="9165"/>
    <cellStyle name="Vejica 2_lek_LJ-liofilizacija-2-dop" xfId="4397"/>
    <cellStyle name="Vejica 20" xfId="8126"/>
    <cellStyle name="Vejica 20 2" xfId="11743"/>
    <cellStyle name="Vejica 20 3" xfId="9174"/>
    <cellStyle name="Vejica 21" xfId="8127"/>
    <cellStyle name="Vejica 21 2" xfId="11744"/>
    <cellStyle name="Vejica 21 3" xfId="9175"/>
    <cellStyle name="Vejica 3" xfId="4088"/>
    <cellStyle name="Vejica 3 2" xfId="4089"/>
    <cellStyle name="Vejica 3 2 2" xfId="4090"/>
    <cellStyle name="Vejica 3 2 2 2" xfId="8130"/>
    <cellStyle name="Vejica 3 2 2 3" xfId="9178"/>
    <cellStyle name="Vejica 3 2 3" xfId="4399"/>
    <cellStyle name="Vejica 3 2 3 2" xfId="8131"/>
    <cellStyle name="Vejica 3 2 3 3" xfId="9179"/>
    <cellStyle name="Vejica 3 2 4" xfId="8129"/>
    <cellStyle name="Vejica 3 2 5" xfId="9177"/>
    <cellStyle name="Vejica 3 3" xfId="4400"/>
    <cellStyle name="Vejica 3 3 2" xfId="8133"/>
    <cellStyle name="Vejica 3 3 2 2" xfId="11746"/>
    <cellStyle name="Vejica 3 3 2 3" xfId="9181"/>
    <cellStyle name="Vejica 3 3 3" xfId="8134"/>
    <cellStyle name="Vejica 3 3 3 2" xfId="9182"/>
    <cellStyle name="Vejica 3 3 4" xfId="8132"/>
    <cellStyle name="Vejica 3 3 4 2" xfId="11745"/>
    <cellStyle name="Vejica 3 3 5" xfId="9180"/>
    <cellStyle name="Vejica 3 4" xfId="4401"/>
    <cellStyle name="Vejica 3 4 2" xfId="8135"/>
    <cellStyle name="Vejica 3 4 3" xfId="9183"/>
    <cellStyle name="Vejica 3 5" xfId="4398"/>
    <cellStyle name="Vejica 3 5 2" xfId="8136"/>
    <cellStyle name="Vejica 3 5 3" xfId="9184"/>
    <cellStyle name="Vejica 3 6" xfId="8128"/>
    <cellStyle name="Vejica 3 7" xfId="9176"/>
    <cellStyle name="Vejica 4" xfId="4091"/>
    <cellStyle name="Vejica 4 2" xfId="4092"/>
    <cellStyle name="Vejica 4 2 2" xfId="4403"/>
    <cellStyle name="Vejica 4 2 2 2" xfId="8139"/>
    <cellStyle name="Vejica 4 2 2 3" xfId="9187"/>
    <cellStyle name="Vejica 4 2 3" xfId="8140"/>
    <cellStyle name="Vejica 4 2 3 2" xfId="9188"/>
    <cellStyle name="Vejica 4 2 4" xfId="8138"/>
    <cellStyle name="Vejica 4 2 4 2" xfId="11747"/>
    <cellStyle name="Vejica 4 2 5" xfId="9186"/>
    <cellStyle name="Vejica 4 3" xfId="4093"/>
    <cellStyle name="Vejica 4 3 2" xfId="4404"/>
    <cellStyle name="Vejica 4 3 2 2" xfId="11748"/>
    <cellStyle name="Vejica 4 3 3" xfId="8141"/>
    <cellStyle name="Vejica 4 3 4" xfId="9189"/>
    <cellStyle name="Vejica 4 4" xfId="4402"/>
    <cellStyle name="Vejica 4 4 2" xfId="8142"/>
    <cellStyle name="Vejica 4 4 3" xfId="9190"/>
    <cellStyle name="Vejica 4 5" xfId="8137"/>
    <cellStyle name="Vejica 4 6" xfId="9185"/>
    <cellStyle name="Vejica 4_lek_LJ-liofilizacija-2-dop" xfId="4405"/>
    <cellStyle name="Vejica 5" xfId="4094"/>
    <cellStyle name="Vejica 5 2" xfId="4406"/>
    <cellStyle name="Vejica 5 2 2" xfId="8145"/>
    <cellStyle name="Vejica 5 2 2 2" xfId="11749"/>
    <cellStyle name="Vejica 5 2 2 3" xfId="9193"/>
    <cellStyle name="Vejica 5 2 3" xfId="8144"/>
    <cellStyle name="Vejica 5 2 4" xfId="9192"/>
    <cellStyle name="Vejica 5 3" xfId="8146"/>
    <cellStyle name="Vejica 5 3 2" xfId="11750"/>
    <cellStyle name="Vejica 5 3 3" xfId="9194"/>
    <cellStyle name="Vejica 5 4" xfId="8143"/>
    <cellStyle name="Vejica 5 5" xfId="9191"/>
    <cellStyle name="Vejica 6" xfId="4095"/>
    <cellStyle name="Vejica 6 2" xfId="4408"/>
    <cellStyle name="Vejica 6 2 2" xfId="8148"/>
    <cellStyle name="Vejica 6 2 3" xfId="9196"/>
    <cellStyle name="Vejica 6 3" xfId="4407"/>
    <cellStyle name="Vejica 6 3 2" xfId="9249"/>
    <cellStyle name="Vejica 6 4" xfId="8147"/>
    <cellStyle name="Vejica 6 5" xfId="9195"/>
    <cellStyle name="Vejica 7" xfId="4096"/>
    <cellStyle name="Vejica 7 2" xfId="4409"/>
    <cellStyle name="Vejica 7 2 2" xfId="8150"/>
    <cellStyle name="Vejica 7 2 3" xfId="9198"/>
    <cellStyle name="Vejica 7 3" xfId="8149"/>
    <cellStyle name="Vejica 7 4" xfId="9197"/>
    <cellStyle name="Vejica 8" xfId="4097"/>
    <cellStyle name="Vejica 8 2" xfId="4410"/>
    <cellStyle name="Vejica 8 2 2" xfId="8152"/>
    <cellStyle name="Vejica 8 2 3" xfId="9200"/>
    <cellStyle name="Vejica 8 3" xfId="8151"/>
    <cellStyle name="Vejica 8 4" xfId="9199"/>
    <cellStyle name="Vejica 9" xfId="4098"/>
    <cellStyle name="Vejica 9 2" xfId="4099"/>
    <cellStyle name="Vejica 9 2 2" xfId="8154"/>
    <cellStyle name="Vejica 9 2 3" xfId="9202"/>
    <cellStyle name="Vejica 9 3" xfId="8153"/>
    <cellStyle name="Vejica 9 4" xfId="9201"/>
    <cellStyle name="Vnos 2" xfId="4100"/>
    <cellStyle name="Vnos 2 2" xfId="4101"/>
    <cellStyle name="Vnos 2 2 2" xfId="4412"/>
    <cellStyle name="Vnos 2 2 2 2" xfId="8157"/>
    <cellStyle name="Vnos 2 2 2 3" xfId="9205"/>
    <cellStyle name="Vnos 2 2 3" xfId="8156"/>
    <cellStyle name="Vnos 2 2 4" xfId="9204"/>
    <cellStyle name="Vnos 2 3" xfId="4102"/>
    <cellStyle name="Vnos 2 3 2" xfId="4413"/>
    <cellStyle name="Vnos 2 3 2 2" xfId="8159"/>
    <cellStyle name="Vnos 2 3 2 3" xfId="9207"/>
    <cellStyle name="Vnos 2 3 3" xfId="8158"/>
    <cellStyle name="Vnos 2 3 3 2" xfId="11751"/>
    <cellStyle name="Vnos 2 3 4" xfId="9206"/>
    <cellStyle name="Vnos 2 4" xfId="4411"/>
    <cellStyle name="Vnos 2 4 2" xfId="8160"/>
    <cellStyle name="Vnos 2 4 3" xfId="9208"/>
    <cellStyle name="Vnos 2 5" xfId="9759"/>
    <cellStyle name="Vnos 2 6" xfId="9203"/>
    <cellStyle name="Vnos 2_VODOVODNA INSTALACIJA" xfId="4103"/>
    <cellStyle name="Vnos 3" xfId="4104"/>
    <cellStyle name="Vnos 3 2" xfId="4105"/>
    <cellStyle name="Vnos 3 3" xfId="4106"/>
    <cellStyle name="Vnos 3_VODOVODNA INSTALACIJA" xfId="4107"/>
    <cellStyle name="Vnos 4" xfId="4108"/>
    <cellStyle name="Vnos 4 2" xfId="4109"/>
    <cellStyle name="Vnos 4 3" xfId="4110"/>
    <cellStyle name="Vnos 4_VODOVODNA INSTALACIJA" xfId="4111"/>
    <cellStyle name="Vnos 5" xfId="4112"/>
    <cellStyle name="Vnos 5 2" xfId="4113"/>
    <cellStyle name="Vnos 5 3" xfId="4114"/>
    <cellStyle name="Vnos 6" xfId="4115"/>
    <cellStyle name="Vsota 2" xfId="4116"/>
    <cellStyle name="Vsota 2 2" xfId="4117"/>
    <cellStyle name="Vsota 2 2 2" xfId="4415"/>
    <cellStyle name="Vsota 2 2 2 2" xfId="8162"/>
    <cellStyle name="Vsota 2 2 2 3" xfId="9211"/>
    <cellStyle name="Vsota 2 2 3" xfId="8161"/>
    <cellStyle name="Vsota 2 2 4" xfId="9210"/>
    <cellStyle name="Vsota 2 3" xfId="4118"/>
    <cellStyle name="Vsota 2 3 2" xfId="4416"/>
    <cellStyle name="Vsota 2 3 2 2" xfId="8164"/>
    <cellStyle name="Vsota 2 3 2 3" xfId="9213"/>
    <cellStyle name="Vsota 2 3 3" xfId="8163"/>
    <cellStyle name="Vsota 2 3 3 2" xfId="11752"/>
    <cellStyle name="Vsota 2 3 4" xfId="9212"/>
    <cellStyle name="Vsota 2 4" xfId="8165"/>
    <cellStyle name="Vsota 2 4 2" xfId="9214"/>
    <cellStyle name="Vsota 2 5" xfId="9255"/>
    <cellStyle name="Vsota 2 6" xfId="9209"/>
    <cellStyle name="Vsota 2_VODOVODNA INSTALACIJA" xfId="4119"/>
    <cellStyle name="Vsota 3" xfId="4120"/>
    <cellStyle name="Vsota 3 2" xfId="4121"/>
    <cellStyle name="Vsota 3 3" xfId="4122"/>
    <cellStyle name="Vsota 3_VODOVODNA INSTALACIJA" xfId="4123"/>
    <cellStyle name="Vsota 4" xfId="4124"/>
    <cellStyle name="Vsota 4 2" xfId="4125"/>
    <cellStyle name="Vsota 5" xfId="4126"/>
    <cellStyle name="Vsota 5 2" xfId="4127"/>
    <cellStyle name="Währung [0]_Akt.Typen" xfId="4128"/>
    <cellStyle name="Währung_Akt.Typen" xfId="4129"/>
    <cellStyle name="Warning Text" xfId="539"/>
    <cellStyle name="Warning Text 2" xfId="8167"/>
    <cellStyle name="Warning Text 2 2" xfId="8168"/>
    <cellStyle name="Warning Text 2 2 2" xfId="8169"/>
    <cellStyle name="Warning Text 2 2 2 2" xfId="9217"/>
    <cellStyle name="Warning Text 2 2 3" xfId="11755"/>
    <cellStyle name="Warning Text 2 2 4" xfId="9216"/>
    <cellStyle name="Warning Text 2 3" xfId="8170"/>
    <cellStyle name="Warning Text 2 3 2" xfId="8171"/>
    <cellStyle name="Warning Text 2 3 2 2" xfId="9219"/>
    <cellStyle name="Warning Text 2 3 3" xfId="11756"/>
    <cellStyle name="Warning Text 2 3 4" xfId="9218"/>
    <cellStyle name="Warning Text 2 4" xfId="8172"/>
    <cellStyle name="Warning Text 2 4 2" xfId="9220"/>
    <cellStyle name="Warning Text 2 5" xfId="11754"/>
    <cellStyle name="Warning Text 2 6" xfId="9215"/>
    <cellStyle name="Warning Text 3" xfId="8173"/>
    <cellStyle name="Warning Text 3 2" xfId="8174"/>
    <cellStyle name="Warning Text 3 2 2" xfId="8175"/>
    <cellStyle name="Warning Text 3 2 2 2" xfId="9223"/>
    <cellStyle name="Warning Text 3 2 3" xfId="11757"/>
    <cellStyle name="Warning Text 3 2 4" xfId="9222"/>
    <cellStyle name="Warning Text 3 3" xfId="8176"/>
    <cellStyle name="Warning Text 3 3 2" xfId="8177"/>
    <cellStyle name="Warning Text 3 3 2 2" xfId="9225"/>
    <cellStyle name="Warning Text 3 3 3" xfId="11758"/>
    <cellStyle name="Warning Text 3 3 4" xfId="9224"/>
    <cellStyle name="Warning Text 3 4" xfId="9221"/>
    <cellStyle name="Warning Text 4" xfId="8166"/>
    <cellStyle name="Warning Text 4 2" xfId="8178"/>
    <cellStyle name="Warning Text 4 2 2" xfId="8179"/>
    <cellStyle name="Warning Text 4 2 2 2" xfId="9227"/>
    <cellStyle name="Warning Text 4 2 3" xfId="11759"/>
    <cellStyle name="Warning Text 4 2 4" xfId="9226"/>
    <cellStyle name="Warning Text 4 3" xfId="8180"/>
    <cellStyle name="Warning Text 4 3 2" xfId="8181"/>
    <cellStyle name="Warning Text 4 3 2 2" xfId="9229"/>
    <cellStyle name="Warning Text 4 3 3" xfId="11760"/>
    <cellStyle name="Warning Text 4 3 4" xfId="9228"/>
    <cellStyle name="Warning Text 5 2" xfId="8182"/>
    <cellStyle name="Warning Text 5 2 2" xfId="8183"/>
    <cellStyle name="Warning Text 5 2 2 2" xfId="9231"/>
    <cellStyle name="Warning Text 5 2 3" xfId="11761"/>
    <cellStyle name="Warning Text 5 2 4" xfId="9230"/>
    <cellStyle name="Warning Text 5 3" xfId="8184"/>
    <cellStyle name="Warning Text 5 3 2" xfId="8185"/>
    <cellStyle name="Warning Text 5 3 2 2" xfId="9233"/>
    <cellStyle name="Warning Text 5 3 3" xfId="11762"/>
    <cellStyle name="Warning Text 5 3 4" xfId="92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190500</xdr:colOff>
      <xdr:row>15</xdr:row>
      <xdr:rowOff>0</xdr:rowOff>
    </xdr:from>
    <xdr:ext cx="184731" cy="264560"/>
    <xdr:sp macro="" textlink="">
      <xdr:nvSpPr>
        <xdr:cNvPr id="2" name="PoljeZBesedilom 1">
          <a:extLst>
            <a:ext uri="{FF2B5EF4-FFF2-40B4-BE49-F238E27FC236}">
              <a16:creationId xmlns:a16="http://schemas.microsoft.com/office/drawing/2014/main" xmlns="" id="{DC9E9E4F-0715-4CDD-ABF3-9AF7338341AE}"/>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 name="PoljeZBesedilom 2">
          <a:extLst>
            <a:ext uri="{FF2B5EF4-FFF2-40B4-BE49-F238E27FC236}">
              <a16:creationId xmlns:a16="http://schemas.microsoft.com/office/drawing/2014/main" xmlns="" id="{E25DB333-FF95-4340-B5CF-1DBD46E0614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4" name="PoljeZBesedilom 3">
          <a:extLst>
            <a:ext uri="{FF2B5EF4-FFF2-40B4-BE49-F238E27FC236}">
              <a16:creationId xmlns:a16="http://schemas.microsoft.com/office/drawing/2014/main" xmlns="" id="{9E33A75D-FDED-4F3D-8206-348750100CB7}"/>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5" name="PoljeZBesedilom 4">
          <a:extLst>
            <a:ext uri="{FF2B5EF4-FFF2-40B4-BE49-F238E27FC236}">
              <a16:creationId xmlns:a16="http://schemas.microsoft.com/office/drawing/2014/main" xmlns="" id="{77739F46-B89C-42A9-BC61-B162C5C54F8A}"/>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6" name="PoljeZBesedilom 5">
          <a:extLst>
            <a:ext uri="{FF2B5EF4-FFF2-40B4-BE49-F238E27FC236}">
              <a16:creationId xmlns:a16="http://schemas.microsoft.com/office/drawing/2014/main" xmlns="" id="{9F7E7B05-C38A-4E90-8E04-9421C33E27F0}"/>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7" name="PoljeZBesedilom 6">
          <a:extLst>
            <a:ext uri="{FF2B5EF4-FFF2-40B4-BE49-F238E27FC236}">
              <a16:creationId xmlns:a16="http://schemas.microsoft.com/office/drawing/2014/main" xmlns="" id="{2FB7CD57-9297-4639-B1DC-6A764C10EE7A}"/>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8" name="PoljeZBesedilom 7">
          <a:extLst>
            <a:ext uri="{FF2B5EF4-FFF2-40B4-BE49-F238E27FC236}">
              <a16:creationId xmlns:a16="http://schemas.microsoft.com/office/drawing/2014/main" xmlns="" id="{7FAFC788-680D-4DD9-88C8-A6829AD004F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9" name="PoljeZBesedilom 8">
          <a:extLst>
            <a:ext uri="{FF2B5EF4-FFF2-40B4-BE49-F238E27FC236}">
              <a16:creationId xmlns:a16="http://schemas.microsoft.com/office/drawing/2014/main" xmlns="" id="{F7D93F65-BE94-4FD9-B163-4AF5442C18C7}"/>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0" name="PoljeZBesedilom 9">
          <a:extLst>
            <a:ext uri="{FF2B5EF4-FFF2-40B4-BE49-F238E27FC236}">
              <a16:creationId xmlns:a16="http://schemas.microsoft.com/office/drawing/2014/main" xmlns="" id="{8722595D-ACF7-45D8-A128-BBBF14FF727D}"/>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1" name="PoljeZBesedilom 10">
          <a:extLst>
            <a:ext uri="{FF2B5EF4-FFF2-40B4-BE49-F238E27FC236}">
              <a16:creationId xmlns:a16="http://schemas.microsoft.com/office/drawing/2014/main" xmlns="" id="{BE3F1D81-E7BD-4439-8908-AF2B8F4BDF61}"/>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2" name="PoljeZBesedilom 11">
          <a:extLst>
            <a:ext uri="{FF2B5EF4-FFF2-40B4-BE49-F238E27FC236}">
              <a16:creationId xmlns:a16="http://schemas.microsoft.com/office/drawing/2014/main" xmlns="" id="{D6563064-ED58-44EB-A50A-4862DE1FE632}"/>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3" name="PoljeZBesedilom 12">
          <a:extLst>
            <a:ext uri="{FF2B5EF4-FFF2-40B4-BE49-F238E27FC236}">
              <a16:creationId xmlns:a16="http://schemas.microsoft.com/office/drawing/2014/main" xmlns="" id="{966402DC-0961-4513-9800-C7A9C19DEC33}"/>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4" name="PoljeZBesedilom 13">
          <a:extLst>
            <a:ext uri="{FF2B5EF4-FFF2-40B4-BE49-F238E27FC236}">
              <a16:creationId xmlns:a16="http://schemas.microsoft.com/office/drawing/2014/main" xmlns="" id="{F9BCE2CF-D1D0-4712-9467-42746B2093E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5" name="PoljeZBesedilom 14">
          <a:extLst>
            <a:ext uri="{FF2B5EF4-FFF2-40B4-BE49-F238E27FC236}">
              <a16:creationId xmlns:a16="http://schemas.microsoft.com/office/drawing/2014/main" xmlns="" id="{7D20FE5F-F079-44D0-A8AF-39C2AD5C619A}"/>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6" name="PoljeZBesedilom 15">
          <a:extLst>
            <a:ext uri="{FF2B5EF4-FFF2-40B4-BE49-F238E27FC236}">
              <a16:creationId xmlns:a16="http://schemas.microsoft.com/office/drawing/2014/main" xmlns="" id="{D238FB81-8F9C-4B78-A1CF-B9A959F8FB1A}"/>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7" name="PoljeZBesedilom 16">
          <a:extLst>
            <a:ext uri="{FF2B5EF4-FFF2-40B4-BE49-F238E27FC236}">
              <a16:creationId xmlns:a16="http://schemas.microsoft.com/office/drawing/2014/main" xmlns="" id="{821C5202-D50E-4641-8D9C-99069D2EF02B}"/>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8" name="PoljeZBesedilom 17">
          <a:extLst>
            <a:ext uri="{FF2B5EF4-FFF2-40B4-BE49-F238E27FC236}">
              <a16:creationId xmlns:a16="http://schemas.microsoft.com/office/drawing/2014/main" xmlns="" id="{4EB60DEC-3EF6-4E39-852C-0C71183A3421}"/>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19" name="PoljeZBesedilom 35">
          <a:extLst>
            <a:ext uri="{FF2B5EF4-FFF2-40B4-BE49-F238E27FC236}">
              <a16:creationId xmlns:a16="http://schemas.microsoft.com/office/drawing/2014/main" xmlns="" id="{5834D690-305B-4B87-A937-117A250D653D}"/>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0" name="PoljeZBesedilom 36">
          <a:extLst>
            <a:ext uri="{FF2B5EF4-FFF2-40B4-BE49-F238E27FC236}">
              <a16:creationId xmlns:a16="http://schemas.microsoft.com/office/drawing/2014/main" xmlns="" id="{306A5533-2F69-457A-8EF7-56DEC391CCB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1" name="PoljeZBesedilom 37">
          <a:extLst>
            <a:ext uri="{FF2B5EF4-FFF2-40B4-BE49-F238E27FC236}">
              <a16:creationId xmlns:a16="http://schemas.microsoft.com/office/drawing/2014/main" xmlns="" id="{740766FF-3431-4A10-A867-758FF8F81A4E}"/>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2" name="PoljeZBesedilom 38">
          <a:extLst>
            <a:ext uri="{FF2B5EF4-FFF2-40B4-BE49-F238E27FC236}">
              <a16:creationId xmlns:a16="http://schemas.microsoft.com/office/drawing/2014/main" xmlns="" id="{A03B402E-5735-42BC-9C7F-A6CD70E1EF21}"/>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3" name="PoljeZBesedilom 39">
          <a:extLst>
            <a:ext uri="{FF2B5EF4-FFF2-40B4-BE49-F238E27FC236}">
              <a16:creationId xmlns:a16="http://schemas.microsoft.com/office/drawing/2014/main" xmlns="" id="{74BA8F13-3C00-4AA8-B86C-F41D19384558}"/>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4" name="PoljeZBesedilom 40">
          <a:extLst>
            <a:ext uri="{FF2B5EF4-FFF2-40B4-BE49-F238E27FC236}">
              <a16:creationId xmlns:a16="http://schemas.microsoft.com/office/drawing/2014/main" xmlns="" id="{723633D7-84B1-4230-81AE-7537EC6FFDF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5" name="PoljeZBesedilom 41">
          <a:extLst>
            <a:ext uri="{FF2B5EF4-FFF2-40B4-BE49-F238E27FC236}">
              <a16:creationId xmlns:a16="http://schemas.microsoft.com/office/drawing/2014/main" xmlns="" id="{EBCACBDD-03BE-49AD-878E-A15DFBA9A66B}"/>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6" name="PoljeZBesedilom 42">
          <a:extLst>
            <a:ext uri="{FF2B5EF4-FFF2-40B4-BE49-F238E27FC236}">
              <a16:creationId xmlns:a16="http://schemas.microsoft.com/office/drawing/2014/main" xmlns="" id="{45397E47-C373-4DC9-B5FB-4D378E7B8F00}"/>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7" name="PoljeZBesedilom 43">
          <a:extLst>
            <a:ext uri="{FF2B5EF4-FFF2-40B4-BE49-F238E27FC236}">
              <a16:creationId xmlns:a16="http://schemas.microsoft.com/office/drawing/2014/main" xmlns="" id="{F31387BE-4387-45EF-9290-A622EB396135}"/>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8" name="PoljeZBesedilom 44">
          <a:extLst>
            <a:ext uri="{FF2B5EF4-FFF2-40B4-BE49-F238E27FC236}">
              <a16:creationId xmlns:a16="http://schemas.microsoft.com/office/drawing/2014/main" xmlns="" id="{A50E5097-2729-449C-8377-E20BF508BC03}"/>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29" name="PoljeZBesedilom 45">
          <a:extLst>
            <a:ext uri="{FF2B5EF4-FFF2-40B4-BE49-F238E27FC236}">
              <a16:creationId xmlns:a16="http://schemas.microsoft.com/office/drawing/2014/main" xmlns="" id="{8B5A6684-AF63-4260-AFC7-857B934D8641}"/>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0" name="PoljeZBesedilom 46">
          <a:extLst>
            <a:ext uri="{FF2B5EF4-FFF2-40B4-BE49-F238E27FC236}">
              <a16:creationId xmlns:a16="http://schemas.microsoft.com/office/drawing/2014/main" xmlns="" id="{F32EA4B2-06D1-4132-8919-4EC3FDCE8A29}"/>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1" name="PoljeZBesedilom 47">
          <a:extLst>
            <a:ext uri="{FF2B5EF4-FFF2-40B4-BE49-F238E27FC236}">
              <a16:creationId xmlns:a16="http://schemas.microsoft.com/office/drawing/2014/main" xmlns="" id="{BCD61805-7C6E-4F62-8FA3-6AF242E0EC72}"/>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2" name="PoljeZBesedilom 48">
          <a:extLst>
            <a:ext uri="{FF2B5EF4-FFF2-40B4-BE49-F238E27FC236}">
              <a16:creationId xmlns:a16="http://schemas.microsoft.com/office/drawing/2014/main" xmlns="" id="{E6D17793-4271-4CE6-86A7-AEF2B40F7845}"/>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3" name="PoljeZBesedilom 49">
          <a:extLst>
            <a:ext uri="{FF2B5EF4-FFF2-40B4-BE49-F238E27FC236}">
              <a16:creationId xmlns:a16="http://schemas.microsoft.com/office/drawing/2014/main" xmlns="" id="{8F60DD95-313D-474A-97D0-6BFCB4884B8F}"/>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4" name="PoljeZBesedilom 50">
          <a:extLst>
            <a:ext uri="{FF2B5EF4-FFF2-40B4-BE49-F238E27FC236}">
              <a16:creationId xmlns:a16="http://schemas.microsoft.com/office/drawing/2014/main" xmlns="" id="{42A037C0-6C99-4CB0-8DD9-EB639941B8FB}"/>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15</xdr:row>
      <xdr:rowOff>0</xdr:rowOff>
    </xdr:from>
    <xdr:ext cx="184731" cy="264560"/>
    <xdr:sp macro="" textlink="">
      <xdr:nvSpPr>
        <xdr:cNvPr id="35" name="PoljeZBesedilom 51">
          <a:extLst>
            <a:ext uri="{FF2B5EF4-FFF2-40B4-BE49-F238E27FC236}">
              <a16:creationId xmlns:a16="http://schemas.microsoft.com/office/drawing/2014/main" xmlns="" id="{FD5835DA-6BB2-436C-9EFC-BFE9E2C365F1}"/>
            </a:ext>
          </a:extLst>
        </xdr:cNvPr>
        <xdr:cNvSpPr txBox="1"/>
      </xdr:nvSpPr>
      <xdr:spPr>
        <a:xfrm>
          <a:off x="485775"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190500</xdr:colOff>
      <xdr:row>8</xdr:row>
      <xdr:rowOff>0</xdr:rowOff>
    </xdr:from>
    <xdr:ext cx="184731" cy="264560"/>
    <xdr:sp macro="" textlink="">
      <xdr:nvSpPr>
        <xdr:cNvPr id="2" name="PoljeZBesedilom 1">
          <a:extLst>
            <a:ext uri="{FF2B5EF4-FFF2-40B4-BE49-F238E27FC236}">
              <a16:creationId xmlns:a16="http://schemas.microsoft.com/office/drawing/2014/main" xmlns="" id="{202B9603-29DA-46D2-973E-64E65AE3D46B}"/>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3" name="PoljeZBesedilom 2">
          <a:extLst>
            <a:ext uri="{FF2B5EF4-FFF2-40B4-BE49-F238E27FC236}">
              <a16:creationId xmlns:a16="http://schemas.microsoft.com/office/drawing/2014/main" xmlns="" id="{EE75CE70-F53E-476C-867C-9F6BB21872D4}"/>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4" name="PoljeZBesedilom 3">
          <a:extLst>
            <a:ext uri="{FF2B5EF4-FFF2-40B4-BE49-F238E27FC236}">
              <a16:creationId xmlns:a16="http://schemas.microsoft.com/office/drawing/2014/main" xmlns="" id="{15FF6C26-EAB2-4AD5-B816-EB4D740B654E}"/>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5" name="PoljeZBesedilom 4">
          <a:extLst>
            <a:ext uri="{FF2B5EF4-FFF2-40B4-BE49-F238E27FC236}">
              <a16:creationId xmlns:a16="http://schemas.microsoft.com/office/drawing/2014/main" xmlns="" id="{394E1DC0-AB84-4387-82DE-6920C73CC880}"/>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6" name="PoljeZBesedilom 5">
          <a:extLst>
            <a:ext uri="{FF2B5EF4-FFF2-40B4-BE49-F238E27FC236}">
              <a16:creationId xmlns:a16="http://schemas.microsoft.com/office/drawing/2014/main" xmlns="" id="{3ADC4D56-D945-4CDA-B9F3-4CD32DCB24B3}"/>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7" name="PoljeZBesedilom 6">
          <a:extLst>
            <a:ext uri="{FF2B5EF4-FFF2-40B4-BE49-F238E27FC236}">
              <a16:creationId xmlns:a16="http://schemas.microsoft.com/office/drawing/2014/main" xmlns="" id="{87763C63-E1AB-4D43-95BD-3FE2A8D0E138}"/>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8" name="PoljeZBesedilom 7">
          <a:extLst>
            <a:ext uri="{FF2B5EF4-FFF2-40B4-BE49-F238E27FC236}">
              <a16:creationId xmlns:a16="http://schemas.microsoft.com/office/drawing/2014/main" xmlns="" id="{2EEAAAE3-7A76-4B6B-A425-8061E919224E}"/>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9" name="PoljeZBesedilom 8">
          <a:extLst>
            <a:ext uri="{FF2B5EF4-FFF2-40B4-BE49-F238E27FC236}">
              <a16:creationId xmlns:a16="http://schemas.microsoft.com/office/drawing/2014/main" xmlns="" id="{40D56410-6B63-4BB3-A9D0-F28300810BE8}"/>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0" name="PoljeZBesedilom 9">
          <a:extLst>
            <a:ext uri="{FF2B5EF4-FFF2-40B4-BE49-F238E27FC236}">
              <a16:creationId xmlns:a16="http://schemas.microsoft.com/office/drawing/2014/main" xmlns="" id="{0BD6E4EA-EDAE-4F65-86D0-A33943951D1D}"/>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1" name="PoljeZBesedilom 10">
          <a:extLst>
            <a:ext uri="{FF2B5EF4-FFF2-40B4-BE49-F238E27FC236}">
              <a16:creationId xmlns:a16="http://schemas.microsoft.com/office/drawing/2014/main" xmlns="" id="{AAEF5D29-EF42-4BB8-91EE-5552F6E848B5}"/>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2" name="PoljeZBesedilom 11">
          <a:extLst>
            <a:ext uri="{FF2B5EF4-FFF2-40B4-BE49-F238E27FC236}">
              <a16:creationId xmlns:a16="http://schemas.microsoft.com/office/drawing/2014/main" xmlns="" id="{835965AA-2F47-4053-82BE-50ACC4F27432}"/>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3" name="PoljeZBesedilom 12">
          <a:extLst>
            <a:ext uri="{FF2B5EF4-FFF2-40B4-BE49-F238E27FC236}">
              <a16:creationId xmlns:a16="http://schemas.microsoft.com/office/drawing/2014/main" xmlns="" id="{0D01590B-3E0C-4CCE-AF36-30738FDF700C}"/>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4" name="PoljeZBesedilom 13">
          <a:extLst>
            <a:ext uri="{FF2B5EF4-FFF2-40B4-BE49-F238E27FC236}">
              <a16:creationId xmlns:a16="http://schemas.microsoft.com/office/drawing/2014/main" xmlns="" id="{20C0DDD6-85BE-4DBD-8D03-767DD65C9B65}"/>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5" name="PoljeZBesedilom 14">
          <a:extLst>
            <a:ext uri="{FF2B5EF4-FFF2-40B4-BE49-F238E27FC236}">
              <a16:creationId xmlns:a16="http://schemas.microsoft.com/office/drawing/2014/main" xmlns="" id="{D19B8561-09FF-4759-9E06-267D84E4EF11}"/>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6" name="PoljeZBesedilom 15">
          <a:extLst>
            <a:ext uri="{FF2B5EF4-FFF2-40B4-BE49-F238E27FC236}">
              <a16:creationId xmlns:a16="http://schemas.microsoft.com/office/drawing/2014/main" xmlns="" id="{B6456858-9D7A-48A0-962D-9D0D63A5A3C9}"/>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7" name="PoljeZBesedilom 35">
          <a:extLst>
            <a:ext uri="{FF2B5EF4-FFF2-40B4-BE49-F238E27FC236}">
              <a16:creationId xmlns:a16="http://schemas.microsoft.com/office/drawing/2014/main" xmlns="" id="{E00DAB46-2DFD-4A74-A02F-C4FEF85834D0}"/>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8" name="PoljeZBesedilom 36">
          <a:extLst>
            <a:ext uri="{FF2B5EF4-FFF2-40B4-BE49-F238E27FC236}">
              <a16:creationId xmlns:a16="http://schemas.microsoft.com/office/drawing/2014/main" xmlns="" id="{FD7536E0-3D6C-44E9-90DA-F471BE2541BF}"/>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19" name="PoljeZBesedilom 37">
          <a:extLst>
            <a:ext uri="{FF2B5EF4-FFF2-40B4-BE49-F238E27FC236}">
              <a16:creationId xmlns:a16="http://schemas.microsoft.com/office/drawing/2014/main" xmlns="" id="{6621C93F-A180-4FB4-9DBF-4A1FD68F215B}"/>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0" name="PoljeZBesedilom 38">
          <a:extLst>
            <a:ext uri="{FF2B5EF4-FFF2-40B4-BE49-F238E27FC236}">
              <a16:creationId xmlns:a16="http://schemas.microsoft.com/office/drawing/2014/main" xmlns="" id="{F947BEE7-D4DF-4CDF-B5C5-09366CBB3BF2}"/>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1" name="PoljeZBesedilom 39">
          <a:extLst>
            <a:ext uri="{FF2B5EF4-FFF2-40B4-BE49-F238E27FC236}">
              <a16:creationId xmlns:a16="http://schemas.microsoft.com/office/drawing/2014/main" xmlns="" id="{BC4ED6BA-4FF6-4DC0-85AD-A0EBECB0D212}"/>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2" name="PoljeZBesedilom 40">
          <a:extLst>
            <a:ext uri="{FF2B5EF4-FFF2-40B4-BE49-F238E27FC236}">
              <a16:creationId xmlns:a16="http://schemas.microsoft.com/office/drawing/2014/main" xmlns="" id="{91A53BA6-BEF4-4AE7-A252-DD131C76A193}"/>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3" name="PoljeZBesedilom 41">
          <a:extLst>
            <a:ext uri="{FF2B5EF4-FFF2-40B4-BE49-F238E27FC236}">
              <a16:creationId xmlns:a16="http://schemas.microsoft.com/office/drawing/2014/main" xmlns="" id="{5C580EBF-3137-4029-BE00-340EE9E11B63}"/>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4" name="PoljeZBesedilom 42">
          <a:extLst>
            <a:ext uri="{FF2B5EF4-FFF2-40B4-BE49-F238E27FC236}">
              <a16:creationId xmlns:a16="http://schemas.microsoft.com/office/drawing/2014/main" xmlns="" id="{EFD1EF62-9074-4AB1-A859-16E2BB8E32BB}"/>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5" name="PoljeZBesedilom 43">
          <a:extLst>
            <a:ext uri="{FF2B5EF4-FFF2-40B4-BE49-F238E27FC236}">
              <a16:creationId xmlns:a16="http://schemas.microsoft.com/office/drawing/2014/main" xmlns="" id="{7BDA6572-4690-41D3-AC89-87673C07862A}"/>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6" name="PoljeZBesedilom 44">
          <a:extLst>
            <a:ext uri="{FF2B5EF4-FFF2-40B4-BE49-F238E27FC236}">
              <a16:creationId xmlns:a16="http://schemas.microsoft.com/office/drawing/2014/main" xmlns="" id="{06A28D80-B726-43D0-A11C-398ECC34A002}"/>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7" name="PoljeZBesedilom 45">
          <a:extLst>
            <a:ext uri="{FF2B5EF4-FFF2-40B4-BE49-F238E27FC236}">
              <a16:creationId xmlns:a16="http://schemas.microsoft.com/office/drawing/2014/main" xmlns="" id="{F4045A25-F476-4824-AE1B-60C16DDE2408}"/>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8" name="PoljeZBesedilom 46">
          <a:extLst>
            <a:ext uri="{FF2B5EF4-FFF2-40B4-BE49-F238E27FC236}">
              <a16:creationId xmlns:a16="http://schemas.microsoft.com/office/drawing/2014/main" xmlns="" id="{4BCC07FD-49A5-4295-A980-EAA4C343F5EE}"/>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29" name="PoljeZBesedilom 47">
          <a:extLst>
            <a:ext uri="{FF2B5EF4-FFF2-40B4-BE49-F238E27FC236}">
              <a16:creationId xmlns:a16="http://schemas.microsoft.com/office/drawing/2014/main" xmlns="" id="{0EA52387-2707-426C-8477-39DD3E5E9ADC}"/>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30" name="PoljeZBesedilom 48">
          <a:extLst>
            <a:ext uri="{FF2B5EF4-FFF2-40B4-BE49-F238E27FC236}">
              <a16:creationId xmlns:a16="http://schemas.microsoft.com/office/drawing/2014/main" xmlns="" id="{1D822153-1754-4A32-A6DD-37BC1D01B1AF}"/>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31" name="PoljeZBesedilom 49">
          <a:extLst>
            <a:ext uri="{FF2B5EF4-FFF2-40B4-BE49-F238E27FC236}">
              <a16:creationId xmlns:a16="http://schemas.microsoft.com/office/drawing/2014/main" xmlns="" id="{9A44C604-F35E-4CE5-A4B9-13B2FAE622A9}"/>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32" name="PoljeZBesedilom 50">
          <a:extLst>
            <a:ext uri="{FF2B5EF4-FFF2-40B4-BE49-F238E27FC236}">
              <a16:creationId xmlns:a16="http://schemas.microsoft.com/office/drawing/2014/main" xmlns="" id="{FF939DF0-6DD5-4CD8-8359-4A6A35D35C59}"/>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8</xdr:row>
      <xdr:rowOff>0</xdr:rowOff>
    </xdr:from>
    <xdr:ext cx="184731" cy="264560"/>
    <xdr:sp macro="" textlink="">
      <xdr:nvSpPr>
        <xdr:cNvPr id="33" name="PoljeZBesedilom 51">
          <a:extLst>
            <a:ext uri="{FF2B5EF4-FFF2-40B4-BE49-F238E27FC236}">
              <a16:creationId xmlns:a16="http://schemas.microsoft.com/office/drawing/2014/main" xmlns="" id="{F3AEDB42-157B-4CB0-8959-4C29C93A78A0}"/>
            </a:ext>
          </a:extLst>
        </xdr:cNvPr>
        <xdr:cNvSpPr txBox="1"/>
      </xdr:nvSpPr>
      <xdr:spPr>
        <a:xfrm>
          <a:off x="4857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350691</xdr:colOff>
      <xdr:row>4</xdr:row>
      <xdr:rowOff>28575</xdr:rowOff>
    </xdr:to>
    <xdr:pic>
      <xdr:nvPicPr>
        <xdr:cNvPr id="2" name="Slika 1" descr="IMP_GLAVA.jpg">
          <a:extLst>
            <a:ext uri="{FF2B5EF4-FFF2-40B4-BE49-F238E27FC236}">
              <a16:creationId xmlns:a16="http://schemas.microsoft.com/office/drawing/2014/main" xmlns="" id="{A3A50A04-4BA4-429F-85EC-8118FC95E398}"/>
            </a:ext>
          </a:extLst>
        </xdr:cNvPr>
        <xdr:cNvPicPr>
          <a:picLocks noChangeAspect="1"/>
        </xdr:cNvPicPr>
      </xdr:nvPicPr>
      <xdr:blipFill>
        <a:blip xmlns:r="http://schemas.openxmlformats.org/officeDocument/2006/relationships" r:embed="rId1" cstate="print"/>
        <a:stretch>
          <a:fillRect/>
        </a:stretch>
      </xdr:blipFill>
      <xdr:spPr>
        <a:xfrm>
          <a:off x="0" y="0"/>
          <a:ext cx="5237016" cy="685800"/>
        </a:xfrm>
        <a:prstGeom prst="rect">
          <a:avLst/>
        </a:prstGeom>
      </xdr:spPr>
    </xdr:pic>
    <xdr:clientData/>
  </xdr:twoCellAnchor>
  <xdr:oneCellAnchor>
    <xdr:from>
      <xdr:col>1</xdr:col>
      <xdr:colOff>190500</xdr:colOff>
      <xdr:row>526</xdr:row>
      <xdr:rowOff>0</xdr:rowOff>
    </xdr:from>
    <xdr:ext cx="184731" cy="264560"/>
    <xdr:sp macro="" textlink="">
      <xdr:nvSpPr>
        <xdr:cNvPr id="3" name="PoljeZBesedilom 2">
          <a:extLst>
            <a:ext uri="{FF2B5EF4-FFF2-40B4-BE49-F238E27FC236}">
              <a16:creationId xmlns:a16="http://schemas.microsoft.com/office/drawing/2014/main" xmlns="" id="{35C233BA-E9DE-46CF-B6C4-55732DABD25B}"/>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4" name="PoljeZBesedilom 3">
          <a:extLst>
            <a:ext uri="{FF2B5EF4-FFF2-40B4-BE49-F238E27FC236}">
              <a16:creationId xmlns:a16="http://schemas.microsoft.com/office/drawing/2014/main" xmlns="" id="{DAB62B89-DEB1-49B2-BD56-F4EF927961BC}"/>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5" name="PoljeZBesedilom 4">
          <a:extLst>
            <a:ext uri="{FF2B5EF4-FFF2-40B4-BE49-F238E27FC236}">
              <a16:creationId xmlns:a16="http://schemas.microsoft.com/office/drawing/2014/main" xmlns="" id="{72089BE4-F56E-4C94-A131-ABD47370C379}"/>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6" name="PoljeZBesedilom 5">
          <a:extLst>
            <a:ext uri="{FF2B5EF4-FFF2-40B4-BE49-F238E27FC236}">
              <a16:creationId xmlns:a16="http://schemas.microsoft.com/office/drawing/2014/main" xmlns="" id="{00656047-EE24-4CC4-A80E-7AB24287D607}"/>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7" name="PoljeZBesedilom 6">
          <a:extLst>
            <a:ext uri="{FF2B5EF4-FFF2-40B4-BE49-F238E27FC236}">
              <a16:creationId xmlns:a16="http://schemas.microsoft.com/office/drawing/2014/main" xmlns="" id="{1C78FC5A-D310-461F-B7C0-ED3B5C7DB6BE}"/>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8" name="PoljeZBesedilom 7">
          <a:extLst>
            <a:ext uri="{FF2B5EF4-FFF2-40B4-BE49-F238E27FC236}">
              <a16:creationId xmlns:a16="http://schemas.microsoft.com/office/drawing/2014/main" xmlns="" id="{A759AD2D-F847-4A23-822D-EDA8C4B2E360}"/>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9" name="PoljeZBesedilom 8">
          <a:extLst>
            <a:ext uri="{FF2B5EF4-FFF2-40B4-BE49-F238E27FC236}">
              <a16:creationId xmlns:a16="http://schemas.microsoft.com/office/drawing/2014/main" xmlns="" id="{1C80C607-0BAB-4CAD-9F56-71884513F0F2}"/>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526</xdr:row>
      <xdr:rowOff>0</xdr:rowOff>
    </xdr:from>
    <xdr:ext cx="184731" cy="264560"/>
    <xdr:sp macro="" textlink="">
      <xdr:nvSpPr>
        <xdr:cNvPr id="10" name="PoljeZBesedilom 9">
          <a:extLst>
            <a:ext uri="{FF2B5EF4-FFF2-40B4-BE49-F238E27FC236}">
              <a16:creationId xmlns:a16="http://schemas.microsoft.com/office/drawing/2014/main" xmlns="" id="{82B34B00-C827-4166-AF3E-43C50510CC27}"/>
            </a:ext>
          </a:extLst>
        </xdr:cNvPr>
        <xdr:cNvSpPr txBox="1"/>
      </xdr:nvSpPr>
      <xdr:spPr>
        <a:xfrm>
          <a:off x="609600" y="14498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0</xdr:col>
      <xdr:colOff>190500</xdr:colOff>
      <xdr:row>530</xdr:row>
      <xdr:rowOff>0</xdr:rowOff>
    </xdr:from>
    <xdr:ext cx="184731" cy="264560"/>
    <xdr:sp macro="" textlink="">
      <xdr:nvSpPr>
        <xdr:cNvPr id="11" name="PoljeZBesedilom 10">
          <a:extLst>
            <a:ext uri="{FF2B5EF4-FFF2-40B4-BE49-F238E27FC236}">
              <a16:creationId xmlns:a16="http://schemas.microsoft.com/office/drawing/2014/main" xmlns="" id="{E9E73AEF-741A-4710-8CB8-B1629440906A}"/>
            </a:ext>
          </a:extLst>
        </xdr:cNvPr>
        <xdr:cNvSpPr txBox="1"/>
      </xdr:nvSpPr>
      <xdr:spPr>
        <a:xfrm>
          <a:off x="1905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0</xdr:col>
      <xdr:colOff>190500</xdr:colOff>
      <xdr:row>530</xdr:row>
      <xdr:rowOff>0</xdr:rowOff>
    </xdr:from>
    <xdr:ext cx="184731" cy="264560"/>
    <xdr:sp macro="" textlink="">
      <xdr:nvSpPr>
        <xdr:cNvPr id="12" name="PoljeZBesedilom 11">
          <a:extLst>
            <a:ext uri="{FF2B5EF4-FFF2-40B4-BE49-F238E27FC236}">
              <a16:creationId xmlns:a16="http://schemas.microsoft.com/office/drawing/2014/main" xmlns="" id="{BB38A0B5-87F4-4409-9B8A-9A447CF3F097}"/>
            </a:ext>
          </a:extLst>
        </xdr:cNvPr>
        <xdr:cNvSpPr txBox="1"/>
      </xdr:nvSpPr>
      <xdr:spPr>
        <a:xfrm>
          <a:off x="1905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3" name="PoljeZBesedilom 12">
          <a:extLst>
            <a:ext uri="{FF2B5EF4-FFF2-40B4-BE49-F238E27FC236}">
              <a16:creationId xmlns:a16="http://schemas.microsoft.com/office/drawing/2014/main" xmlns="" id="{2309CD1F-4D3F-46C0-9BA5-7ADACA33D7EF}"/>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4" name="PoljeZBesedilom 13">
          <a:extLst>
            <a:ext uri="{FF2B5EF4-FFF2-40B4-BE49-F238E27FC236}">
              <a16:creationId xmlns:a16="http://schemas.microsoft.com/office/drawing/2014/main" xmlns="" id="{970C71E5-6837-4E7D-A49F-C5F91756F70B}"/>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5" name="PoljeZBesedilom 14">
          <a:extLst>
            <a:ext uri="{FF2B5EF4-FFF2-40B4-BE49-F238E27FC236}">
              <a16:creationId xmlns:a16="http://schemas.microsoft.com/office/drawing/2014/main" xmlns="" id="{859091C9-CD90-434C-9447-191F3DFDE119}"/>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6" name="PoljeZBesedilom 15">
          <a:extLst>
            <a:ext uri="{FF2B5EF4-FFF2-40B4-BE49-F238E27FC236}">
              <a16:creationId xmlns:a16="http://schemas.microsoft.com/office/drawing/2014/main" xmlns="" id="{DD6A3C8E-EE00-4A5F-96C3-26278B6905EA}"/>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7" name="PoljeZBesedilom 16">
          <a:extLst>
            <a:ext uri="{FF2B5EF4-FFF2-40B4-BE49-F238E27FC236}">
              <a16:creationId xmlns:a16="http://schemas.microsoft.com/office/drawing/2014/main" xmlns="" id="{E06301BF-D86A-439E-A27F-304D86DEDA20}"/>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8" name="PoljeZBesedilom 17">
          <a:extLst>
            <a:ext uri="{FF2B5EF4-FFF2-40B4-BE49-F238E27FC236}">
              <a16:creationId xmlns:a16="http://schemas.microsoft.com/office/drawing/2014/main" xmlns="" id="{458539B8-164F-43B6-A1CD-D67E10F2260C}"/>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19" name="PoljeZBesedilom 18">
          <a:extLst>
            <a:ext uri="{FF2B5EF4-FFF2-40B4-BE49-F238E27FC236}">
              <a16:creationId xmlns:a16="http://schemas.microsoft.com/office/drawing/2014/main" xmlns="" id="{6E403180-1B36-458F-9CE9-0B1D18BD92AB}"/>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20" name="PoljeZBesedilom 19">
          <a:extLst>
            <a:ext uri="{FF2B5EF4-FFF2-40B4-BE49-F238E27FC236}">
              <a16:creationId xmlns:a16="http://schemas.microsoft.com/office/drawing/2014/main" xmlns="" id="{B88F252E-92E7-4338-9733-BE92BB844DA6}"/>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21" name="PoljeZBesedilom 20">
          <a:extLst>
            <a:ext uri="{FF2B5EF4-FFF2-40B4-BE49-F238E27FC236}">
              <a16:creationId xmlns:a16="http://schemas.microsoft.com/office/drawing/2014/main" xmlns="" id="{6E522BCC-528A-4C13-81F5-C34A039D521F}"/>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530</xdr:row>
      <xdr:rowOff>0</xdr:rowOff>
    </xdr:from>
    <xdr:ext cx="184731" cy="264560"/>
    <xdr:sp macro="" textlink="">
      <xdr:nvSpPr>
        <xdr:cNvPr id="22" name="PoljeZBesedilom 21">
          <a:extLst>
            <a:ext uri="{FF2B5EF4-FFF2-40B4-BE49-F238E27FC236}">
              <a16:creationId xmlns:a16="http://schemas.microsoft.com/office/drawing/2014/main" xmlns="" id="{DA82F5E1-C780-4E8B-83AD-91DF482B0331}"/>
            </a:ext>
          </a:extLst>
        </xdr:cNvPr>
        <xdr:cNvSpPr txBox="1"/>
      </xdr:nvSpPr>
      <xdr:spPr>
        <a:xfrm>
          <a:off x="609600" y="14571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3" name="PoljeZBesedilom 22">
          <a:extLst>
            <a:ext uri="{FF2B5EF4-FFF2-40B4-BE49-F238E27FC236}">
              <a16:creationId xmlns:a16="http://schemas.microsoft.com/office/drawing/2014/main" xmlns="" id="{B88242D3-5333-4B2C-B37F-730DA1ED8074}"/>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4" name="PoljeZBesedilom 23">
          <a:extLst>
            <a:ext uri="{FF2B5EF4-FFF2-40B4-BE49-F238E27FC236}">
              <a16:creationId xmlns:a16="http://schemas.microsoft.com/office/drawing/2014/main" xmlns="" id="{4F887606-B6AB-4E35-9068-B1FE21A495F7}"/>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5" name="PoljeZBesedilom 24">
          <a:extLst>
            <a:ext uri="{FF2B5EF4-FFF2-40B4-BE49-F238E27FC236}">
              <a16:creationId xmlns:a16="http://schemas.microsoft.com/office/drawing/2014/main" xmlns="" id="{0BB324F2-1512-4D33-813C-B7CC9E44A3F9}"/>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6" name="PoljeZBesedilom 25">
          <a:extLst>
            <a:ext uri="{FF2B5EF4-FFF2-40B4-BE49-F238E27FC236}">
              <a16:creationId xmlns:a16="http://schemas.microsoft.com/office/drawing/2014/main" xmlns="" id="{FD270727-2A87-4131-9473-35654A7EEA3C}"/>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7" name="PoljeZBesedilom 26">
          <a:extLst>
            <a:ext uri="{FF2B5EF4-FFF2-40B4-BE49-F238E27FC236}">
              <a16:creationId xmlns:a16="http://schemas.microsoft.com/office/drawing/2014/main" xmlns="" id="{D5CC5344-5E6C-4A4D-B84B-385595EBE66C}"/>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8" name="PoljeZBesedilom 27">
          <a:extLst>
            <a:ext uri="{FF2B5EF4-FFF2-40B4-BE49-F238E27FC236}">
              <a16:creationId xmlns:a16="http://schemas.microsoft.com/office/drawing/2014/main" xmlns="" id="{EA547BC1-89D0-422E-81CF-2885F6C481BC}"/>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582</xdr:row>
      <xdr:rowOff>0</xdr:rowOff>
    </xdr:from>
    <xdr:ext cx="184731" cy="264560"/>
    <xdr:sp macro="" textlink="">
      <xdr:nvSpPr>
        <xdr:cNvPr id="29" name="PoljeZBesedilom 28">
          <a:extLst>
            <a:ext uri="{FF2B5EF4-FFF2-40B4-BE49-F238E27FC236}">
              <a16:creationId xmlns:a16="http://schemas.microsoft.com/office/drawing/2014/main" xmlns="" id="{DDC9FDEF-1AC6-4DEC-A6A3-78F41A1A176B}"/>
            </a:ext>
          </a:extLst>
        </xdr:cNvPr>
        <xdr:cNvSpPr txBox="1"/>
      </xdr:nvSpPr>
      <xdr:spPr>
        <a:xfrm>
          <a:off x="609600" y="1552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247</xdr:row>
      <xdr:rowOff>0</xdr:rowOff>
    </xdr:from>
    <xdr:ext cx="77781" cy="198420"/>
    <xdr:sp macro="" textlink="">
      <xdr:nvSpPr>
        <xdr:cNvPr id="30" name="PoljeZBesedilom 29">
          <a:extLst>
            <a:ext uri="{FF2B5EF4-FFF2-40B4-BE49-F238E27FC236}">
              <a16:creationId xmlns:a16="http://schemas.microsoft.com/office/drawing/2014/main" xmlns="" id="{820284C1-604E-4744-8DD7-488E470DA15C}"/>
            </a:ext>
          </a:extLst>
        </xdr:cNvPr>
        <xdr:cNvSpPr txBox="1"/>
      </xdr:nvSpPr>
      <xdr:spPr>
        <a:xfrm>
          <a:off x="609600" y="69846825"/>
          <a:ext cx="77781" cy="1984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1</xdr:col>
      <xdr:colOff>190500</xdr:colOff>
      <xdr:row>247</xdr:row>
      <xdr:rowOff>0</xdr:rowOff>
    </xdr:from>
    <xdr:ext cx="77781" cy="198420"/>
    <xdr:sp macro="" textlink="">
      <xdr:nvSpPr>
        <xdr:cNvPr id="31" name="PoljeZBesedilom 30">
          <a:extLst>
            <a:ext uri="{FF2B5EF4-FFF2-40B4-BE49-F238E27FC236}">
              <a16:creationId xmlns:a16="http://schemas.microsoft.com/office/drawing/2014/main" xmlns="" id="{C530FFDA-E88E-4E1A-A4A9-CA3CAC8585CE}"/>
            </a:ext>
          </a:extLst>
        </xdr:cNvPr>
        <xdr:cNvSpPr txBox="1"/>
      </xdr:nvSpPr>
      <xdr:spPr>
        <a:xfrm>
          <a:off x="609600" y="69846825"/>
          <a:ext cx="77781" cy="1984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17316</xdr:colOff>
      <xdr:row>3</xdr:row>
      <xdr:rowOff>114300</xdr:rowOff>
    </xdr:to>
    <xdr:pic>
      <xdr:nvPicPr>
        <xdr:cNvPr id="2" name="Slika 1" descr="IMP_GLAVA.jpg">
          <a:extLst>
            <a:ext uri="{FF2B5EF4-FFF2-40B4-BE49-F238E27FC236}">
              <a16:creationId xmlns:a16="http://schemas.microsoft.com/office/drawing/2014/main" xmlns="" id="{8774DBF9-AE4F-41F8-8B83-F007F54555E2}"/>
            </a:ext>
          </a:extLst>
        </xdr:cNvPr>
        <xdr:cNvPicPr>
          <a:picLocks noChangeAspect="1"/>
        </xdr:cNvPicPr>
      </xdr:nvPicPr>
      <xdr:blipFill>
        <a:blip xmlns:r="http://schemas.openxmlformats.org/officeDocument/2006/relationships" r:embed="rId1" cstate="print"/>
        <a:stretch>
          <a:fillRect/>
        </a:stretch>
      </xdr:blipFill>
      <xdr:spPr>
        <a:xfrm>
          <a:off x="0" y="0"/>
          <a:ext cx="5237016" cy="647700"/>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G27"/>
  <sheetViews>
    <sheetView view="pageBreakPreview" zoomScaleNormal="100" zoomScaleSheetLayoutView="100" workbookViewId="0">
      <selection activeCell="C7" sqref="C7"/>
    </sheetView>
  </sheetViews>
  <sheetFormatPr defaultRowHeight="15"/>
  <cols>
    <col min="1" max="1" width="6" style="19" customWidth="1"/>
    <col min="2" max="2" width="4.140625" style="19" customWidth="1"/>
    <col min="3" max="3" width="58.5703125" style="19" customWidth="1"/>
    <col min="4" max="4" width="10.85546875" style="19" customWidth="1"/>
    <col min="5" max="5" width="11.42578125" style="34" customWidth="1"/>
    <col min="6" max="6" width="4.42578125" style="19" customWidth="1"/>
    <col min="7" max="7" width="2.7109375" style="19" customWidth="1"/>
    <col min="8" max="16384" width="9.140625" style="19"/>
  </cols>
  <sheetData>
    <row r="2" spans="1:7">
      <c r="A2" s="35" t="s">
        <v>37</v>
      </c>
      <c r="B2" s="17"/>
      <c r="C2" s="36" t="s">
        <v>10</v>
      </c>
      <c r="D2" s="20"/>
      <c r="E2" s="21"/>
      <c r="F2" s="17"/>
      <c r="G2" s="17"/>
    </row>
    <row r="3" spans="1:7">
      <c r="A3" s="17"/>
      <c r="B3" s="17"/>
      <c r="C3" s="15"/>
      <c r="D3" s="20"/>
      <c r="E3" s="21"/>
      <c r="F3" s="17"/>
      <c r="G3" s="17"/>
    </row>
    <row r="4" spans="1:7" ht="156" customHeight="1">
      <c r="A4" s="35"/>
      <c r="B4" s="17"/>
      <c r="C4" s="687" t="s">
        <v>21</v>
      </c>
      <c r="D4" s="687"/>
      <c r="E4" s="687"/>
      <c r="F4" s="687"/>
      <c r="G4" s="687"/>
    </row>
    <row r="5" spans="1:7">
      <c r="A5" s="17"/>
      <c r="B5" s="17"/>
      <c r="C5" s="15"/>
      <c r="D5" s="20"/>
      <c r="E5" s="21"/>
      <c r="F5" s="17"/>
      <c r="G5" s="17"/>
    </row>
    <row r="6" spans="1:7">
      <c r="A6" s="17"/>
      <c r="B6" s="17"/>
      <c r="C6" s="36" t="s">
        <v>680</v>
      </c>
      <c r="D6" s="20"/>
      <c r="E6" s="21"/>
      <c r="F6" s="17"/>
      <c r="G6" s="17"/>
    </row>
    <row r="7" spans="1:7">
      <c r="A7" s="17"/>
      <c r="B7" s="17"/>
      <c r="C7" s="15"/>
      <c r="D7" s="20"/>
      <c r="E7" s="21"/>
      <c r="F7" s="17"/>
      <c r="G7" s="17"/>
    </row>
    <row r="8" spans="1:7">
      <c r="A8" s="17"/>
      <c r="B8" s="17"/>
      <c r="C8" s="392" t="s">
        <v>11</v>
      </c>
      <c r="D8" s="20"/>
      <c r="E8" s="37"/>
      <c r="F8" s="17"/>
      <c r="G8" s="17"/>
    </row>
    <row r="9" spans="1:7">
      <c r="A9" s="17"/>
      <c r="B9" s="17"/>
      <c r="C9" s="62"/>
      <c r="D9" s="20"/>
      <c r="E9" s="37"/>
      <c r="F9" s="17"/>
      <c r="G9" s="17"/>
    </row>
    <row r="10" spans="1:7">
      <c r="A10" s="17"/>
      <c r="B10" s="17">
        <v>1</v>
      </c>
      <c r="C10" s="62" t="str">
        <f>RIGHT('1.VOKA'!B4,23)</f>
        <v>VODOVOD IN KANALIZACIJA</v>
      </c>
      <c r="D10" s="71">
        <f>'1.VOKA'!G11</f>
        <v>0</v>
      </c>
      <c r="E10" s="72" t="s">
        <v>12</v>
      </c>
      <c r="F10" s="17"/>
      <c r="G10" s="17"/>
    </row>
    <row r="11" spans="1:7">
      <c r="A11" s="17"/>
      <c r="B11" s="17">
        <v>2</v>
      </c>
      <c r="C11" s="62" t="str">
        <f>RIGHT('2.MEDICINSKI PLINI'!B10,16)</f>
        <v>MEDICINSKI PLINI</v>
      </c>
      <c r="D11" s="71">
        <f>'2.MEDICINSKI PLINI'!H161</f>
        <v>0</v>
      </c>
      <c r="E11" s="72" t="s">
        <v>12</v>
      </c>
      <c r="F11" s="17"/>
      <c r="G11" s="17"/>
    </row>
    <row r="12" spans="1:7">
      <c r="A12" s="17"/>
      <c r="B12" s="17">
        <v>3</v>
      </c>
      <c r="C12" s="62" t="s">
        <v>538</v>
      </c>
      <c r="D12" s="71">
        <f>'3.OGRHL'!F593</f>
        <v>0</v>
      </c>
      <c r="E12" s="72" t="s">
        <v>12</v>
      </c>
      <c r="F12" s="17"/>
      <c r="G12" s="17"/>
    </row>
    <row r="13" spans="1:7">
      <c r="A13" s="17"/>
      <c r="B13" s="17">
        <v>4</v>
      </c>
      <c r="C13" s="62" t="s">
        <v>539</v>
      </c>
      <c r="D13" s="71">
        <f>'4.PREZRAČEVANJE'!F255</f>
        <v>0</v>
      </c>
      <c r="E13" s="72" t="s">
        <v>12</v>
      </c>
      <c r="F13" s="17"/>
      <c r="G13" s="17"/>
    </row>
    <row r="14" spans="1:7" ht="25.5">
      <c r="A14" s="17"/>
      <c r="B14" s="17">
        <v>5</v>
      </c>
      <c r="C14" s="443" t="s">
        <v>679</v>
      </c>
      <c r="D14" s="71">
        <f>SUM(D10:D13)*(0.05)</f>
        <v>0</v>
      </c>
      <c r="E14" s="72" t="s">
        <v>12</v>
      </c>
      <c r="F14" s="17"/>
      <c r="G14" s="17"/>
    </row>
    <row r="15" spans="1:7">
      <c r="A15" s="17"/>
      <c r="B15" s="17"/>
      <c r="C15" s="40"/>
      <c r="D15" s="41"/>
      <c r="E15" s="42"/>
      <c r="F15" s="17"/>
      <c r="G15" s="17"/>
    </row>
    <row r="16" spans="1:7" ht="15.75" thickBot="1">
      <c r="A16" s="17"/>
      <c r="B16" s="17"/>
      <c r="C16" s="43" t="s">
        <v>13</v>
      </c>
      <c r="D16" s="391">
        <f>SUM(D10:D14)</f>
        <v>0</v>
      </c>
      <c r="E16" s="38" t="s">
        <v>12</v>
      </c>
      <c r="F16" s="17"/>
      <c r="G16" s="17"/>
    </row>
    <row r="17" spans="1:7" ht="15.75" thickTop="1">
      <c r="A17" s="17"/>
      <c r="B17" s="17"/>
      <c r="C17" s="26"/>
      <c r="D17" s="39"/>
      <c r="E17" s="39"/>
      <c r="F17" s="17"/>
      <c r="G17" s="17"/>
    </row>
    <row r="18" spans="1:7">
      <c r="A18" s="17"/>
      <c r="B18" s="17"/>
      <c r="C18" s="15"/>
      <c r="D18" s="20"/>
      <c r="E18" s="20"/>
      <c r="F18" s="17"/>
      <c r="G18" s="17"/>
    </row>
    <row r="19" spans="1:7">
      <c r="A19" s="17"/>
      <c r="B19" s="17"/>
      <c r="C19" s="15"/>
      <c r="D19" s="20"/>
      <c r="E19" s="20"/>
      <c r="F19" s="17"/>
      <c r="G19" s="17"/>
    </row>
    <row r="20" spans="1:7">
      <c r="A20" s="17"/>
      <c r="B20" s="17"/>
      <c r="C20" s="36"/>
      <c r="D20" s="9"/>
      <c r="E20" s="10"/>
      <c r="F20" s="17"/>
      <c r="G20" s="17"/>
    </row>
    <row r="21" spans="1:7">
      <c r="A21" s="17"/>
      <c r="B21" s="17"/>
      <c r="C21" s="11"/>
      <c r="D21" s="12"/>
      <c r="E21" s="13"/>
      <c r="F21" s="17"/>
      <c r="G21" s="17"/>
    </row>
    <row r="22" spans="1:7">
      <c r="A22" s="17"/>
      <c r="B22" s="17"/>
      <c r="C22" s="14"/>
      <c r="D22" s="12"/>
      <c r="E22" s="13"/>
      <c r="F22" s="17"/>
      <c r="G22" s="17"/>
    </row>
    <row r="23" spans="1:7">
      <c r="A23" s="17"/>
      <c r="B23" s="17"/>
      <c r="C23" s="14"/>
      <c r="D23" s="12"/>
      <c r="E23" s="13"/>
      <c r="F23" s="17"/>
      <c r="G23" s="17"/>
    </row>
    <row r="24" spans="1:7">
      <c r="A24" s="17"/>
      <c r="B24" s="17"/>
      <c r="C24" s="14"/>
      <c r="D24" s="12"/>
      <c r="E24" s="13"/>
      <c r="F24" s="17"/>
      <c r="G24" s="17"/>
    </row>
    <row r="25" spans="1:7">
      <c r="A25" s="17"/>
      <c r="B25" s="17"/>
      <c r="C25" s="14"/>
      <c r="D25" s="12"/>
      <c r="E25" s="13"/>
      <c r="F25" s="17"/>
      <c r="G25" s="17"/>
    </row>
    <row r="26" spans="1:7">
      <c r="A26" s="17"/>
      <c r="B26" s="17"/>
      <c r="C26" s="14"/>
      <c r="D26" s="12"/>
      <c r="E26" s="13"/>
      <c r="F26" s="17"/>
      <c r="G26" s="17"/>
    </row>
    <row r="27" spans="1:7">
      <c r="A27" s="17"/>
      <c r="B27" s="17"/>
      <c r="C27" s="11"/>
      <c r="D27" s="12"/>
      <c r="E27" s="13"/>
      <c r="F27" s="17"/>
      <c r="G27" s="17"/>
    </row>
  </sheetData>
  <mergeCells count="1">
    <mergeCell ref="C4:G4"/>
  </mergeCells>
  <pageMargins left="0.70866141732283472" right="0.70866141732283472" top="0.74803149606299213" bottom="0.74803149606299213" header="0.31496062992125984" footer="0.31496062992125984"/>
  <pageSetup paperSize="9" scale="83" orientation="portrait" r:id="rId1"/>
  <headerFooter>
    <oddFooter>Stran &amp;P od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5"/>
  <sheetViews>
    <sheetView tabSelected="1" view="pageBreakPreview" topLeftCell="A7" zoomScale="85" zoomScaleNormal="100" zoomScaleSheetLayoutView="85" workbookViewId="0">
      <selection activeCell="G19" sqref="G19"/>
    </sheetView>
  </sheetViews>
  <sheetFormatPr defaultRowHeight="15"/>
  <cols>
    <col min="1" max="1" width="4.42578125" style="1" customWidth="1"/>
    <col min="2" max="2" width="43.7109375" style="7" customWidth="1"/>
    <col min="3" max="3" width="6.140625" style="46" bestFit="1" customWidth="1"/>
    <col min="4" max="4" width="11.28515625" style="46" customWidth="1"/>
    <col min="5" max="6" width="11.28515625" style="45" customWidth="1"/>
    <col min="7" max="7" width="16.5703125" style="45" customWidth="1"/>
    <col min="8" max="8" width="17.42578125" style="45" customWidth="1"/>
    <col min="9" max="9" width="11.5703125" style="6" customWidth="1"/>
    <col min="10" max="10" width="12" style="5" customWidth="1"/>
    <col min="11" max="11" width="16.7109375" style="1" customWidth="1"/>
    <col min="12" max="17" width="9.140625" style="1"/>
    <col min="18" max="18" width="12.28515625" style="1" customWidth="1"/>
    <col min="19" max="258" width="9.140625" style="1"/>
    <col min="259" max="259" width="4.42578125" style="1" customWidth="1"/>
    <col min="260" max="260" width="43.7109375" style="1" customWidth="1"/>
    <col min="261" max="261" width="6.140625" style="1" bestFit="1" customWidth="1"/>
    <col min="262" max="262" width="11.28515625" style="1" customWidth="1"/>
    <col min="263" max="263" width="12" style="1" customWidth="1"/>
    <col min="264" max="264" width="8.5703125" style="1" customWidth="1"/>
    <col min="265" max="265" width="11.5703125" style="1" customWidth="1"/>
    <col min="266" max="266" width="12" style="1" customWidth="1"/>
    <col min="267" max="267" width="16.7109375" style="1" customWidth="1"/>
    <col min="268" max="273" width="9.140625" style="1"/>
    <col min="274" max="274" width="12.28515625" style="1" customWidth="1"/>
    <col min="275" max="514" width="9.140625" style="1"/>
    <col min="515" max="515" width="4.42578125" style="1" customWidth="1"/>
    <col min="516" max="516" width="43.7109375" style="1" customWidth="1"/>
    <col min="517" max="517" width="6.140625" style="1" bestFit="1" customWidth="1"/>
    <col min="518" max="518" width="11.28515625" style="1" customWidth="1"/>
    <col min="519" max="519" width="12" style="1" customWidth="1"/>
    <col min="520" max="520" width="8.5703125" style="1" customWidth="1"/>
    <col min="521" max="521" width="11.5703125" style="1" customWidth="1"/>
    <col min="522" max="522" width="12" style="1" customWidth="1"/>
    <col min="523" max="523" width="16.7109375" style="1" customWidth="1"/>
    <col min="524" max="529" width="9.140625" style="1"/>
    <col min="530" max="530" width="12.28515625" style="1" customWidth="1"/>
    <col min="531" max="770" width="9.140625" style="1"/>
    <col min="771" max="771" width="4.42578125" style="1" customWidth="1"/>
    <col min="772" max="772" width="43.7109375" style="1" customWidth="1"/>
    <col min="773" max="773" width="6.140625" style="1" bestFit="1" customWidth="1"/>
    <col min="774" max="774" width="11.28515625" style="1" customWidth="1"/>
    <col min="775" max="775" width="12" style="1" customWidth="1"/>
    <col min="776" max="776" width="8.5703125" style="1" customWidth="1"/>
    <col min="777" max="777" width="11.5703125" style="1" customWidth="1"/>
    <col min="778" max="778" width="12" style="1" customWidth="1"/>
    <col min="779" max="779" width="16.7109375" style="1" customWidth="1"/>
    <col min="780" max="785" width="9.140625" style="1"/>
    <col min="786" max="786" width="12.28515625" style="1" customWidth="1"/>
    <col min="787" max="1026" width="9.140625" style="1"/>
    <col min="1027" max="1027" width="4.42578125" style="1" customWidth="1"/>
    <col min="1028" max="1028" width="43.7109375" style="1" customWidth="1"/>
    <col min="1029" max="1029" width="6.140625" style="1" bestFit="1" customWidth="1"/>
    <col min="1030" max="1030" width="11.28515625" style="1" customWidth="1"/>
    <col min="1031" max="1031" width="12" style="1" customWidth="1"/>
    <col min="1032" max="1032" width="8.5703125" style="1" customWidth="1"/>
    <col min="1033" max="1033" width="11.5703125" style="1" customWidth="1"/>
    <col min="1034" max="1034" width="12" style="1" customWidth="1"/>
    <col min="1035" max="1035" width="16.7109375" style="1" customWidth="1"/>
    <col min="1036" max="1041" width="9.140625" style="1"/>
    <col min="1042" max="1042" width="12.28515625" style="1" customWidth="1"/>
    <col min="1043" max="1282" width="9.140625" style="1"/>
    <col min="1283" max="1283" width="4.42578125" style="1" customWidth="1"/>
    <col min="1284" max="1284" width="43.7109375" style="1" customWidth="1"/>
    <col min="1285" max="1285" width="6.140625" style="1" bestFit="1" customWidth="1"/>
    <col min="1286" max="1286" width="11.28515625" style="1" customWidth="1"/>
    <col min="1287" max="1287" width="12" style="1" customWidth="1"/>
    <col min="1288" max="1288" width="8.5703125" style="1" customWidth="1"/>
    <col min="1289" max="1289" width="11.5703125" style="1" customWidth="1"/>
    <col min="1290" max="1290" width="12" style="1" customWidth="1"/>
    <col min="1291" max="1291" width="16.7109375" style="1" customWidth="1"/>
    <col min="1292" max="1297" width="9.140625" style="1"/>
    <col min="1298" max="1298" width="12.28515625" style="1" customWidth="1"/>
    <col min="1299" max="1538" width="9.140625" style="1"/>
    <col min="1539" max="1539" width="4.42578125" style="1" customWidth="1"/>
    <col min="1540" max="1540" width="43.7109375" style="1" customWidth="1"/>
    <col min="1541" max="1541" width="6.140625" style="1" bestFit="1" customWidth="1"/>
    <col min="1542" max="1542" width="11.28515625" style="1" customWidth="1"/>
    <col min="1543" max="1543" width="12" style="1" customWidth="1"/>
    <col min="1544" max="1544" width="8.5703125" style="1" customWidth="1"/>
    <col min="1545" max="1545" width="11.5703125" style="1" customWidth="1"/>
    <col min="1546" max="1546" width="12" style="1" customWidth="1"/>
    <col min="1547" max="1547" width="16.7109375" style="1" customWidth="1"/>
    <col min="1548" max="1553" width="9.140625" style="1"/>
    <col min="1554" max="1554" width="12.28515625" style="1" customWidth="1"/>
    <col min="1555" max="1794" width="9.140625" style="1"/>
    <col min="1795" max="1795" width="4.42578125" style="1" customWidth="1"/>
    <col min="1796" max="1796" width="43.7109375" style="1" customWidth="1"/>
    <col min="1797" max="1797" width="6.140625" style="1" bestFit="1" customWidth="1"/>
    <col min="1798" max="1798" width="11.28515625" style="1" customWidth="1"/>
    <col min="1799" max="1799" width="12" style="1" customWidth="1"/>
    <col min="1800" max="1800" width="8.5703125" style="1" customWidth="1"/>
    <col min="1801" max="1801" width="11.5703125" style="1" customWidth="1"/>
    <col min="1802" max="1802" width="12" style="1" customWidth="1"/>
    <col min="1803" max="1803" width="16.7109375" style="1" customWidth="1"/>
    <col min="1804" max="1809" width="9.140625" style="1"/>
    <col min="1810" max="1810" width="12.28515625" style="1" customWidth="1"/>
    <col min="1811" max="2050" width="9.140625" style="1"/>
    <col min="2051" max="2051" width="4.42578125" style="1" customWidth="1"/>
    <col min="2052" max="2052" width="43.7109375" style="1" customWidth="1"/>
    <col min="2053" max="2053" width="6.140625" style="1" bestFit="1" customWidth="1"/>
    <col min="2054" max="2054" width="11.28515625" style="1" customWidth="1"/>
    <col min="2055" max="2055" width="12" style="1" customWidth="1"/>
    <col min="2056" max="2056" width="8.5703125" style="1" customWidth="1"/>
    <col min="2057" max="2057" width="11.5703125" style="1" customWidth="1"/>
    <col min="2058" max="2058" width="12" style="1" customWidth="1"/>
    <col min="2059" max="2059" width="16.7109375" style="1" customWidth="1"/>
    <col min="2060" max="2065" width="9.140625" style="1"/>
    <col min="2066" max="2066" width="12.28515625" style="1" customWidth="1"/>
    <col min="2067" max="2306" width="9.140625" style="1"/>
    <col min="2307" max="2307" width="4.42578125" style="1" customWidth="1"/>
    <col min="2308" max="2308" width="43.7109375" style="1" customWidth="1"/>
    <col min="2309" max="2309" width="6.140625" style="1" bestFit="1" customWidth="1"/>
    <col min="2310" max="2310" width="11.28515625" style="1" customWidth="1"/>
    <col min="2311" max="2311" width="12" style="1" customWidth="1"/>
    <col min="2312" max="2312" width="8.5703125" style="1" customWidth="1"/>
    <col min="2313" max="2313" width="11.5703125" style="1" customWidth="1"/>
    <col min="2314" max="2314" width="12" style="1" customWidth="1"/>
    <col min="2315" max="2315" width="16.7109375" style="1" customWidth="1"/>
    <col min="2316" max="2321" width="9.140625" style="1"/>
    <col min="2322" max="2322" width="12.28515625" style="1" customWidth="1"/>
    <col min="2323" max="2562" width="9.140625" style="1"/>
    <col min="2563" max="2563" width="4.42578125" style="1" customWidth="1"/>
    <col min="2564" max="2564" width="43.7109375" style="1" customWidth="1"/>
    <col min="2565" max="2565" width="6.140625" style="1" bestFit="1" customWidth="1"/>
    <col min="2566" max="2566" width="11.28515625" style="1" customWidth="1"/>
    <col min="2567" max="2567" width="12" style="1" customWidth="1"/>
    <col min="2568" max="2568" width="8.5703125" style="1" customWidth="1"/>
    <col min="2569" max="2569" width="11.5703125" style="1" customWidth="1"/>
    <col min="2570" max="2570" width="12" style="1" customWidth="1"/>
    <col min="2571" max="2571" width="16.7109375" style="1" customWidth="1"/>
    <col min="2572" max="2577" width="9.140625" style="1"/>
    <col min="2578" max="2578" width="12.28515625" style="1" customWidth="1"/>
    <col min="2579" max="2818" width="9.140625" style="1"/>
    <col min="2819" max="2819" width="4.42578125" style="1" customWidth="1"/>
    <col min="2820" max="2820" width="43.7109375" style="1" customWidth="1"/>
    <col min="2821" max="2821" width="6.140625" style="1" bestFit="1" customWidth="1"/>
    <col min="2822" max="2822" width="11.28515625" style="1" customWidth="1"/>
    <col min="2823" max="2823" width="12" style="1" customWidth="1"/>
    <col min="2824" max="2824" width="8.5703125" style="1" customWidth="1"/>
    <col min="2825" max="2825" width="11.5703125" style="1" customWidth="1"/>
    <col min="2826" max="2826" width="12" style="1" customWidth="1"/>
    <col min="2827" max="2827" width="16.7109375" style="1" customWidth="1"/>
    <col min="2828" max="2833" width="9.140625" style="1"/>
    <col min="2834" max="2834" width="12.28515625" style="1" customWidth="1"/>
    <col min="2835" max="3074" width="9.140625" style="1"/>
    <col min="3075" max="3075" width="4.42578125" style="1" customWidth="1"/>
    <col min="3076" max="3076" width="43.7109375" style="1" customWidth="1"/>
    <col min="3077" max="3077" width="6.140625" style="1" bestFit="1" customWidth="1"/>
    <col min="3078" max="3078" width="11.28515625" style="1" customWidth="1"/>
    <col min="3079" max="3079" width="12" style="1" customWidth="1"/>
    <col min="3080" max="3080" width="8.5703125" style="1" customWidth="1"/>
    <col min="3081" max="3081" width="11.5703125" style="1" customWidth="1"/>
    <col min="3082" max="3082" width="12" style="1" customWidth="1"/>
    <col min="3083" max="3083" width="16.7109375" style="1" customWidth="1"/>
    <col min="3084" max="3089" width="9.140625" style="1"/>
    <col min="3090" max="3090" width="12.28515625" style="1" customWidth="1"/>
    <col min="3091" max="3330" width="9.140625" style="1"/>
    <col min="3331" max="3331" width="4.42578125" style="1" customWidth="1"/>
    <col min="3332" max="3332" width="43.7109375" style="1" customWidth="1"/>
    <col min="3333" max="3333" width="6.140625" style="1" bestFit="1" customWidth="1"/>
    <col min="3334" max="3334" width="11.28515625" style="1" customWidth="1"/>
    <col min="3335" max="3335" width="12" style="1" customWidth="1"/>
    <col min="3336" max="3336" width="8.5703125" style="1" customWidth="1"/>
    <col min="3337" max="3337" width="11.5703125" style="1" customWidth="1"/>
    <col min="3338" max="3338" width="12" style="1" customWidth="1"/>
    <col min="3339" max="3339" width="16.7109375" style="1" customWidth="1"/>
    <col min="3340" max="3345" width="9.140625" style="1"/>
    <col min="3346" max="3346" width="12.28515625" style="1" customWidth="1"/>
    <col min="3347" max="3586" width="9.140625" style="1"/>
    <col min="3587" max="3587" width="4.42578125" style="1" customWidth="1"/>
    <col min="3588" max="3588" width="43.7109375" style="1" customWidth="1"/>
    <col min="3589" max="3589" width="6.140625" style="1" bestFit="1" customWidth="1"/>
    <col min="3590" max="3590" width="11.28515625" style="1" customWidth="1"/>
    <col min="3591" max="3591" width="12" style="1" customWidth="1"/>
    <col min="3592" max="3592" width="8.5703125" style="1" customWidth="1"/>
    <col min="3593" max="3593" width="11.5703125" style="1" customWidth="1"/>
    <col min="3594" max="3594" width="12" style="1" customWidth="1"/>
    <col min="3595" max="3595" width="16.7109375" style="1" customWidth="1"/>
    <col min="3596" max="3601" width="9.140625" style="1"/>
    <col min="3602" max="3602" width="12.28515625" style="1" customWidth="1"/>
    <col min="3603" max="3842" width="9.140625" style="1"/>
    <col min="3843" max="3843" width="4.42578125" style="1" customWidth="1"/>
    <col min="3844" max="3844" width="43.7109375" style="1" customWidth="1"/>
    <col min="3845" max="3845" width="6.140625" style="1" bestFit="1" customWidth="1"/>
    <col min="3846" max="3846" width="11.28515625" style="1" customWidth="1"/>
    <col min="3847" max="3847" width="12" style="1" customWidth="1"/>
    <col min="3848" max="3848" width="8.5703125" style="1" customWidth="1"/>
    <col min="3849" max="3849" width="11.5703125" style="1" customWidth="1"/>
    <col min="3850" max="3850" width="12" style="1" customWidth="1"/>
    <col min="3851" max="3851" width="16.7109375" style="1" customWidth="1"/>
    <col min="3852" max="3857" width="9.140625" style="1"/>
    <col min="3858" max="3858" width="12.28515625" style="1" customWidth="1"/>
    <col min="3859" max="4098" width="9.140625" style="1"/>
    <col min="4099" max="4099" width="4.42578125" style="1" customWidth="1"/>
    <col min="4100" max="4100" width="43.7109375" style="1" customWidth="1"/>
    <col min="4101" max="4101" width="6.140625" style="1" bestFit="1" customWidth="1"/>
    <col min="4102" max="4102" width="11.28515625" style="1" customWidth="1"/>
    <col min="4103" max="4103" width="12" style="1" customWidth="1"/>
    <col min="4104" max="4104" width="8.5703125" style="1" customWidth="1"/>
    <col min="4105" max="4105" width="11.5703125" style="1" customWidth="1"/>
    <col min="4106" max="4106" width="12" style="1" customWidth="1"/>
    <col min="4107" max="4107" width="16.7109375" style="1" customWidth="1"/>
    <col min="4108" max="4113" width="9.140625" style="1"/>
    <col min="4114" max="4114" width="12.28515625" style="1" customWidth="1"/>
    <col min="4115" max="4354" width="9.140625" style="1"/>
    <col min="4355" max="4355" width="4.42578125" style="1" customWidth="1"/>
    <col min="4356" max="4356" width="43.7109375" style="1" customWidth="1"/>
    <col min="4357" max="4357" width="6.140625" style="1" bestFit="1" customWidth="1"/>
    <col min="4358" max="4358" width="11.28515625" style="1" customWidth="1"/>
    <col min="4359" max="4359" width="12" style="1" customWidth="1"/>
    <col min="4360" max="4360" width="8.5703125" style="1" customWidth="1"/>
    <col min="4361" max="4361" width="11.5703125" style="1" customWidth="1"/>
    <col min="4362" max="4362" width="12" style="1" customWidth="1"/>
    <col min="4363" max="4363" width="16.7109375" style="1" customWidth="1"/>
    <col min="4364" max="4369" width="9.140625" style="1"/>
    <col min="4370" max="4370" width="12.28515625" style="1" customWidth="1"/>
    <col min="4371" max="4610" width="9.140625" style="1"/>
    <col min="4611" max="4611" width="4.42578125" style="1" customWidth="1"/>
    <col min="4612" max="4612" width="43.7109375" style="1" customWidth="1"/>
    <col min="4613" max="4613" width="6.140625" style="1" bestFit="1" customWidth="1"/>
    <col min="4614" max="4614" width="11.28515625" style="1" customWidth="1"/>
    <col min="4615" max="4615" width="12" style="1" customWidth="1"/>
    <col min="4616" max="4616" width="8.5703125" style="1" customWidth="1"/>
    <col min="4617" max="4617" width="11.5703125" style="1" customWidth="1"/>
    <col min="4618" max="4618" width="12" style="1" customWidth="1"/>
    <col min="4619" max="4619" width="16.7109375" style="1" customWidth="1"/>
    <col min="4620" max="4625" width="9.140625" style="1"/>
    <col min="4626" max="4626" width="12.28515625" style="1" customWidth="1"/>
    <col min="4627" max="4866" width="9.140625" style="1"/>
    <col min="4867" max="4867" width="4.42578125" style="1" customWidth="1"/>
    <col min="4868" max="4868" width="43.7109375" style="1" customWidth="1"/>
    <col min="4869" max="4869" width="6.140625" style="1" bestFit="1" customWidth="1"/>
    <col min="4870" max="4870" width="11.28515625" style="1" customWidth="1"/>
    <col min="4871" max="4871" width="12" style="1" customWidth="1"/>
    <col min="4872" max="4872" width="8.5703125" style="1" customWidth="1"/>
    <col min="4873" max="4873" width="11.5703125" style="1" customWidth="1"/>
    <col min="4874" max="4874" width="12" style="1" customWidth="1"/>
    <col min="4875" max="4875" width="16.7109375" style="1" customWidth="1"/>
    <col min="4876" max="4881" width="9.140625" style="1"/>
    <col min="4882" max="4882" width="12.28515625" style="1" customWidth="1"/>
    <col min="4883" max="5122" width="9.140625" style="1"/>
    <col min="5123" max="5123" width="4.42578125" style="1" customWidth="1"/>
    <col min="5124" max="5124" width="43.7109375" style="1" customWidth="1"/>
    <col min="5125" max="5125" width="6.140625" style="1" bestFit="1" customWidth="1"/>
    <col min="5126" max="5126" width="11.28515625" style="1" customWidth="1"/>
    <col min="5127" max="5127" width="12" style="1" customWidth="1"/>
    <col min="5128" max="5128" width="8.5703125" style="1" customWidth="1"/>
    <col min="5129" max="5129" width="11.5703125" style="1" customWidth="1"/>
    <col min="5130" max="5130" width="12" style="1" customWidth="1"/>
    <col min="5131" max="5131" width="16.7109375" style="1" customWidth="1"/>
    <col min="5132" max="5137" width="9.140625" style="1"/>
    <col min="5138" max="5138" width="12.28515625" style="1" customWidth="1"/>
    <col min="5139" max="5378" width="9.140625" style="1"/>
    <col min="5379" max="5379" width="4.42578125" style="1" customWidth="1"/>
    <col min="5380" max="5380" width="43.7109375" style="1" customWidth="1"/>
    <col min="5381" max="5381" width="6.140625" style="1" bestFit="1" customWidth="1"/>
    <col min="5382" max="5382" width="11.28515625" style="1" customWidth="1"/>
    <col min="5383" max="5383" width="12" style="1" customWidth="1"/>
    <col min="5384" max="5384" width="8.5703125" style="1" customWidth="1"/>
    <col min="5385" max="5385" width="11.5703125" style="1" customWidth="1"/>
    <col min="5386" max="5386" width="12" style="1" customWidth="1"/>
    <col min="5387" max="5387" width="16.7109375" style="1" customWidth="1"/>
    <col min="5388" max="5393" width="9.140625" style="1"/>
    <col min="5394" max="5394" width="12.28515625" style="1" customWidth="1"/>
    <col min="5395" max="5634" width="9.140625" style="1"/>
    <col min="5635" max="5635" width="4.42578125" style="1" customWidth="1"/>
    <col min="5636" max="5636" width="43.7109375" style="1" customWidth="1"/>
    <col min="5637" max="5637" width="6.140625" style="1" bestFit="1" customWidth="1"/>
    <col min="5638" max="5638" width="11.28515625" style="1" customWidth="1"/>
    <col min="5639" max="5639" width="12" style="1" customWidth="1"/>
    <col min="5640" max="5640" width="8.5703125" style="1" customWidth="1"/>
    <col min="5641" max="5641" width="11.5703125" style="1" customWidth="1"/>
    <col min="5642" max="5642" width="12" style="1" customWidth="1"/>
    <col min="5643" max="5643" width="16.7109375" style="1" customWidth="1"/>
    <col min="5644" max="5649" width="9.140625" style="1"/>
    <col min="5650" max="5650" width="12.28515625" style="1" customWidth="1"/>
    <col min="5651" max="5890" width="9.140625" style="1"/>
    <col min="5891" max="5891" width="4.42578125" style="1" customWidth="1"/>
    <col min="5892" max="5892" width="43.7109375" style="1" customWidth="1"/>
    <col min="5893" max="5893" width="6.140625" style="1" bestFit="1" customWidth="1"/>
    <col min="5894" max="5894" width="11.28515625" style="1" customWidth="1"/>
    <col min="5895" max="5895" width="12" style="1" customWidth="1"/>
    <col min="5896" max="5896" width="8.5703125" style="1" customWidth="1"/>
    <col min="5897" max="5897" width="11.5703125" style="1" customWidth="1"/>
    <col min="5898" max="5898" width="12" style="1" customWidth="1"/>
    <col min="5899" max="5899" width="16.7109375" style="1" customWidth="1"/>
    <col min="5900" max="5905" width="9.140625" style="1"/>
    <col min="5906" max="5906" width="12.28515625" style="1" customWidth="1"/>
    <col min="5907" max="6146" width="9.140625" style="1"/>
    <col min="6147" max="6147" width="4.42578125" style="1" customWidth="1"/>
    <col min="6148" max="6148" width="43.7109375" style="1" customWidth="1"/>
    <col min="6149" max="6149" width="6.140625" style="1" bestFit="1" customWidth="1"/>
    <col min="6150" max="6150" width="11.28515625" style="1" customWidth="1"/>
    <col min="6151" max="6151" width="12" style="1" customWidth="1"/>
    <col min="6152" max="6152" width="8.5703125" style="1" customWidth="1"/>
    <col min="6153" max="6153" width="11.5703125" style="1" customWidth="1"/>
    <col min="6154" max="6154" width="12" style="1" customWidth="1"/>
    <col min="6155" max="6155" width="16.7109375" style="1" customWidth="1"/>
    <col min="6156" max="6161" width="9.140625" style="1"/>
    <col min="6162" max="6162" width="12.28515625" style="1" customWidth="1"/>
    <col min="6163" max="6402" width="9.140625" style="1"/>
    <col min="6403" max="6403" width="4.42578125" style="1" customWidth="1"/>
    <col min="6404" max="6404" width="43.7109375" style="1" customWidth="1"/>
    <col min="6405" max="6405" width="6.140625" style="1" bestFit="1" customWidth="1"/>
    <col min="6406" max="6406" width="11.28515625" style="1" customWidth="1"/>
    <col min="6407" max="6407" width="12" style="1" customWidth="1"/>
    <col min="6408" max="6408" width="8.5703125" style="1" customWidth="1"/>
    <col min="6409" max="6409" width="11.5703125" style="1" customWidth="1"/>
    <col min="6410" max="6410" width="12" style="1" customWidth="1"/>
    <col min="6411" max="6411" width="16.7109375" style="1" customWidth="1"/>
    <col min="6412" max="6417" width="9.140625" style="1"/>
    <col min="6418" max="6418" width="12.28515625" style="1" customWidth="1"/>
    <col min="6419" max="6658" width="9.140625" style="1"/>
    <col min="6659" max="6659" width="4.42578125" style="1" customWidth="1"/>
    <col min="6660" max="6660" width="43.7109375" style="1" customWidth="1"/>
    <col min="6661" max="6661" width="6.140625" style="1" bestFit="1" customWidth="1"/>
    <col min="6662" max="6662" width="11.28515625" style="1" customWidth="1"/>
    <col min="6663" max="6663" width="12" style="1" customWidth="1"/>
    <col min="6664" max="6664" width="8.5703125" style="1" customWidth="1"/>
    <col min="6665" max="6665" width="11.5703125" style="1" customWidth="1"/>
    <col min="6666" max="6666" width="12" style="1" customWidth="1"/>
    <col min="6667" max="6667" width="16.7109375" style="1" customWidth="1"/>
    <col min="6668" max="6673" width="9.140625" style="1"/>
    <col min="6674" max="6674" width="12.28515625" style="1" customWidth="1"/>
    <col min="6675" max="6914" width="9.140625" style="1"/>
    <col min="6915" max="6915" width="4.42578125" style="1" customWidth="1"/>
    <col min="6916" max="6916" width="43.7109375" style="1" customWidth="1"/>
    <col min="6917" max="6917" width="6.140625" style="1" bestFit="1" customWidth="1"/>
    <col min="6918" max="6918" width="11.28515625" style="1" customWidth="1"/>
    <col min="6919" max="6919" width="12" style="1" customWidth="1"/>
    <col min="6920" max="6920" width="8.5703125" style="1" customWidth="1"/>
    <col min="6921" max="6921" width="11.5703125" style="1" customWidth="1"/>
    <col min="6922" max="6922" width="12" style="1" customWidth="1"/>
    <col min="6923" max="6923" width="16.7109375" style="1" customWidth="1"/>
    <col min="6924" max="6929" width="9.140625" style="1"/>
    <col min="6930" max="6930" width="12.28515625" style="1" customWidth="1"/>
    <col min="6931" max="7170" width="9.140625" style="1"/>
    <col min="7171" max="7171" width="4.42578125" style="1" customWidth="1"/>
    <col min="7172" max="7172" width="43.7109375" style="1" customWidth="1"/>
    <col min="7173" max="7173" width="6.140625" style="1" bestFit="1" customWidth="1"/>
    <col min="7174" max="7174" width="11.28515625" style="1" customWidth="1"/>
    <col min="7175" max="7175" width="12" style="1" customWidth="1"/>
    <col min="7176" max="7176" width="8.5703125" style="1" customWidth="1"/>
    <col min="7177" max="7177" width="11.5703125" style="1" customWidth="1"/>
    <col min="7178" max="7178" width="12" style="1" customWidth="1"/>
    <col min="7179" max="7179" width="16.7109375" style="1" customWidth="1"/>
    <col min="7180" max="7185" width="9.140625" style="1"/>
    <col min="7186" max="7186" width="12.28515625" style="1" customWidth="1"/>
    <col min="7187" max="7426" width="9.140625" style="1"/>
    <col min="7427" max="7427" width="4.42578125" style="1" customWidth="1"/>
    <col min="7428" max="7428" width="43.7109375" style="1" customWidth="1"/>
    <col min="7429" max="7429" width="6.140625" style="1" bestFit="1" customWidth="1"/>
    <col min="7430" max="7430" width="11.28515625" style="1" customWidth="1"/>
    <col min="7431" max="7431" width="12" style="1" customWidth="1"/>
    <col min="7432" max="7432" width="8.5703125" style="1" customWidth="1"/>
    <col min="7433" max="7433" width="11.5703125" style="1" customWidth="1"/>
    <col min="7434" max="7434" width="12" style="1" customWidth="1"/>
    <col min="7435" max="7435" width="16.7109375" style="1" customWidth="1"/>
    <col min="7436" max="7441" width="9.140625" style="1"/>
    <col min="7442" max="7442" width="12.28515625" style="1" customWidth="1"/>
    <col min="7443" max="7682" width="9.140625" style="1"/>
    <col min="7683" max="7683" width="4.42578125" style="1" customWidth="1"/>
    <col min="7684" max="7684" width="43.7109375" style="1" customWidth="1"/>
    <col min="7685" max="7685" width="6.140625" style="1" bestFit="1" customWidth="1"/>
    <col min="7686" max="7686" width="11.28515625" style="1" customWidth="1"/>
    <col min="7687" max="7687" width="12" style="1" customWidth="1"/>
    <col min="7688" max="7688" width="8.5703125" style="1" customWidth="1"/>
    <col min="7689" max="7689" width="11.5703125" style="1" customWidth="1"/>
    <col min="7690" max="7690" width="12" style="1" customWidth="1"/>
    <col min="7691" max="7691" width="16.7109375" style="1" customWidth="1"/>
    <col min="7692" max="7697" width="9.140625" style="1"/>
    <col min="7698" max="7698" width="12.28515625" style="1" customWidth="1"/>
    <col min="7699" max="7938" width="9.140625" style="1"/>
    <col min="7939" max="7939" width="4.42578125" style="1" customWidth="1"/>
    <col min="7940" max="7940" width="43.7109375" style="1" customWidth="1"/>
    <col min="7941" max="7941" width="6.140625" style="1" bestFit="1" customWidth="1"/>
    <col min="7942" max="7942" width="11.28515625" style="1" customWidth="1"/>
    <col min="7943" max="7943" width="12" style="1" customWidth="1"/>
    <col min="7944" max="7944" width="8.5703125" style="1" customWidth="1"/>
    <col min="7945" max="7945" width="11.5703125" style="1" customWidth="1"/>
    <col min="7946" max="7946" width="12" style="1" customWidth="1"/>
    <col min="7947" max="7947" width="16.7109375" style="1" customWidth="1"/>
    <col min="7948" max="7953" width="9.140625" style="1"/>
    <col min="7954" max="7954" width="12.28515625" style="1" customWidth="1"/>
    <col min="7955" max="8194" width="9.140625" style="1"/>
    <col min="8195" max="8195" width="4.42578125" style="1" customWidth="1"/>
    <col min="8196" max="8196" width="43.7109375" style="1" customWidth="1"/>
    <col min="8197" max="8197" width="6.140625" style="1" bestFit="1" customWidth="1"/>
    <col min="8198" max="8198" width="11.28515625" style="1" customWidth="1"/>
    <col min="8199" max="8199" width="12" style="1" customWidth="1"/>
    <col min="8200" max="8200" width="8.5703125" style="1" customWidth="1"/>
    <col min="8201" max="8201" width="11.5703125" style="1" customWidth="1"/>
    <col min="8202" max="8202" width="12" style="1" customWidth="1"/>
    <col min="8203" max="8203" width="16.7109375" style="1" customWidth="1"/>
    <col min="8204" max="8209" width="9.140625" style="1"/>
    <col min="8210" max="8210" width="12.28515625" style="1" customWidth="1"/>
    <col min="8211" max="8450" width="9.140625" style="1"/>
    <col min="8451" max="8451" width="4.42578125" style="1" customWidth="1"/>
    <col min="8452" max="8452" width="43.7109375" style="1" customWidth="1"/>
    <col min="8453" max="8453" width="6.140625" style="1" bestFit="1" customWidth="1"/>
    <col min="8454" max="8454" width="11.28515625" style="1" customWidth="1"/>
    <col min="8455" max="8455" width="12" style="1" customWidth="1"/>
    <col min="8456" max="8456" width="8.5703125" style="1" customWidth="1"/>
    <col min="8457" max="8457" width="11.5703125" style="1" customWidth="1"/>
    <col min="8458" max="8458" width="12" style="1" customWidth="1"/>
    <col min="8459" max="8459" width="16.7109375" style="1" customWidth="1"/>
    <col min="8460" max="8465" width="9.140625" style="1"/>
    <col min="8466" max="8466" width="12.28515625" style="1" customWidth="1"/>
    <col min="8467" max="8706" width="9.140625" style="1"/>
    <col min="8707" max="8707" width="4.42578125" style="1" customWidth="1"/>
    <col min="8708" max="8708" width="43.7109375" style="1" customWidth="1"/>
    <col min="8709" max="8709" width="6.140625" style="1" bestFit="1" customWidth="1"/>
    <col min="8710" max="8710" width="11.28515625" style="1" customWidth="1"/>
    <col min="8711" max="8711" width="12" style="1" customWidth="1"/>
    <col min="8712" max="8712" width="8.5703125" style="1" customWidth="1"/>
    <col min="8713" max="8713" width="11.5703125" style="1" customWidth="1"/>
    <col min="8714" max="8714" width="12" style="1" customWidth="1"/>
    <col min="8715" max="8715" width="16.7109375" style="1" customWidth="1"/>
    <col min="8716" max="8721" width="9.140625" style="1"/>
    <col min="8722" max="8722" width="12.28515625" style="1" customWidth="1"/>
    <col min="8723" max="8962" width="9.140625" style="1"/>
    <col min="8963" max="8963" width="4.42578125" style="1" customWidth="1"/>
    <col min="8964" max="8964" width="43.7109375" style="1" customWidth="1"/>
    <col min="8965" max="8965" width="6.140625" style="1" bestFit="1" customWidth="1"/>
    <col min="8966" max="8966" width="11.28515625" style="1" customWidth="1"/>
    <col min="8967" max="8967" width="12" style="1" customWidth="1"/>
    <col min="8968" max="8968" width="8.5703125" style="1" customWidth="1"/>
    <col min="8969" max="8969" width="11.5703125" style="1" customWidth="1"/>
    <col min="8970" max="8970" width="12" style="1" customWidth="1"/>
    <col min="8971" max="8971" width="16.7109375" style="1" customWidth="1"/>
    <col min="8972" max="8977" width="9.140625" style="1"/>
    <col min="8978" max="8978" width="12.28515625" style="1" customWidth="1"/>
    <col min="8979" max="9218" width="9.140625" style="1"/>
    <col min="9219" max="9219" width="4.42578125" style="1" customWidth="1"/>
    <col min="9220" max="9220" width="43.7109375" style="1" customWidth="1"/>
    <col min="9221" max="9221" width="6.140625" style="1" bestFit="1" customWidth="1"/>
    <col min="9222" max="9222" width="11.28515625" style="1" customWidth="1"/>
    <col min="9223" max="9223" width="12" style="1" customWidth="1"/>
    <col min="9224" max="9224" width="8.5703125" style="1" customWidth="1"/>
    <col min="9225" max="9225" width="11.5703125" style="1" customWidth="1"/>
    <col min="9226" max="9226" width="12" style="1" customWidth="1"/>
    <col min="9227" max="9227" width="16.7109375" style="1" customWidth="1"/>
    <col min="9228" max="9233" width="9.140625" style="1"/>
    <col min="9234" max="9234" width="12.28515625" style="1" customWidth="1"/>
    <col min="9235" max="9474" width="9.140625" style="1"/>
    <col min="9475" max="9475" width="4.42578125" style="1" customWidth="1"/>
    <col min="9476" max="9476" width="43.7109375" style="1" customWidth="1"/>
    <col min="9477" max="9477" width="6.140625" style="1" bestFit="1" customWidth="1"/>
    <col min="9478" max="9478" width="11.28515625" style="1" customWidth="1"/>
    <col min="9479" max="9479" width="12" style="1" customWidth="1"/>
    <col min="9480" max="9480" width="8.5703125" style="1" customWidth="1"/>
    <col min="9481" max="9481" width="11.5703125" style="1" customWidth="1"/>
    <col min="9482" max="9482" width="12" style="1" customWidth="1"/>
    <col min="9483" max="9483" width="16.7109375" style="1" customWidth="1"/>
    <col min="9484" max="9489" width="9.140625" style="1"/>
    <col min="9490" max="9490" width="12.28515625" style="1" customWidth="1"/>
    <col min="9491" max="9730" width="9.140625" style="1"/>
    <col min="9731" max="9731" width="4.42578125" style="1" customWidth="1"/>
    <col min="9732" max="9732" width="43.7109375" style="1" customWidth="1"/>
    <col min="9733" max="9733" width="6.140625" style="1" bestFit="1" customWidth="1"/>
    <col min="9734" max="9734" width="11.28515625" style="1" customWidth="1"/>
    <col min="9735" max="9735" width="12" style="1" customWidth="1"/>
    <col min="9736" max="9736" width="8.5703125" style="1" customWidth="1"/>
    <col min="9737" max="9737" width="11.5703125" style="1" customWidth="1"/>
    <col min="9738" max="9738" width="12" style="1" customWidth="1"/>
    <col min="9739" max="9739" width="16.7109375" style="1" customWidth="1"/>
    <col min="9740" max="9745" width="9.140625" style="1"/>
    <col min="9746" max="9746" width="12.28515625" style="1" customWidth="1"/>
    <col min="9747" max="9986" width="9.140625" style="1"/>
    <col min="9987" max="9987" width="4.42578125" style="1" customWidth="1"/>
    <col min="9988" max="9988" width="43.7109375" style="1" customWidth="1"/>
    <col min="9989" max="9989" width="6.140625" style="1" bestFit="1" customWidth="1"/>
    <col min="9990" max="9990" width="11.28515625" style="1" customWidth="1"/>
    <col min="9991" max="9991" width="12" style="1" customWidth="1"/>
    <col min="9992" max="9992" width="8.5703125" style="1" customWidth="1"/>
    <col min="9993" max="9993" width="11.5703125" style="1" customWidth="1"/>
    <col min="9994" max="9994" width="12" style="1" customWidth="1"/>
    <col min="9995" max="9995" width="16.7109375" style="1" customWidth="1"/>
    <col min="9996" max="10001" width="9.140625" style="1"/>
    <col min="10002" max="10002" width="12.28515625" style="1" customWidth="1"/>
    <col min="10003" max="10242" width="9.140625" style="1"/>
    <col min="10243" max="10243" width="4.42578125" style="1" customWidth="1"/>
    <col min="10244" max="10244" width="43.7109375" style="1" customWidth="1"/>
    <col min="10245" max="10245" width="6.140625" style="1" bestFit="1" customWidth="1"/>
    <col min="10246" max="10246" width="11.28515625" style="1" customWidth="1"/>
    <col min="10247" max="10247" width="12" style="1" customWidth="1"/>
    <col min="10248" max="10248" width="8.5703125" style="1" customWidth="1"/>
    <col min="10249" max="10249" width="11.5703125" style="1" customWidth="1"/>
    <col min="10250" max="10250" width="12" style="1" customWidth="1"/>
    <col min="10251" max="10251" width="16.7109375" style="1" customWidth="1"/>
    <col min="10252" max="10257" width="9.140625" style="1"/>
    <col min="10258" max="10258" width="12.28515625" style="1" customWidth="1"/>
    <col min="10259" max="10498" width="9.140625" style="1"/>
    <col min="10499" max="10499" width="4.42578125" style="1" customWidth="1"/>
    <col min="10500" max="10500" width="43.7109375" style="1" customWidth="1"/>
    <col min="10501" max="10501" width="6.140625" style="1" bestFit="1" customWidth="1"/>
    <col min="10502" max="10502" width="11.28515625" style="1" customWidth="1"/>
    <col min="10503" max="10503" width="12" style="1" customWidth="1"/>
    <col min="10504" max="10504" width="8.5703125" style="1" customWidth="1"/>
    <col min="10505" max="10505" width="11.5703125" style="1" customWidth="1"/>
    <col min="10506" max="10506" width="12" style="1" customWidth="1"/>
    <col min="10507" max="10507" width="16.7109375" style="1" customWidth="1"/>
    <col min="10508" max="10513" width="9.140625" style="1"/>
    <col min="10514" max="10514" width="12.28515625" style="1" customWidth="1"/>
    <col min="10515" max="10754" width="9.140625" style="1"/>
    <col min="10755" max="10755" width="4.42578125" style="1" customWidth="1"/>
    <col min="10756" max="10756" width="43.7109375" style="1" customWidth="1"/>
    <col min="10757" max="10757" width="6.140625" style="1" bestFit="1" customWidth="1"/>
    <col min="10758" max="10758" width="11.28515625" style="1" customWidth="1"/>
    <col min="10759" max="10759" width="12" style="1" customWidth="1"/>
    <col min="10760" max="10760" width="8.5703125" style="1" customWidth="1"/>
    <col min="10761" max="10761" width="11.5703125" style="1" customWidth="1"/>
    <col min="10762" max="10762" width="12" style="1" customWidth="1"/>
    <col min="10763" max="10763" width="16.7109375" style="1" customWidth="1"/>
    <col min="10764" max="10769" width="9.140625" style="1"/>
    <col min="10770" max="10770" width="12.28515625" style="1" customWidth="1"/>
    <col min="10771" max="11010" width="9.140625" style="1"/>
    <col min="11011" max="11011" width="4.42578125" style="1" customWidth="1"/>
    <col min="11012" max="11012" width="43.7109375" style="1" customWidth="1"/>
    <col min="11013" max="11013" width="6.140625" style="1" bestFit="1" customWidth="1"/>
    <col min="11014" max="11014" width="11.28515625" style="1" customWidth="1"/>
    <col min="11015" max="11015" width="12" style="1" customWidth="1"/>
    <col min="11016" max="11016" width="8.5703125" style="1" customWidth="1"/>
    <col min="11017" max="11017" width="11.5703125" style="1" customWidth="1"/>
    <col min="11018" max="11018" width="12" style="1" customWidth="1"/>
    <col min="11019" max="11019" width="16.7109375" style="1" customWidth="1"/>
    <col min="11020" max="11025" width="9.140625" style="1"/>
    <col min="11026" max="11026" width="12.28515625" style="1" customWidth="1"/>
    <col min="11027" max="11266" width="9.140625" style="1"/>
    <col min="11267" max="11267" width="4.42578125" style="1" customWidth="1"/>
    <col min="11268" max="11268" width="43.7109375" style="1" customWidth="1"/>
    <col min="11269" max="11269" width="6.140625" style="1" bestFit="1" customWidth="1"/>
    <col min="11270" max="11270" width="11.28515625" style="1" customWidth="1"/>
    <col min="11271" max="11271" width="12" style="1" customWidth="1"/>
    <col min="11272" max="11272" width="8.5703125" style="1" customWidth="1"/>
    <col min="11273" max="11273" width="11.5703125" style="1" customWidth="1"/>
    <col min="11274" max="11274" width="12" style="1" customWidth="1"/>
    <col min="11275" max="11275" width="16.7109375" style="1" customWidth="1"/>
    <col min="11276" max="11281" width="9.140625" style="1"/>
    <col min="11282" max="11282" width="12.28515625" style="1" customWidth="1"/>
    <col min="11283" max="11522" width="9.140625" style="1"/>
    <col min="11523" max="11523" width="4.42578125" style="1" customWidth="1"/>
    <col min="11524" max="11524" width="43.7109375" style="1" customWidth="1"/>
    <col min="11525" max="11525" width="6.140625" style="1" bestFit="1" customWidth="1"/>
    <col min="11526" max="11526" width="11.28515625" style="1" customWidth="1"/>
    <col min="11527" max="11527" width="12" style="1" customWidth="1"/>
    <col min="11528" max="11528" width="8.5703125" style="1" customWidth="1"/>
    <col min="11529" max="11529" width="11.5703125" style="1" customWidth="1"/>
    <col min="11530" max="11530" width="12" style="1" customWidth="1"/>
    <col min="11531" max="11531" width="16.7109375" style="1" customWidth="1"/>
    <col min="11532" max="11537" width="9.140625" style="1"/>
    <col min="11538" max="11538" width="12.28515625" style="1" customWidth="1"/>
    <col min="11539" max="11778" width="9.140625" style="1"/>
    <col min="11779" max="11779" width="4.42578125" style="1" customWidth="1"/>
    <col min="11780" max="11780" width="43.7109375" style="1" customWidth="1"/>
    <col min="11781" max="11781" width="6.140625" style="1" bestFit="1" customWidth="1"/>
    <col min="11782" max="11782" width="11.28515625" style="1" customWidth="1"/>
    <col min="11783" max="11783" width="12" style="1" customWidth="1"/>
    <col min="11784" max="11784" width="8.5703125" style="1" customWidth="1"/>
    <col min="11785" max="11785" width="11.5703125" style="1" customWidth="1"/>
    <col min="11786" max="11786" width="12" style="1" customWidth="1"/>
    <col min="11787" max="11787" width="16.7109375" style="1" customWidth="1"/>
    <col min="11788" max="11793" width="9.140625" style="1"/>
    <col min="11794" max="11794" width="12.28515625" style="1" customWidth="1"/>
    <col min="11795" max="12034" width="9.140625" style="1"/>
    <col min="12035" max="12035" width="4.42578125" style="1" customWidth="1"/>
    <col min="12036" max="12036" width="43.7109375" style="1" customWidth="1"/>
    <col min="12037" max="12037" width="6.140625" style="1" bestFit="1" customWidth="1"/>
    <col min="12038" max="12038" width="11.28515625" style="1" customWidth="1"/>
    <col min="12039" max="12039" width="12" style="1" customWidth="1"/>
    <col min="12040" max="12040" width="8.5703125" style="1" customWidth="1"/>
    <col min="12041" max="12041" width="11.5703125" style="1" customWidth="1"/>
    <col min="12042" max="12042" width="12" style="1" customWidth="1"/>
    <col min="12043" max="12043" width="16.7109375" style="1" customWidth="1"/>
    <col min="12044" max="12049" width="9.140625" style="1"/>
    <col min="12050" max="12050" width="12.28515625" style="1" customWidth="1"/>
    <col min="12051" max="12290" width="9.140625" style="1"/>
    <col min="12291" max="12291" width="4.42578125" style="1" customWidth="1"/>
    <col min="12292" max="12292" width="43.7109375" style="1" customWidth="1"/>
    <col min="12293" max="12293" width="6.140625" style="1" bestFit="1" customWidth="1"/>
    <col min="12294" max="12294" width="11.28515625" style="1" customWidth="1"/>
    <col min="12295" max="12295" width="12" style="1" customWidth="1"/>
    <col min="12296" max="12296" width="8.5703125" style="1" customWidth="1"/>
    <col min="12297" max="12297" width="11.5703125" style="1" customWidth="1"/>
    <col min="12298" max="12298" width="12" style="1" customWidth="1"/>
    <col min="12299" max="12299" width="16.7109375" style="1" customWidth="1"/>
    <col min="12300" max="12305" width="9.140625" style="1"/>
    <col min="12306" max="12306" width="12.28515625" style="1" customWidth="1"/>
    <col min="12307" max="12546" width="9.140625" style="1"/>
    <col min="12547" max="12547" width="4.42578125" style="1" customWidth="1"/>
    <col min="12548" max="12548" width="43.7109375" style="1" customWidth="1"/>
    <col min="12549" max="12549" width="6.140625" style="1" bestFit="1" customWidth="1"/>
    <col min="12550" max="12550" width="11.28515625" style="1" customWidth="1"/>
    <col min="12551" max="12551" width="12" style="1" customWidth="1"/>
    <col min="12552" max="12552" width="8.5703125" style="1" customWidth="1"/>
    <col min="12553" max="12553" width="11.5703125" style="1" customWidth="1"/>
    <col min="12554" max="12554" width="12" style="1" customWidth="1"/>
    <col min="12555" max="12555" width="16.7109375" style="1" customWidth="1"/>
    <col min="12556" max="12561" width="9.140625" style="1"/>
    <col min="12562" max="12562" width="12.28515625" style="1" customWidth="1"/>
    <col min="12563" max="12802" width="9.140625" style="1"/>
    <col min="12803" max="12803" width="4.42578125" style="1" customWidth="1"/>
    <col min="12804" max="12804" width="43.7109375" style="1" customWidth="1"/>
    <col min="12805" max="12805" width="6.140625" style="1" bestFit="1" customWidth="1"/>
    <col min="12806" max="12806" width="11.28515625" style="1" customWidth="1"/>
    <col min="12807" max="12807" width="12" style="1" customWidth="1"/>
    <col min="12808" max="12808" width="8.5703125" style="1" customWidth="1"/>
    <col min="12809" max="12809" width="11.5703125" style="1" customWidth="1"/>
    <col min="12810" max="12810" width="12" style="1" customWidth="1"/>
    <col min="12811" max="12811" width="16.7109375" style="1" customWidth="1"/>
    <col min="12812" max="12817" width="9.140625" style="1"/>
    <col min="12818" max="12818" width="12.28515625" style="1" customWidth="1"/>
    <col min="12819" max="13058" width="9.140625" style="1"/>
    <col min="13059" max="13059" width="4.42578125" style="1" customWidth="1"/>
    <col min="13060" max="13060" width="43.7109375" style="1" customWidth="1"/>
    <col min="13061" max="13061" width="6.140625" style="1" bestFit="1" customWidth="1"/>
    <col min="13062" max="13062" width="11.28515625" style="1" customWidth="1"/>
    <col min="13063" max="13063" width="12" style="1" customWidth="1"/>
    <col min="13064" max="13064" width="8.5703125" style="1" customWidth="1"/>
    <col min="13065" max="13065" width="11.5703125" style="1" customWidth="1"/>
    <col min="13066" max="13066" width="12" style="1" customWidth="1"/>
    <col min="13067" max="13067" width="16.7109375" style="1" customWidth="1"/>
    <col min="13068" max="13073" width="9.140625" style="1"/>
    <col min="13074" max="13074" width="12.28515625" style="1" customWidth="1"/>
    <col min="13075" max="13314" width="9.140625" style="1"/>
    <col min="13315" max="13315" width="4.42578125" style="1" customWidth="1"/>
    <col min="13316" max="13316" width="43.7109375" style="1" customWidth="1"/>
    <col min="13317" max="13317" width="6.140625" style="1" bestFit="1" customWidth="1"/>
    <col min="13318" max="13318" width="11.28515625" style="1" customWidth="1"/>
    <col min="13319" max="13319" width="12" style="1" customWidth="1"/>
    <col min="13320" max="13320" width="8.5703125" style="1" customWidth="1"/>
    <col min="13321" max="13321" width="11.5703125" style="1" customWidth="1"/>
    <col min="13322" max="13322" width="12" style="1" customWidth="1"/>
    <col min="13323" max="13323" width="16.7109375" style="1" customWidth="1"/>
    <col min="13324" max="13329" width="9.140625" style="1"/>
    <col min="13330" max="13330" width="12.28515625" style="1" customWidth="1"/>
    <col min="13331" max="13570" width="9.140625" style="1"/>
    <col min="13571" max="13571" width="4.42578125" style="1" customWidth="1"/>
    <col min="13572" max="13572" width="43.7109375" style="1" customWidth="1"/>
    <col min="13573" max="13573" width="6.140625" style="1" bestFit="1" customWidth="1"/>
    <col min="13574" max="13574" width="11.28515625" style="1" customWidth="1"/>
    <col min="13575" max="13575" width="12" style="1" customWidth="1"/>
    <col min="13576" max="13576" width="8.5703125" style="1" customWidth="1"/>
    <col min="13577" max="13577" width="11.5703125" style="1" customWidth="1"/>
    <col min="13578" max="13578" width="12" style="1" customWidth="1"/>
    <col min="13579" max="13579" width="16.7109375" style="1" customWidth="1"/>
    <col min="13580" max="13585" width="9.140625" style="1"/>
    <col min="13586" max="13586" width="12.28515625" style="1" customWidth="1"/>
    <col min="13587" max="13826" width="9.140625" style="1"/>
    <col min="13827" max="13827" width="4.42578125" style="1" customWidth="1"/>
    <col min="13828" max="13828" width="43.7109375" style="1" customWidth="1"/>
    <col min="13829" max="13829" width="6.140625" style="1" bestFit="1" customWidth="1"/>
    <col min="13830" max="13830" width="11.28515625" style="1" customWidth="1"/>
    <col min="13831" max="13831" width="12" style="1" customWidth="1"/>
    <col min="13832" max="13832" width="8.5703125" style="1" customWidth="1"/>
    <col min="13833" max="13833" width="11.5703125" style="1" customWidth="1"/>
    <col min="13834" max="13834" width="12" style="1" customWidth="1"/>
    <col min="13835" max="13835" width="16.7109375" style="1" customWidth="1"/>
    <col min="13836" max="13841" width="9.140625" style="1"/>
    <col min="13842" max="13842" width="12.28515625" style="1" customWidth="1"/>
    <col min="13843" max="14082" width="9.140625" style="1"/>
    <col min="14083" max="14083" width="4.42578125" style="1" customWidth="1"/>
    <col min="14084" max="14084" width="43.7109375" style="1" customWidth="1"/>
    <col min="14085" max="14085" width="6.140625" style="1" bestFit="1" customWidth="1"/>
    <col min="14086" max="14086" width="11.28515625" style="1" customWidth="1"/>
    <col min="14087" max="14087" width="12" style="1" customWidth="1"/>
    <col min="14088" max="14088" width="8.5703125" style="1" customWidth="1"/>
    <col min="14089" max="14089" width="11.5703125" style="1" customWidth="1"/>
    <col min="14090" max="14090" width="12" style="1" customWidth="1"/>
    <col min="14091" max="14091" width="16.7109375" style="1" customWidth="1"/>
    <col min="14092" max="14097" width="9.140625" style="1"/>
    <col min="14098" max="14098" width="12.28515625" style="1" customWidth="1"/>
    <col min="14099" max="14338" width="9.140625" style="1"/>
    <col min="14339" max="14339" width="4.42578125" style="1" customWidth="1"/>
    <col min="14340" max="14340" width="43.7109375" style="1" customWidth="1"/>
    <col min="14341" max="14341" width="6.140625" style="1" bestFit="1" customWidth="1"/>
    <col min="14342" max="14342" width="11.28515625" style="1" customWidth="1"/>
    <col min="14343" max="14343" width="12" style="1" customWidth="1"/>
    <col min="14344" max="14344" width="8.5703125" style="1" customWidth="1"/>
    <col min="14345" max="14345" width="11.5703125" style="1" customWidth="1"/>
    <col min="14346" max="14346" width="12" style="1" customWidth="1"/>
    <col min="14347" max="14347" width="16.7109375" style="1" customWidth="1"/>
    <col min="14348" max="14353" width="9.140625" style="1"/>
    <col min="14354" max="14354" width="12.28515625" style="1" customWidth="1"/>
    <col min="14355" max="14594" width="9.140625" style="1"/>
    <col min="14595" max="14595" width="4.42578125" style="1" customWidth="1"/>
    <col min="14596" max="14596" width="43.7109375" style="1" customWidth="1"/>
    <col min="14597" max="14597" width="6.140625" style="1" bestFit="1" customWidth="1"/>
    <col min="14598" max="14598" width="11.28515625" style="1" customWidth="1"/>
    <col min="14599" max="14599" width="12" style="1" customWidth="1"/>
    <col min="14600" max="14600" width="8.5703125" style="1" customWidth="1"/>
    <col min="14601" max="14601" width="11.5703125" style="1" customWidth="1"/>
    <col min="14602" max="14602" width="12" style="1" customWidth="1"/>
    <col min="14603" max="14603" width="16.7109375" style="1" customWidth="1"/>
    <col min="14604" max="14609" width="9.140625" style="1"/>
    <col min="14610" max="14610" width="12.28515625" style="1" customWidth="1"/>
    <col min="14611" max="14850" width="9.140625" style="1"/>
    <col min="14851" max="14851" width="4.42578125" style="1" customWidth="1"/>
    <col min="14852" max="14852" width="43.7109375" style="1" customWidth="1"/>
    <col min="14853" max="14853" width="6.140625" style="1" bestFit="1" customWidth="1"/>
    <col min="14854" max="14854" width="11.28515625" style="1" customWidth="1"/>
    <col min="14855" max="14855" width="12" style="1" customWidth="1"/>
    <col min="14856" max="14856" width="8.5703125" style="1" customWidth="1"/>
    <col min="14857" max="14857" width="11.5703125" style="1" customWidth="1"/>
    <col min="14858" max="14858" width="12" style="1" customWidth="1"/>
    <col min="14859" max="14859" width="16.7109375" style="1" customWidth="1"/>
    <col min="14860" max="14865" width="9.140625" style="1"/>
    <col min="14866" max="14866" width="12.28515625" style="1" customWidth="1"/>
    <col min="14867" max="15106" width="9.140625" style="1"/>
    <col min="15107" max="15107" width="4.42578125" style="1" customWidth="1"/>
    <col min="15108" max="15108" width="43.7109375" style="1" customWidth="1"/>
    <col min="15109" max="15109" width="6.140625" style="1" bestFit="1" customWidth="1"/>
    <col min="15110" max="15110" width="11.28515625" style="1" customWidth="1"/>
    <col min="15111" max="15111" width="12" style="1" customWidth="1"/>
    <col min="15112" max="15112" width="8.5703125" style="1" customWidth="1"/>
    <col min="15113" max="15113" width="11.5703125" style="1" customWidth="1"/>
    <col min="15114" max="15114" width="12" style="1" customWidth="1"/>
    <col min="15115" max="15115" width="16.7109375" style="1" customWidth="1"/>
    <col min="15116" max="15121" width="9.140625" style="1"/>
    <col min="15122" max="15122" width="12.28515625" style="1" customWidth="1"/>
    <col min="15123" max="15362" width="9.140625" style="1"/>
    <col min="15363" max="15363" width="4.42578125" style="1" customWidth="1"/>
    <col min="15364" max="15364" width="43.7109375" style="1" customWidth="1"/>
    <col min="15365" max="15365" width="6.140625" style="1" bestFit="1" customWidth="1"/>
    <col min="15366" max="15366" width="11.28515625" style="1" customWidth="1"/>
    <col min="15367" max="15367" width="12" style="1" customWidth="1"/>
    <col min="15368" max="15368" width="8.5703125" style="1" customWidth="1"/>
    <col min="15369" max="15369" width="11.5703125" style="1" customWidth="1"/>
    <col min="15370" max="15370" width="12" style="1" customWidth="1"/>
    <col min="15371" max="15371" width="16.7109375" style="1" customWidth="1"/>
    <col min="15372" max="15377" width="9.140625" style="1"/>
    <col min="15378" max="15378" width="12.28515625" style="1" customWidth="1"/>
    <col min="15379" max="15618" width="9.140625" style="1"/>
    <col min="15619" max="15619" width="4.42578125" style="1" customWidth="1"/>
    <col min="15620" max="15620" width="43.7109375" style="1" customWidth="1"/>
    <col min="15621" max="15621" width="6.140625" style="1" bestFit="1" customWidth="1"/>
    <col min="15622" max="15622" width="11.28515625" style="1" customWidth="1"/>
    <col min="15623" max="15623" width="12" style="1" customWidth="1"/>
    <col min="15624" max="15624" width="8.5703125" style="1" customWidth="1"/>
    <col min="15625" max="15625" width="11.5703125" style="1" customWidth="1"/>
    <col min="15626" max="15626" width="12" style="1" customWidth="1"/>
    <col min="15627" max="15627" width="16.7109375" style="1" customWidth="1"/>
    <col min="15628" max="15633" width="9.140625" style="1"/>
    <col min="15634" max="15634" width="12.28515625" style="1" customWidth="1"/>
    <col min="15635" max="15874" width="9.140625" style="1"/>
    <col min="15875" max="15875" width="4.42578125" style="1" customWidth="1"/>
    <col min="15876" max="15876" width="43.7109375" style="1" customWidth="1"/>
    <col min="15877" max="15877" width="6.140625" style="1" bestFit="1" customWidth="1"/>
    <col min="15878" max="15878" width="11.28515625" style="1" customWidth="1"/>
    <col min="15879" max="15879" width="12" style="1" customWidth="1"/>
    <col min="15880" max="15880" width="8.5703125" style="1" customWidth="1"/>
    <col min="15881" max="15881" width="11.5703125" style="1" customWidth="1"/>
    <col min="15882" max="15882" width="12" style="1" customWidth="1"/>
    <col min="15883" max="15883" width="16.7109375" style="1" customWidth="1"/>
    <col min="15884" max="15889" width="9.140625" style="1"/>
    <col min="15890" max="15890" width="12.28515625" style="1" customWidth="1"/>
    <col min="15891" max="16130" width="9.140625" style="1"/>
    <col min="16131" max="16131" width="4.42578125" style="1" customWidth="1"/>
    <col min="16132" max="16132" width="43.7109375" style="1" customWidth="1"/>
    <col min="16133" max="16133" width="6.140625" style="1" bestFit="1" customWidth="1"/>
    <col min="16134" max="16134" width="11.28515625" style="1" customWidth="1"/>
    <col min="16135" max="16135" width="12" style="1" customWidth="1"/>
    <col min="16136" max="16136" width="8.5703125" style="1" customWidth="1"/>
    <col min="16137" max="16137" width="11.5703125" style="1" customWidth="1"/>
    <col min="16138" max="16138" width="12" style="1" customWidth="1"/>
    <col min="16139" max="16139" width="16.7109375" style="1" customWidth="1"/>
    <col min="16140" max="16145" width="9.140625" style="1"/>
    <col min="16146" max="16146" width="12.28515625" style="1" customWidth="1"/>
    <col min="16147" max="16384" width="9.140625" style="1"/>
  </cols>
  <sheetData>
    <row r="1" spans="1:11" ht="72" customHeight="1" thickBot="1">
      <c r="A1" s="393"/>
      <c r="B1" s="394" t="s">
        <v>14</v>
      </c>
      <c r="C1" s="395" t="s">
        <v>15</v>
      </c>
      <c r="D1" s="396" t="s">
        <v>16</v>
      </c>
      <c r="E1" s="397" t="s">
        <v>17</v>
      </c>
      <c r="F1" s="397" t="s">
        <v>18</v>
      </c>
      <c r="G1" s="397" t="s">
        <v>19</v>
      </c>
      <c r="H1" s="397" t="s">
        <v>20</v>
      </c>
    </row>
    <row r="2" spans="1:11" ht="16.5" thickTop="1" thickBot="1">
      <c r="A2" s="22"/>
      <c r="B2" s="23" t="s">
        <v>36</v>
      </c>
      <c r="C2" s="398"/>
      <c r="D2" s="399"/>
      <c r="E2" s="400"/>
      <c r="F2" s="400"/>
      <c r="G2" s="400"/>
      <c r="H2" s="401"/>
    </row>
    <row r="3" spans="1:11" ht="15.75" thickTop="1">
      <c r="A3" s="402"/>
      <c r="B3" s="403"/>
      <c r="C3" s="404"/>
      <c r="D3" s="405"/>
      <c r="E3" s="406"/>
      <c r="F3" s="406"/>
      <c r="G3" s="406"/>
      <c r="H3" s="406"/>
    </row>
    <row r="4" spans="1:11" ht="15.75" thickBot="1">
      <c r="A4" s="22"/>
      <c r="B4" s="23" t="s">
        <v>209</v>
      </c>
      <c r="C4" s="398"/>
      <c r="D4" s="399"/>
      <c r="E4" s="400"/>
      <c r="F4" s="400"/>
      <c r="G4" s="400"/>
      <c r="H4" s="401"/>
    </row>
    <row r="5" spans="1:11" ht="15.75" thickTop="1">
      <c r="A5" s="676"/>
      <c r="B5" s="407"/>
      <c r="C5" s="408"/>
      <c r="D5" s="409"/>
      <c r="E5" s="410"/>
      <c r="F5" s="410"/>
      <c r="G5" s="410"/>
      <c r="H5" s="71"/>
    </row>
    <row r="6" spans="1:11">
      <c r="A6" s="676"/>
      <c r="B6" s="411" t="str">
        <f>B17</f>
        <v>5.4.1.2 Hidrantno omrežje in gasilniki</v>
      </c>
      <c r="C6" s="408"/>
      <c r="D6" s="409"/>
      <c r="E6" s="410"/>
      <c r="F6" s="410"/>
      <c r="G6" s="410">
        <f>H51</f>
        <v>0</v>
      </c>
      <c r="H6" s="71"/>
    </row>
    <row r="7" spans="1:11">
      <c r="A7" s="676"/>
      <c r="B7" s="411" t="str">
        <f>B56</f>
        <v>5.4.1.6 NOTRANJA VODOVODNA INŠTALACIJA - razvodno omrežje</v>
      </c>
      <c r="C7" s="408"/>
      <c r="D7" s="409"/>
      <c r="E7" s="410"/>
      <c r="F7" s="410"/>
      <c r="G7" s="410">
        <f>H170</f>
        <v>0</v>
      </c>
      <c r="H7" s="71"/>
    </row>
    <row r="8" spans="1:11">
      <c r="A8" s="676"/>
      <c r="B8" s="407" t="str">
        <f>B173</f>
        <v>5.4.1.7 SANITARNA OPREMA</v>
      </c>
      <c r="C8" s="408"/>
      <c r="D8" s="409"/>
      <c r="E8" s="410"/>
      <c r="F8" s="410"/>
      <c r="G8" s="410">
        <f>H213</f>
        <v>0</v>
      </c>
      <c r="H8" s="71"/>
    </row>
    <row r="9" spans="1:11">
      <c r="A9" s="676"/>
      <c r="B9" s="407" t="str">
        <f>B217</f>
        <v>5.4.1.8 FEKALNA KANALIZACIJA</v>
      </c>
      <c r="C9" s="408"/>
      <c r="D9" s="409"/>
      <c r="E9" s="410"/>
      <c r="F9" s="410"/>
      <c r="G9" s="410">
        <f>H270</f>
        <v>0</v>
      </c>
      <c r="H9" s="71"/>
    </row>
    <row r="10" spans="1:11">
      <c r="A10" s="676"/>
      <c r="B10" s="407" t="str">
        <f>B273</f>
        <v>4.5.1.9 SKUPNE POZICIJE</v>
      </c>
      <c r="C10" s="408"/>
      <c r="D10" s="409"/>
      <c r="E10" s="410"/>
      <c r="F10" s="410"/>
      <c r="G10" s="410">
        <f>H291</f>
        <v>0</v>
      </c>
      <c r="H10" s="71"/>
    </row>
    <row r="11" spans="1:11">
      <c r="A11" s="676"/>
      <c r="B11" s="66" t="s">
        <v>159</v>
      </c>
      <c r="C11" s="412"/>
      <c r="D11" s="413"/>
      <c r="E11" s="414"/>
      <c r="F11" s="414"/>
      <c r="G11" s="414">
        <f>SUM(G6:G10)</f>
        <v>0</v>
      </c>
      <c r="H11" s="415"/>
    </row>
    <row r="12" spans="1:11">
      <c r="A12" s="676"/>
      <c r="B12" s="407"/>
      <c r="C12" s="408"/>
      <c r="D12" s="409"/>
      <c r="E12" s="410"/>
      <c r="F12" s="410"/>
      <c r="G12" s="410"/>
      <c r="H12" s="71"/>
    </row>
    <row r="13" spans="1:11" ht="109.5" customHeight="1">
      <c r="B13" s="688" t="s">
        <v>39</v>
      </c>
      <c r="C13" s="688"/>
      <c r="D13" s="688"/>
      <c r="E13" s="688"/>
      <c r="F13" s="688"/>
      <c r="G13" s="688"/>
      <c r="H13" s="44"/>
      <c r="I13" s="2"/>
      <c r="J13" s="3"/>
      <c r="K13" s="4"/>
    </row>
    <row r="14" spans="1:11" ht="37.5" customHeight="1">
      <c r="B14" s="688" t="s">
        <v>40</v>
      </c>
      <c r="C14" s="688"/>
      <c r="D14" s="688"/>
      <c r="E14" s="688"/>
      <c r="F14" s="688"/>
      <c r="G14" s="688"/>
      <c r="H14" s="44"/>
      <c r="I14" s="2"/>
      <c r="J14" s="3"/>
      <c r="K14" s="4"/>
    </row>
    <row r="15" spans="1:11">
      <c r="B15" s="677"/>
      <c r="C15" s="677"/>
      <c r="D15" s="677"/>
      <c r="E15" s="6"/>
      <c r="F15" s="6"/>
      <c r="G15" s="6"/>
      <c r="H15" s="44"/>
      <c r="I15" s="2"/>
      <c r="J15" s="3"/>
      <c r="K15" s="4"/>
    </row>
    <row r="17" spans="1:8">
      <c r="A17" s="18"/>
      <c r="B17" s="8" t="s">
        <v>165</v>
      </c>
      <c r="C17" s="47"/>
      <c r="D17" s="47"/>
      <c r="E17" s="48"/>
      <c r="F17" s="48"/>
      <c r="G17" s="48"/>
      <c r="H17" s="48"/>
    </row>
    <row r="19" spans="1:8" ht="90">
      <c r="A19" s="416">
        <v>1</v>
      </c>
      <c r="B19" s="417" t="s">
        <v>167</v>
      </c>
      <c r="C19" s="56" t="s">
        <v>3</v>
      </c>
      <c r="D19" s="56">
        <v>1</v>
      </c>
      <c r="H19" s="45">
        <f>D19*G19</f>
        <v>0</v>
      </c>
    </row>
    <row r="20" spans="1:8">
      <c r="A20" s="416"/>
      <c r="B20" s="676"/>
      <c r="C20" s="56"/>
      <c r="D20" s="56"/>
    </row>
    <row r="21" spans="1:8" ht="195">
      <c r="A21" s="416">
        <f>COUNT(A$19:A20)+1</f>
        <v>2</v>
      </c>
      <c r="B21" s="417" t="s">
        <v>193</v>
      </c>
      <c r="C21" s="56" t="s">
        <v>3</v>
      </c>
      <c r="D21" s="56">
        <v>1</v>
      </c>
      <c r="G21" s="45">
        <f>E21+F21</f>
        <v>0</v>
      </c>
      <c r="H21" s="45">
        <f>D21*G21</f>
        <v>0</v>
      </c>
    </row>
    <row r="22" spans="1:8">
      <c r="A22" s="416"/>
      <c r="B22" s="676"/>
      <c r="C22" s="56"/>
      <c r="D22" s="56"/>
    </row>
    <row r="23" spans="1:8" ht="45">
      <c r="A23" s="416">
        <f>COUNT(A$19:A22)+1</f>
        <v>3</v>
      </c>
      <c r="B23" s="418" t="s">
        <v>141</v>
      </c>
      <c r="C23" s="56" t="s">
        <v>0</v>
      </c>
      <c r="D23" s="56">
        <v>2</v>
      </c>
      <c r="G23" s="45">
        <f>E23+F23</f>
        <v>0</v>
      </c>
      <c r="H23" s="45">
        <f>D23*G23</f>
        <v>0</v>
      </c>
    </row>
    <row r="24" spans="1:8">
      <c r="A24" s="416"/>
      <c r="B24" s="676"/>
      <c r="C24" s="56"/>
      <c r="D24" s="56"/>
    </row>
    <row r="25" spans="1:8" ht="283.5" customHeight="1">
      <c r="A25" s="416">
        <f>COUNT(A$19:A24)+1</f>
        <v>4</v>
      </c>
      <c r="B25" s="418" t="s">
        <v>687</v>
      </c>
      <c r="C25" s="56" t="s">
        <v>0</v>
      </c>
      <c r="D25" s="56">
        <v>2</v>
      </c>
      <c r="G25" s="45">
        <f>E25+F25</f>
        <v>0</v>
      </c>
      <c r="H25" s="45">
        <f>D25*G25</f>
        <v>0</v>
      </c>
    </row>
    <row r="26" spans="1:8">
      <c r="A26" s="416"/>
      <c r="B26" s="418"/>
      <c r="C26" s="56"/>
      <c r="D26" s="56"/>
    </row>
    <row r="27" spans="1:8" ht="117.75">
      <c r="A27" s="416">
        <f>COUNT(A$19:A26)+1</f>
        <v>5</v>
      </c>
      <c r="B27" s="59" t="s">
        <v>171</v>
      </c>
      <c r="C27" s="56"/>
      <c r="D27" s="56"/>
    </row>
    <row r="28" spans="1:8">
      <c r="A28" s="416"/>
      <c r="B28" s="60" t="s">
        <v>170</v>
      </c>
      <c r="C28" s="56" t="s">
        <v>0</v>
      </c>
      <c r="D28" s="56">
        <v>4</v>
      </c>
      <c r="G28" s="45">
        <f>E28+F28</f>
        <v>0</v>
      </c>
      <c r="H28" s="45">
        <f>D28*G28</f>
        <v>0</v>
      </c>
    </row>
    <row r="29" spans="1:8">
      <c r="A29" s="416"/>
      <c r="B29" s="58"/>
      <c r="C29" s="56"/>
      <c r="D29" s="56"/>
    </row>
    <row r="30" spans="1:8" ht="90">
      <c r="A30" s="416">
        <f>COUNT(A$19:A29)+1</f>
        <v>6</v>
      </c>
      <c r="B30" s="58" t="s">
        <v>138</v>
      </c>
      <c r="C30" s="56"/>
      <c r="D30" s="56"/>
    </row>
    <row r="31" spans="1:8">
      <c r="A31" s="416"/>
      <c r="B31" s="58" t="s">
        <v>32</v>
      </c>
      <c r="C31" s="56" t="s">
        <v>6</v>
      </c>
      <c r="D31" s="56">
        <v>4</v>
      </c>
      <c r="G31" s="45">
        <f>E31+F31</f>
        <v>0</v>
      </c>
      <c r="H31" s="45">
        <f>D31*G31</f>
        <v>0</v>
      </c>
    </row>
    <row r="32" spans="1:8">
      <c r="A32" s="416"/>
      <c r="B32" s="58"/>
      <c r="C32" s="56"/>
      <c r="D32" s="56"/>
    </row>
    <row r="33" spans="1:8" ht="105">
      <c r="A33" s="416">
        <f>COUNT(A$19:A32)+1</f>
        <v>7</v>
      </c>
      <c r="B33" s="676" t="s">
        <v>169</v>
      </c>
      <c r="C33" s="56"/>
      <c r="D33" s="56"/>
    </row>
    <row r="34" spans="1:8">
      <c r="A34" s="416"/>
      <c r="B34" s="58" t="s">
        <v>32</v>
      </c>
      <c r="C34" s="56" t="s">
        <v>6</v>
      </c>
      <c r="D34" s="56">
        <v>4</v>
      </c>
      <c r="G34" s="45">
        <f>E34+F34</f>
        <v>0</v>
      </c>
      <c r="H34" s="45">
        <f>D34*G34</f>
        <v>0</v>
      </c>
    </row>
    <row r="35" spans="1:8">
      <c r="A35" s="416"/>
      <c r="B35" s="58"/>
      <c r="C35" s="56"/>
      <c r="D35" s="56"/>
    </row>
    <row r="36" spans="1:8" ht="60">
      <c r="A36" s="416">
        <f>COUNT(A$19:A35)+1</f>
        <v>8</v>
      </c>
      <c r="B36" s="58" t="s">
        <v>139</v>
      </c>
      <c r="C36" s="56"/>
      <c r="D36" s="56"/>
    </row>
    <row r="37" spans="1:8">
      <c r="A37" s="416"/>
      <c r="B37" s="58" t="s">
        <v>32</v>
      </c>
      <c r="C37" s="56" t="s">
        <v>8</v>
      </c>
      <c r="D37" s="56">
        <v>5</v>
      </c>
      <c r="G37" s="45">
        <f>E37+F37</f>
        <v>0</v>
      </c>
      <c r="H37" s="45">
        <f>D37*G37</f>
        <v>0</v>
      </c>
    </row>
    <row r="38" spans="1:8">
      <c r="A38" s="416"/>
      <c r="B38" s="58"/>
      <c r="C38" s="56"/>
      <c r="D38" s="56"/>
    </row>
    <row r="39" spans="1:8" ht="30">
      <c r="A39" s="416">
        <f>COUNT(A$19:A38)+1</f>
        <v>9</v>
      </c>
      <c r="B39" s="58" t="s">
        <v>124</v>
      </c>
      <c r="C39" s="56" t="s">
        <v>8</v>
      </c>
      <c r="D39" s="56">
        <v>25</v>
      </c>
      <c r="G39" s="45">
        <f>E39+F39</f>
        <v>0</v>
      </c>
      <c r="H39" s="45">
        <f>D39*G39</f>
        <v>0</v>
      </c>
    </row>
    <row r="40" spans="1:8">
      <c r="A40" s="416"/>
      <c r="B40" s="58"/>
      <c r="C40" s="56"/>
      <c r="D40" s="56"/>
    </row>
    <row r="41" spans="1:8" ht="30">
      <c r="A41" s="416">
        <f>COUNT(A$19:A40)+1</f>
        <v>10</v>
      </c>
      <c r="B41" s="676" t="s">
        <v>140</v>
      </c>
      <c r="C41" s="56" t="s">
        <v>23</v>
      </c>
      <c r="D41" s="56">
        <v>2</v>
      </c>
      <c r="G41" s="45">
        <f>E41+F41</f>
        <v>0</v>
      </c>
      <c r="H41" s="45">
        <f>D41*G41</f>
        <v>0</v>
      </c>
    </row>
    <row r="42" spans="1:8">
      <c r="A42" s="416"/>
      <c r="B42" s="58"/>
      <c r="C42" s="56"/>
      <c r="D42" s="56"/>
    </row>
    <row r="43" spans="1:8" ht="45">
      <c r="A43" s="416">
        <f>COUNT(A$19:A42)+1</f>
        <v>11</v>
      </c>
      <c r="B43" s="58" t="s">
        <v>125</v>
      </c>
      <c r="C43" s="56" t="s">
        <v>0</v>
      </c>
      <c r="D43" s="56">
        <v>2</v>
      </c>
      <c r="G43" s="45">
        <f>E43+F43</f>
        <v>0</v>
      </c>
      <c r="H43" s="45">
        <f>D43*G43</f>
        <v>0</v>
      </c>
    </row>
    <row r="44" spans="1:8">
      <c r="A44" s="416"/>
      <c r="B44" s="58"/>
      <c r="C44" s="56"/>
      <c r="D44" s="56"/>
    </row>
    <row r="45" spans="1:8">
      <c r="A45" s="416">
        <f>COUNT(A$19:A44)+1</f>
        <v>12</v>
      </c>
      <c r="B45" s="58" t="s">
        <v>126</v>
      </c>
      <c r="C45" s="56" t="s">
        <v>3</v>
      </c>
      <c r="D45" s="56">
        <v>1</v>
      </c>
      <c r="G45" s="45">
        <f>E45+F45</f>
        <v>0</v>
      </c>
      <c r="H45" s="45">
        <f>D45*G45</f>
        <v>0</v>
      </c>
    </row>
    <row r="46" spans="1:8">
      <c r="A46" s="416"/>
      <c r="B46" s="58"/>
      <c r="C46" s="56"/>
      <c r="D46" s="56"/>
    </row>
    <row r="47" spans="1:8" ht="45">
      <c r="A47" s="416">
        <f>COUNT(A$19:A46)+1</f>
        <v>13</v>
      </c>
      <c r="B47" s="55" t="s">
        <v>168</v>
      </c>
      <c r="C47" s="56" t="s">
        <v>3</v>
      </c>
      <c r="D47" s="56">
        <v>1</v>
      </c>
      <c r="G47" s="45">
        <f>E47+F47</f>
        <v>0</v>
      </c>
      <c r="H47" s="45">
        <f>D47*G47</f>
        <v>0</v>
      </c>
    </row>
    <row r="48" spans="1:8">
      <c r="A48" s="416"/>
      <c r="B48" s="58"/>
      <c r="C48" s="56"/>
      <c r="D48" s="56"/>
    </row>
    <row r="49" spans="1:8" ht="63.75" customHeight="1">
      <c r="A49" s="416">
        <f>COUNT(A$19:A48)+1</f>
        <v>14</v>
      </c>
      <c r="B49" s="676" t="s">
        <v>166</v>
      </c>
      <c r="C49" s="56" t="s">
        <v>3</v>
      </c>
      <c r="D49" s="56">
        <v>1</v>
      </c>
      <c r="G49" s="45">
        <f>E49+F49</f>
        <v>0</v>
      </c>
      <c r="H49" s="45">
        <f>D49*G49</f>
        <v>0</v>
      </c>
    </row>
    <row r="50" spans="1:8" ht="15.75" thickBot="1">
      <c r="A50" s="416"/>
      <c r="B50" s="58"/>
      <c r="C50" s="56"/>
      <c r="D50" s="56"/>
    </row>
    <row r="51" spans="1:8" ht="15.75" thickTop="1">
      <c r="A51" s="68"/>
      <c r="B51" s="70" t="s">
        <v>133</v>
      </c>
      <c r="C51" s="419"/>
      <c r="D51" s="420"/>
      <c r="E51" s="67"/>
      <c r="F51" s="67"/>
      <c r="G51" s="67"/>
      <c r="H51" s="67">
        <f>SUM(H19:H50)</f>
        <v>0</v>
      </c>
    </row>
    <row r="52" spans="1:8">
      <c r="A52" s="416"/>
      <c r="B52" s="58"/>
      <c r="C52" s="56"/>
      <c r="D52" s="56"/>
    </row>
    <row r="53" spans="1:8">
      <c r="A53" s="416"/>
      <c r="B53" s="58"/>
      <c r="C53" s="56"/>
      <c r="D53" s="56"/>
    </row>
    <row r="54" spans="1:8">
      <c r="A54" s="416"/>
      <c r="B54" s="58"/>
      <c r="C54" s="56"/>
      <c r="D54" s="56"/>
    </row>
    <row r="55" spans="1:8">
      <c r="A55" s="416"/>
      <c r="B55" s="58"/>
      <c r="C55" s="56"/>
      <c r="D55" s="56"/>
    </row>
    <row r="56" spans="1:8">
      <c r="A56" s="421"/>
      <c r="B56" s="422" t="s">
        <v>142</v>
      </c>
      <c r="C56" s="423"/>
      <c r="D56" s="424"/>
      <c r="E56" s="48"/>
      <c r="F56" s="48"/>
      <c r="G56" s="48"/>
      <c r="H56" s="48"/>
    </row>
    <row r="57" spans="1:8">
      <c r="A57" s="416"/>
      <c r="B57" s="58"/>
      <c r="C57" s="56"/>
      <c r="D57" s="56"/>
    </row>
    <row r="58" spans="1:8">
      <c r="A58" s="416"/>
      <c r="B58" s="55" t="s">
        <v>172</v>
      </c>
      <c r="C58" s="56"/>
      <c r="D58" s="56"/>
    </row>
    <row r="59" spans="1:8" ht="285">
      <c r="A59" s="416">
        <v>1</v>
      </c>
      <c r="B59" s="425" t="s">
        <v>195</v>
      </c>
      <c r="C59" s="56" t="s">
        <v>3</v>
      </c>
      <c r="D59" s="56">
        <v>1</v>
      </c>
      <c r="G59" s="45">
        <f>E59+F59</f>
        <v>0</v>
      </c>
      <c r="H59" s="45">
        <f>D59*G59</f>
        <v>0</v>
      </c>
    </row>
    <row r="60" spans="1:8">
      <c r="B60" s="1"/>
      <c r="C60" s="1"/>
      <c r="D60" s="1"/>
      <c r="E60" s="1"/>
      <c r="F60" s="1"/>
      <c r="G60" s="1"/>
      <c r="H60" s="1"/>
    </row>
    <row r="61" spans="1:8" ht="195">
      <c r="A61" s="416">
        <f>COUNT(A$59:A60)+1</f>
        <v>2</v>
      </c>
      <c r="B61" s="425" t="s">
        <v>194</v>
      </c>
      <c r="C61" s="426"/>
      <c r="D61" s="427"/>
    </row>
    <row r="62" spans="1:8" ht="75">
      <c r="A62" s="416"/>
      <c r="B62" s="425" t="s">
        <v>173</v>
      </c>
      <c r="C62" s="56" t="s">
        <v>3</v>
      </c>
      <c r="D62" s="56">
        <v>1</v>
      </c>
      <c r="G62" s="45">
        <f>E62+F62</f>
        <v>0</v>
      </c>
      <c r="H62" s="45">
        <f>D62*G62</f>
        <v>0</v>
      </c>
    </row>
    <row r="63" spans="1:8">
      <c r="A63" s="416"/>
      <c r="B63" s="425"/>
      <c r="C63" s="56"/>
      <c r="D63" s="56"/>
    </row>
    <row r="64" spans="1:8" ht="45">
      <c r="A64" s="416">
        <f>COUNT(A$59:A63)+1</f>
        <v>3</v>
      </c>
      <c r="B64" s="425" t="s">
        <v>183</v>
      </c>
      <c r="C64" s="56" t="s">
        <v>182</v>
      </c>
      <c r="D64" s="56">
        <v>18</v>
      </c>
      <c r="G64" s="45">
        <f>E64+F64</f>
        <v>0</v>
      </c>
      <c r="H64" s="45">
        <f>D64*G64</f>
        <v>0</v>
      </c>
    </row>
    <row r="65" spans="1:8">
      <c r="A65" s="416"/>
      <c r="B65" s="16"/>
      <c r="C65" s="49"/>
      <c r="D65" s="428"/>
    </row>
    <row r="66" spans="1:8">
      <c r="A66" s="416"/>
      <c r="B66" s="55" t="s">
        <v>174</v>
      </c>
      <c r="C66" s="50"/>
      <c r="D66" s="428"/>
    </row>
    <row r="67" spans="1:8">
      <c r="A67" s="416"/>
      <c r="B67" s="27"/>
      <c r="C67" s="50"/>
      <c r="D67" s="428"/>
    </row>
    <row r="68" spans="1:8" ht="60">
      <c r="A68" s="416">
        <f>COUNT(A$59:A67)+1</f>
        <v>4</v>
      </c>
      <c r="B68" s="429" t="s">
        <v>681</v>
      </c>
      <c r="C68" s="49"/>
      <c r="D68" s="428"/>
    </row>
    <row r="69" spans="1:8">
      <c r="A69" s="416"/>
      <c r="B69" s="27" t="s">
        <v>180</v>
      </c>
      <c r="C69" s="50" t="s">
        <v>0</v>
      </c>
      <c r="D69" s="428">
        <v>16</v>
      </c>
      <c r="G69" s="45">
        <f t="shared" ref="G69:G74" si="0">E69+F69</f>
        <v>0</v>
      </c>
      <c r="H69" s="45">
        <f t="shared" ref="H69:H74" si="1">D69*G69</f>
        <v>0</v>
      </c>
    </row>
    <row r="70" spans="1:8">
      <c r="A70" s="416"/>
      <c r="B70" s="27" t="s">
        <v>179</v>
      </c>
      <c r="C70" s="50" t="s">
        <v>0</v>
      </c>
      <c r="D70" s="428">
        <v>14</v>
      </c>
      <c r="G70" s="45">
        <f t="shared" si="0"/>
        <v>0</v>
      </c>
      <c r="H70" s="45">
        <f t="shared" si="1"/>
        <v>0</v>
      </c>
    </row>
    <row r="71" spans="1:8">
      <c r="A71" s="416"/>
      <c r="B71" s="27" t="s">
        <v>175</v>
      </c>
      <c r="C71" s="50" t="s">
        <v>0</v>
      </c>
      <c r="D71" s="428">
        <v>12</v>
      </c>
      <c r="G71" s="45">
        <f t="shared" si="0"/>
        <v>0</v>
      </c>
      <c r="H71" s="45">
        <f t="shared" si="1"/>
        <v>0</v>
      </c>
    </row>
    <row r="72" spans="1:8">
      <c r="A72" s="416"/>
      <c r="B72" s="27" t="s">
        <v>176</v>
      </c>
      <c r="C72" s="50" t="s">
        <v>0</v>
      </c>
      <c r="D72" s="428">
        <v>2</v>
      </c>
      <c r="G72" s="45">
        <f t="shared" si="0"/>
        <v>0</v>
      </c>
      <c r="H72" s="45">
        <f t="shared" si="1"/>
        <v>0</v>
      </c>
    </row>
    <row r="73" spans="1:8">
      <c r="A73" s="416"/>
      <c r="B73" s="27" t="s">
        <v>177</v>
      </c>
      <c r="C73" s="50" t="s">
        <v>0</v>
      </c>
      <c r="D73" s="428">
        <v>1</v>
      </c>
      <c r="G73" s="45">
        <f t="shared" si="0"/>
        <v>0</v>
      </c>
      <c r="H73" s="45">
        <f t="shared" si="1"/>
        <v>0</v>
      </c>
    </row>
    <row r="74" spans="1:8">
      <c r="A74" s="416"/>
      <c r="B74" s="28" t="s">
        <v>178</v>
      </c>
      <c r="C74" s="50" t="s">
        <v>0</v>
      </c>
      <c r="D74" s="428">
        <v>1</v>
      </c>
      <c r="G74" s="45">
        <f t="shared" si="0"/>
        <v>0</v>
      </c>
      <c r="H74" s="45">
        <f t="shared" si="1"/>
        <v>0</v>
      </c>
    </row>
    <row r="75" spans="1:8">
      <c r="A75" s="416"/>
      <c r="B75" s="16"/>
      <c r="C75" s="50"/>
      <c r="D75" s="428"/>
    </row>
    <row r="76" spans="1:8" ht="330">
      <c r="A76" s="416">
        <f>COUNT(A$59:A75)+1</f>
        <v>5</v>
      </c>
      <c r="B76" s="27" t="s">
        <v>688</v>
      </c>
      <c r="C76" s="50"/>
      <c r="D76" s="428"/>
    </row>
    <row r="77" spans="1:8">
      <c r="A77" s="416"/>
      <c r="B77" s="27" t="s">
        <v>181</v>
      </c>
      <c r="C77" s="430" t="s">
        <v>0</v>
      </c>
      <c r="D77" s="428">
        <v>14</v>
      </c>
      <c r="G77" s="45">
        <f>E77+F77</f>
        <v>0</v>
      </c>
      <c r="H77" s="45">
        <f>D77*G77</f>
        <v>0</v>
      </c>
    </row>
    <row r="78" spans="1:8">
      <c r="A78" s="416"/>
      <c r="B78" s="27"/>
      <c r="C78" s="430"/>
      <c r="D78" s="428"/>
    </row>
    <row r="79" spans="1:8" ht="315">
      <c r="A79" s="416">
        <f>COUNT(A$59:A78)+1</f>
        <v>6</v>
      </c>
      <c r="B79" s="27" t="s">
        <v>787</v>
      </c>
      <c r="C79" s="430" t="s">
        <v>0</v>
      </c>
      <c r="D79" s="428">
        <v>1</v>
      </c>
      <c r="G79" s="45">
        <f>E79+F79</f>
        <v>0</v>
      </c>
      <c r="H79" s="45">
        <f>D79*G79</f>
        <v>0</v>
      </c>
    </row>
    <row r="80" spans="1:8">
      <c r="A80" s="416"/>
      <c r="B80" s="27"/>
      <c r="C80" s="430"/>
      <c r="D80" s="428"/>
    </row>
    <row r="81" spans="1:10" ht="120">
      <c r="A81" s="416">
        <f>COUNT(A$59:A80)+1</f>
        <v>7</v>
      </c>
      <c r="B81" s="27" t="s">
        <v>689</v>
      </c>
      <c r="C81" s="430"/>
      <c r="D81" s="428"/>
    </row>
    <row r="82" spans="1:10">
      <c r="A82" s="416"/>
      <c r="B82" s="27" t="s">
        <v>690</v>
      </c>
      <c r="C82" s="430" t="s">
        <v>0</v>
      </c>
      <c r="D82" s="428">
        <v>2</v>
      </c>
      <c r="G82" s="45">
        <f>E82+F82</f>
        <v>0</v>
      </c>
      <c r="H82" s="45">
        <f>D82*G82</f>
        <v>0</v>
      </c>
    </row>
    <row r="83" spans="1:10">
      <c r="A83" s="416"/>
      <c r="B83" s="425"/>
      <c r="C83" s="426"/>
      <c r="D83" s="427"/>
    </row>
    <row r="84" spans="1:10" ht="135">
      <c r="A84" s="416">
        <f>COUNT(A$59:A83)+1</f>
        <v>8</v>
      </c>
      <c r="B84" s="27" t="s">
        <v>127</v>
      </c>
      <c r="C84" s="51"/>
      <c r="D84" s="431"/>
    </row>
    <row r="85" spans="1:10">
      <c r="A85" s="416"/>
      <c r="B85" s="28" t="s">
        <v>148</v>
      </c>
      <c r="C85" s="51" t="s">
        <v>6</v>
      </c>
      <c r="D85" s="431">
        <v>60</v>
      </c>
      <c r="G85" s="45">
        <f>E85+F85</f>
        <v>0</v>
      </c>
      <c r="H85" s="45">
        <f>D85*G85</f>
        <v>0</v>
      </c>
    </row>
    <row r="86" spans="1:10">
      <c r="A86" s="416"/>
      <c r="B86" s="28" t="s">
        <v>147</v>
      </c>
      <c r="C86" s="51" t="s">
        <v>6</v>
      </c>
      <c r="D86" s="431">
        <v>258</v>
      </c>
      <c r="G86" s="45">
        <f t="shared" ref="G86:G90" si="2">E86+F86</f>
        <v>0</v>
      </c>
      <c r="H86" s="45">
        <f t="shared" ref="H86:H90" si="3">D86*G86</f>
        <v>0</v>
      </c>
    </row>
    <row r="87" spans="1:10">
      <c r="A87" s="416"/>
      <c r="B87" s="28" t="s">
        <v>144</v>
      </c>
      <c r="C87" s="51" t="s">
        <v>6</v>
      </c>
      <c r="D87" s="432">
        <v>102</v>
      </c>
      <c r="G87" s="45">
        <f t="shared" si="2"/>
        <v>0</v>
      </c>
      <c r="H87" s="45">
        <f t="shared" si="3"/>
        <v>0</v>
      </c>
    </row>
    <row r="88" spans="1:10">
      <c r="A88" s="416"/>
      <c r="B88" s="28" t="s">
        <v>145</v>
      </c>
      <c r="C88" s="53" t="s">
        <v>6</v>
      </c>
      <c r="D88" s="432">
        <v>42</v>
      </c>
      <c r="G88" s="45">
        <f t="shared" si="2"/>
        <v>0</v>
      </c>
      <c r="H88" s="45">
        <f t="shared" si="3"/>
        <v>0</v>
      </c>
    </row>
    <row r="89" spans="1:10">
      <c r="A89" s="416"/>
      <c r="B89" s="28" t="s">
        <v>146</v>
      </c>
      <c r="C89" s="53" t="s">
        <v>6</v>
      </c>
      <c r="D89" s="432">
        <v>66</v>
      </c>
      <c r="G89" s="45">
        <f t="shared" si="2"/>
        <v>0</v>
      </c>
      <c r="H89" s="45">
        <f t="shared" si="3"/>
        <v>0</v>
      </c>
    </row>
    <row r="90" spans="1:10">
      <c r="A90" s="416"/>
      <c r="B90" s="28" t="s">
        <v>143</v>
      </c>
      <c r="C90" s="53" t="s">
        <v>6</v>
      </c>
      <c r="D90" s="432">
        <v>12</v>
      </c>
      <c r="G90" s="45">
        <f t="shared" si="2"/>
        <v>0</v>
      </c>
      <c r="H90" s="45">
        <f t="shared" si="3"/>
        <v>0</v>
      </c>
    </row>
    <row r="91" spans="1:10">
      <c r="A91" s="416"/>
      <c r="B91" s="425"/>
      <c r="C91" s="426"/>
      <c r="D91" s="427"/>
      <c r="I91" s="1"/>
      <c r="J91" s="1"/>
    </row>
    <row r="92" spans="1:10" ht="195">
      <c r="A92" s="416">
        <f>COUNT(A$59:A91)+1</f>
        <v>9</v>
      </c>
      <c r="B92" s="27" t="s">
        <v>128</v>
      </c>
      <c r="C92" s="53"/>
      <c r="D92" s="432"/>
      <c r="I92" s="1"/>
      <c r="J92" s="1"/>
    </row>
    <row r="93" spans="1:10">
      <c r="A93" s="416"/>
      <c r="B93" s="28" t="s">
        <v>148</v>
      </c>
      <c r="C93" s="51" t="s">
        <v>6</v>
      </c>
      <c r="D93" s="431">
        <v>78</v>
      </c>
      <c r="G93" s="45">
        <f>E93+F93</f>
        <v>0</v>
      </c>
      <c r="H93" s="45">
        <f>D93*G93</f>
        <v>0</v>
      </c>
      <c r="I93" s="1"/>
      <c r="J93" s="1"/>
    </row>
    <row r="94" spans="1:10">
      <c r="A94" s="416"/>
      <c r="B94" s="28" t="s">
        <v>147</v>
      </c>
      <c r="C94" s="51" t="s">
        <v>6</v>
      </c>
      <c r="D94" s="431">
        <v>186</v>
      </c>
      <c r="G94" s="45">
        <f>E94+F94</f>
        <v>0</v>
      </c>
      <c r="H94" s="45">
        <f>D94*G94</f>
        <v>0</v>
      </c>
      <c r="I94" s="1"/>
      <c r="J94" s="1"/>
    </row>
    <row r="95" spans="1:10">
      <c r="A95" s="416"/>
      <c r="B95" s="28" t="s">
        <v>144</v>
      </c>
      <c r="C95" s="51" t="s">
        <v>6</v>
      </c>
      <c r="D95" s="432">
        <v>96</v>
      </c>
      <c r="G95" s="45">
        <f>E95+F95</f>
        <v>0</v>
      </c>
      <c r="H95" s="45">
        <f>D95*G95</f>
        <v>0</v>
      </c>
      <c r="I95" s="1"/>
      <c r="J95" s="1"/>
    </row>
    <row r="96" spans="1:10">
      <c r="A96" s="416"/>
      <c r="B96" s="28" t="s">
        <v>145</v>
      </c>
      <c r="C96" s="53" t="s">
        <v>6</v>
      </c>
      <c r="D96" s="432">
        <v>42</v>
      </c>
      <c r="G96" s="45">
        <f>E96+F96</f>
        <v>0</v>
      </c>
      <c r="H96" s="45">
        <f>D96*G96</f>
        <v>0</v>
      </c>
      <c r="I96" s="1"/>
      <c r="J96" s="1"/>
    </row>
    <row r="97" spans="1:10">
      <c r="A97" s="416"/>
      <c r="B97" s="28" t="s">
        <v>146</v>
      </c>
      <c r="C97" s="53" t="s">
        <v>6</v>
      </c>
      <c r="D97" s="432">
        <v>54</v>
      </c>
      <c r="G97" s="45">
        <f>E97+F97</f>
        <v>0</v>
      </c>
      <c r="H97" s="45">
        <f>D97*G97</f>
        <v>0</v>
      </c>
      <c r="I97" s="1"/>
      <c r="J97" s="1"/>
    </row>
    <row r="98" spans="1:10">
      <c r="A98" s="416"/>
      <c r="B98" s="28"/>
      <c r="C98" s="53"/>
      <c r="D98" s="432"/>
      <c r="I98" s="1"/>
      <c r="J98" s="1"/>
    </row>
    <row r="99" spans="1:10" ht="195">
      <c r="A99" s="416">
        <f>COUNT(A$59:A98)+1</f>
        <v>10</v>
      </c>
      <c r="B99" s="27" t="s">
        <v>691</v>
      </c>
      <c r="C99" s="53"/>
      <c r="D99" s="432"/>
      <c r="I99" s="1"/>
      <c r="J99" s="1"/>
    </row>
    <row r="100" spans="1:10">
      <c r="A100" s="416"/>
      <c r="B100" s="28" t="s">
        <v>148</v>
      </c>
      <c r="C100" s="51" t="s">
        <v>6</v>
      </c>
      <c r="D100" s="431">
        <v>156</v>
      </c>
      <c r="G100" s="45">
        <f>E100+F100</f>
        <v>0</v>
      </c>
      <c r="H100" s="45">
        <f>D100*G100</f>
        <v>0</v>
      </c>
      <c r="I100" s="1"/>
      <c r="J100" s="1"/>
    </row>
    <row r="101" spans="1:10">
      <c r="A101" s="416"/>
      <c r="B101" s="28" t="s">
        <v>147</v>
      </c>
      <c r="C101" s="51" t="s">
        <v>6</v>
      </c>
      <c r="D101" s="431">
        <v>60</v>
      </c>
      <c r="G101" s="45">
        <f>E101+F101</f>
        <v>0</v>
      </c>
      <c r="H101" s="45">
        <f>D101*G101</f>
        <v>0</v>
      </c>
      <c r="I101" s="1"/>
      <c r="J101" s="1"/>
    </row>
    <row r="102" spans="1:10">
      <c r="A102" s="416"/>
      <c r="B102" s="425"/>
      <c r="C102" s="426"/>
      <c r="D102" s="427"/>
      <c r="J102" s="1"/>
    </row>
    <row r="103" spans="1:10" ht="185.25" customHeight="1">
      <c r="A103" s="416">
        <f>COUNT(A$59:A102)+1</f>
        <v>11</v>
      </c>
      <c r="B103" s="27" t="s">
        <v>692</v>
      </c>
      <c r="C103" s="51"/>
      <c r="D103" s="431"/>
      <c r="J103" s="1"/>
    </row>
    <row r="104" spans="1:10">
      <c r="A104" s="416"/>
      <c r="B104" s="28" t="s">
        <v>148</v>
      </c>
      <c r="C104" s="51" t="s">
        <v>0</v>
      </c>
      <c r="D104" s="433">
        <v>265</v>
      </c>
      <c r="G104" s="45">
        <f t="shared" ref="G104:G109" si="4">E104+F104</f>
        <v>0</v>
      </c>
      <c r="H104" s="45">
        <f t="shared" ref="H104:H109" si="5">D104*G104</f>
        <v>0</v>
      </c>
      <c r="I104" s="433"/>
      <c r="J104" s="1"/>
    </row>
    <row r="105" spans="1:10">
      <c r="A105" s="416"/>
      <c r="B105" s="28" t="s">
        <v>147</v>
      </c>
      <c r="C105" s="51" t="s">
        <v>0</v>
      </c>
      <c r="D105" s="433">
        <v>428</v>
      </c>
      <c r="G105" s="45">
        <f t="shared" si="4"/>
        <v>0</v>
      </c>
      <c r="H105" s="45">
        <f t="shared" si="5"/>
        <v>0</v>
      </c>
      <c r="I105" s="433"/>
      <c r="J105" s="1"/>
    </row>
    <row r="106" spans="1:10">
      <c r="A106" s="416"/>
      <c r="B106" s="28" t="s">
        <v>144</v>
      </c>
      <c r="C106" s="51" t="s">
        <v>0</v>
      </c>
      <c r="D106" s="433">
        <v>180</v>
      </c>
      <c r="G106" s="45">
        <f t="shared" si="4"/>
        <v>0</v>
      </c>
      <c r="H106" s="45">
        <f t="shared" si="5"/>
        <v>0</v>
      </c>
      <c r="I106" s="433"/>
      <c r="J106" s="1"/>
    </row>
    <row r="107" spans="1:10">
      <c r="A107" s="416"/>
      <c r="B107" s="28" t="s">
        <v>145</v>
      </c>
      <c r="C107" s="53" t="s">
        <v>0</v>
      </c>
      <c r="D107" s="433">
        <v>77</v>
      </c>
      <c r="G107" s="45">
        <f t="shared" si="4"/>
        <v>0</v>
      </c>
      <c r="H107" s="45">
        <f t="shared" si="5"/>
        <v>0</v>
      </c>
      <c r="I107" s="433"/>
      <c r="J107" s="1"/>
    </row>
    <row r="108" spans="1:10">
      <c r="A108" s="416"/>
      <c r="B108" s="28" t="s">
        <v>146</v>
      </c>
      <c r="C108" s="53" t="s">
        <v>0</v>
      </c>
      <c r="D108" s="433">
        <v>110</v>
      </c>
      <c r="G108" s="45">
        <f t="shared" si="4"/>
        <v>0</v>
      </c>
      <c r="H108" s="45">
        <f t="shared" si="5"/>
        <v>0</v>
      </c>
      <c r="I108" s="433"/>
      <c r="J108" s="1"/>
    </row>
    <row r="109" spans="1:10">
      <c r="A109" s="416"/>
      <c r="B109" s="28" t="s">
        <v>143</v>
      </c>
      <c r="C109" s="53" t="s">
        <v>0</v>
      </c>
      <c r="D109" s="433">
        <v>11</v>
      </c>
      <c r="G109" s="45">
        <f t="shared" si="4"/>
        <v>0</v>
      </c>
      <c r="H109" s="45">
        <f t="shared" si="5"/>
        <v>0</v>
      </c>
      <c r="I109" s="433"/>
      <c r="J109" s="1"/>
    </row>
    <row r="110" spans="1:10">
      <c r="A110" s="416"/>
      <c r="B110" s="28"/>
      <c r="C110" s="51"/>
      <c r="D110" s="56"/>
      <c r="J110" s="1"/>
    </row>
    <row r="111" spans="1:10" ht="195">
      <c r="A111" s="416">
        <f>COUNT(A$59:A110)+1</f>
        <v>12</v>
      </c>
      <c r="B111" s="27" t="s">
        <v>693</v>
      </c>
      <c r="C111" s="51"/>
      <c r="D111" s="56"/>
      <c r="J111" s="1"/>
    </row>
    <row r="112" spans="1:10">
      <c r="A112" s="416"/>
      <c r="B112" s="29" t="s">
        <v>47</v>
      </c>
      <c r="C112" s="51" t="s">
        <v>6</v>
      </c>
      <c r="D112" s="433">
        <v>45</v>
      </c>
      <c r="G112" s="45">
        <f t="shared" ref="G112:G124" si="6">E112+F112</f>
        <v>0</v>
      </c>
      <c r="H112" s="45">
        <f t="shared" ref="H112:H124" si="7">D112*G112</f>
        <v>0</v>
      </c>
      <c r="I112" s="433"/>
      <c r="J112" s="1"/>
    </row>
    <row r="113" spans="1:10">
      <c r="A113" s="416"/>
      <c r="B113" s="29" t="s">
        <v>53</v>
      </c>
      <c r="C113" s="51" t="s">
        <v>6</v>
      </c>
      <c r="D113" s="433">
        <v>80</v>
      </c>
      <c r="G113" s="45">
        <f t="shared" si="6"/>
        <v>0</v>
      </c>
      <c r="H113" s="45">
        <f t="shared" si="7"/>
        <v>0</v>
      </c>
      <c r="I113" s="433"/>
      <c r="J113" s="1"/>
    </row>
    <row r="114" spans="1:10">
      <c r="A114" s="416"/>
      <c r="B114" s="29" t="s">
        <v>149</v>
      </c>
      <c r="C114" s="51" t="s">
        <v>6</v>
      </c>
      <c r="D114" s="433">
        <v>126</v>
      </c>
      <c r="G114" s="45">
        <f t="shared" si="6"/>
        <v>0</v>
      </c>
      <c r="H114" s="45">
        <f t="shared" si="7"/>
        <v>0</v>
      </c>
      <c r="I114" s="433"/>
      <c r="J114" s="1"/>
    </row>
    <row r="115" spans="1:10">
      <c r="A115" s="416"/>
      <c r="B115" s="29" t="s">
        <v>150</v>
      </c>
      <c r="C115" s="51" t="s">
        <v>6</v>
      </c>
      <c r="D115" s="433">
        <v>55</v>
      </c>
      <c r="G115" s="45">
        <f t="shared" si="6"/>
        <v>0</v>
      </c>
      <c r="H115" s="45">
        <f t="shared" si="7"/>
        <v>0</v>
      </c>
      <c r="I115" s="433"/>
      <c r="J115" s="1"/>
    </row>
    <row r="116" spans="1:10">
      <c r="A116" s="416"/>
      <c r="B116" s="29" t="s">
        <v>151</v>
      </c>
      <c r="C116" s="51" t="s">
        <v>6</v>
      </c>
      <c r="D116" s="433">
        <v>26</v>
      </c>
      <c r="G116" s="45">
        <f t="shared" si="6"/>
        <v>0</v>
      </c>
      <c r="H116" s="45">
        <f t="shared" si="7"/>
        <v>0</v>
      </c>
      <c r="I116" s="433"/>
      <c r="J116" s="1"/>
    </row>
    <row r="117" spans="1:10">
      <c r="A117" s="416"/>
      <c r="B117" s="29" t="s">
        <v>48</v>
      </c>
      <c r="C117" s="51" t="s">
        <v>6</v>
      </c>
      <c r="D117" s="433">
        <v>35</v>
      </c>
      <c r="G117" s="45">
        <f t="shared" si="6"/>
        <v>0</v>
      </c>
      <c r="H117" s="45">
        <f t="shared" si="7"/>
        <v>0</v>
      </c>
      <c r="I117" s="433"/>
      <c r="J117" s="1"/>
    </row>
    <row r="118" spans="1:10">
      <c r="A118" s="416"/>
      <c r="B118" s="29" t="s">
        <v>49</v>
      </c>
      <c r="C118" s="51" t="s">
        <v>6</v>
      </c>
      <c r="D118" s="433">
        <v>9</v>
      </c>
      <c r="G118" s="45">
        <f t="shared" si="6"/>
        <v>0</v>
      </c>
      <c r="H118" s="45">
        <f t="shared" si="7"/>
        <v>0</v>
      </c>
      <c r="I118" s="433"/>
      <c r="J118" s="1"/>
    </row>
    <row r="119" spans="1:10">
      <c r="A119" s="416"/>
      <c r="B119" s="29" t="s">
        <v>50</v>
      </c>
      <c r="C119" s="51" t="s">
        <v>6</v>
      </c>
      <c r="D119" s="433">
        <v>5</v>
      </c>
      <c r="G119" s="45">
        <f t="shared" si="6"/>
        <v>0</v>
      </c>
      <c r="H119" s="45">
        <f t="shared" si="7"/>
        <v>0</v>
      </c>
      <c r="I119" s="433"/>
      <c r="J119" s="1"/>
    </row>
    <row r="120" spans="1:10">
      <c r="A120" s="416"/>
      <c r="B120" s="29" t="s">
        <v>51</v>
      </c>
      <c r="C120" s="51" t="s">
        <v>6</v>
      </c>
      <c r="D120" s="433">
        <v>6</v>
      </c>
      <c r="G120" s="45">
        <f t="shared" si="6"/>
        <v>0</v>
      </c>
      <c r="H120" s="45">
        <f t="shared" si="7"/>
        <v>0</v>
      </c>
      <c r="I120" s="433"/>
      <c r="J120" s="1"/>
    </row>
    <row r="121" spans="1:10">
      <c r="A121" s="416"/>
      <c r="B121" s="29" t="s">
        <v>41</v>
      </c>
      <c r="C121" s="51" t="s">
        <v>6</v>
      </c>
      <c r="D121" s="433">
        <v>3</v>
      </c>
      <c r="G121" s="45">
        <f t="shared" si="6"/>
        <v>0</v>
      </c>
      <c r="H121" s="45">
        <f t="shared" si="7"/>
        <v>0</v>
      </c>
      <c r="I121" s="433"/>
      <c r="J121" s="1"/>
    </row>
    <row r="122" spans="1:10">
      <c r="A122" s="416"/>
      <c r="B122" s="29" t="s">
        <v>44</v>
      </c>
      <c r="C122" s="51" t="s">
        <v>6</v>
      </c>
      <c r="D122" s="433">
        <v>2</v>
      </c>
      <c r="G122" s="45">
        <f t="shared" si="6"/>
        <v>0</v>
      </c>
      <c r="H122" s="45">
        <f t="shared" si="7"/>
        <v>0</v>
      </c>
      <c r="I122" s="433"/>
      <c r="J122" s="1"/>
    </row>
    <row r="123" spans="1:10">
      <c r="A123" s="416"/>
      <c r="B123" s="29" t="s">
        <v>52</v>
      </c>
      <c r="C123" s="51" t="s">
        <v>6</v>
      </c>
      <c r="D123" s="433">
        <v>1</v>
      </c>
      <c r="G123" s="45">
        <f t="shared" si="6"/>
        <v>0</v>
      </c>
      <c r="H123" s="45">
        <f t="shared" si="7"/>
        <v>0</v>
      </c>
      <c r="I123" s="433"/>
      <c r="J123" s="1"/>
    </row>
    <row r="124" spans="1:10">
      <c r="A124" s="416"/>
      <c r="B124" s="29" t="s">
        <v>42</v>
      </c>
      <c r="C124" s="53" t="s">
        <v>6</v>
      </c>
      <c r="D124" s="433">
        <v>1</v>
      </c>
      <c r="G124" s="45">
        <f t="shared" si="6"/>
        <v>0</v>
      </c>
      <c r="H124" s="45">
        <f t="shared" si="7"/>
        <v>0</v>
      </c>
      <c r="I124" s="433"/>
      <c r="J124" s="1"/>
    </row>
    <row r="125" spans="1:10">
      <c r="A125" s="416"/>
      <c r="B125" s="28"/>
      <c r="C125" s="53"/>
      <c r="D125" s="56"/>
      <c r="J125" s="1"/>
    </row>
    <row r="126" spans="1:10" ht="150">
      <c r="A126" s="416">
        <f>COUNT(A$59:A125)+1</f>
        <v>13</v>
      </c>
      <c r="B126" s="27" t="s">
        <v>694</v>
      </c>
      <c r="C126" s="51"/>
      <c r="D126" s="56"/>
      <c r="J126" s="1"/>
    </row>
    <row r="127" spans="1:10">
      <c r="A127" s="416"/>
      <c r="B127" s="29" t="s">
        <v>53</v>
      </c>
      <c r="C127" s="51" t="s">
        <v>0</v>
      </c>
      <c r="D127" s="56">
        <v>28</v>
      </c>
      <c r="G127" s="45">
        <f>E127+F127</f>
        <v>0</v>
      </c>
      <c r="H127" s="45">
        <f>D127*G127</f>
        <v>0</v>
      </c>
      <c r="I127" s="56"/>
      <c r="J127" s="1"/>
    </row>
    <row r="128" spans="1:10">
      <c r="A128" s="416"/>
      <c r="B128" s="29" t="s">
        <v>150</v>
      </c>
      <c r="C128" s="51" t="s">
        <v>0</v>
      </c>
      <c r="D128" s="56">
        <v>32</v>
      </c>
      <c r="G128" s="45">
        <f>E128+F128</f>
        <v>0</v>
      </c>
      <c r="H128" s="45">
        <f>D128*G128</f>
        <v>0</v>
      </c>
      <c r="I128" s="56"/>
      <c r="J128" s="1"/>
    </row>
    <row r="129" spans="1:10">
      <c r="A129" s="416"/>
      <c r="B129" s="29" t="s">
        <v>43</v>
      </c>
      <c r="C129" s="51" t="s">
        <v>0</v>
      </c>
      <c r="D129" s="56">
        <v>18</v>
      </c>
      <c r="G129" s="45">
        <f>E129+F129</f>
        <v>0</v>
      </c>
      <c r="H129" s="45">
        <f>D129*G129</f>
        <v>0</v>
      </c>
      <c r="I129" s="56"/>
      <c r="J129" s="1"/>
    </row>
    <row r="130" spans="1:10">
      <c r="A130" s="416"/>
      <c r="B130" s="29" t="s">
        <v>44</v>
      </c>
      <c r="C130" s="51" t="s">
        <v>0</v>
      </c>
      <c r="D130" s="56">
        <v>7</v>
      </c>
      <c r="G130" s="45">
        <f>E130+F130</f>
        <v>0</v>
      </c>
      <c r="H130" s="45">
        <f>D130*G130</f>
        <v>0</v>
      </c>
      <c r="I130" s="56"/>
      <c r="J130" s="1"/>
    </row>
    <row r="131" spans="1:10">
      <c r="A131" s="416"/>
      <c r="B131" s="29" t="s">
        <v>210</v>
      </c>
      <c r="C131" s="51" t="s">
        <v>0</v>
      </c>
      <c r="D131" s="56">
        <v>3</v>
      </c>
      <c r="G131" s="45">
        <f>E131+F131</f>
        <v>0</v>
      </c>
      <c r="H131" s="45">
        <f>D131*G131</f>
        <v>0</v>
      </c>
      <c r="I131" s="56"/>
      <c r="J131" s="1"/>
    </row>
    <row r="132" spans="1:10">
      <c r="A132" s="416"/>
      <c r="B132" s="434"/>
      <c r="C132" s="51"/>
      <c r="D132" s="56"/>
      <c r="J132" s="1"/>
    </row>
    <row r="133" spans="1:10" ht="165">
      <c r="A133" s="416">
        <f>COUNT(A$59:A132)+1</f>
        <v>14</v>
      </c>
      <c r="B133" s="27" t="s">
        <v>695</v>
      </c>
      <c r="C133" s="51"/>
      <c r="D133" s="56"/>
      <c r="J133" s="1"/>
    </row>
    <row r="134" spans="1:10">
      <c r="A134" s="416"/>
      <c r="B134" s="29" t="s">
        <v>45</v>
      </c>
      <c r="C134" s="51" t="s">
        <v>0</v>
      </c>
      <c r="D134" s="56">
        <v>88</v>
      </c>
      <c r="G134" s="45">
        <f t="shared" ref="G134:G139" si="8">E134+F134</f>
        <v>0</v>
      </c>
      <c r="H134" s="45">
        <f t="shared" ref="H134:H139" si="9">D134*G134</f>
        <v>0</v>
      </c>
      <c r="I134" s="56"/>
      <c r="J134" s="1"/>
    </row>
    <row r="135" spans="1:10">
      <c r="A135" s="416"/>
      <c r="B135" s="29" t="s">
        <v>35</v>
      </c>
      <c r="C135" s="51" t="s">
        <v>0</v>
      </c>
      <c r="D135" s="56">
        <v>143</v>
      </c>
      <c r="G135" s="45">
        <f t="shared" si="8"/>
        <v>0</v>
      </c>
      <c r="H135" s="45">
        <f t="shared" si="9"/>
        <v>0</v>
      </c>
      <c r="I135" s="56"/>
      <c r="J135" s="1"/>
    </row>
    <row r="136" spans="1:10">
      <c r="A136" s="416"/>
      <c r="B136" s="29" t="s">
        <v>54</v>
      </c>
      <c r="C136" s="51" t="s">
        <v>0</v>
      </c>
      <c r="D136" s="56">
        <v>60</v>
      </c>
      <c r="G136" s="45">
        <f t="shared" si="8"/>
        <v>0</v>
      </c>
      <c r="H136" s="45">
        <f t="shared" si="9"/>
        <v>0</v>
      </c>
      <c r="I136" s="56"/>
      <c r="J136" s="1"/>
    </row>
    <row r="137" spans="1:10">
      <c r="A137" s="416"/>
      <c r="B137" s="29" t="s">
        <v>55</v>
      </c>
      <c r="C137" s="51" t="s">
        <v>0</v>
      </c>
      <c r="D137" s="56">
        <v>26</v>
      </c>
      <c r="G137" s="45">
        <f t="shared" si="8"/>
        <v>0</v>
      </c>
      <c r="H137" s="45">
        <f t="shared" si="9"/>
        <v>0</v>
      </c>
      <c r="I137" s="56"/>
      <c r="J137" s="1"/>
    </row>
    <row r="138" spans="1:10">
      <c r="A138" s="416"/>
      <c r="B138" s="29" t="s">
        <v>56</v>
      </c>
      <c r="C138" s="53" t="s">
        <v>0</v>
      </c>
      <c r="D138" s="56">
        <v>37</v>
      </c>
      <c r="G138" s="45">
        <f t="shared" si="8"/>
        <v>0</v>
      </c>
      <c r="H138" s="45">
        <f t="shared" si="9"/>
        <v>0</v>
      </c>
      <c r="I138" s="56"/>
      <c r="J138" s="1"/>
    </row>
    <row r="139" spans="1:10">
      <c r="A139" s="416"/>
      <c r="B139" s="29" t="s">
        <v>46</v>
      </c>
      <c r="C139" s="51" t="s">
        <v>0</v>
      </c>
      <c r="D139" s="56">
        <v>3</v>
      </c>
      <c r="G139" s="45">
        <f t="shared" si="8"/>
        <v>0</v>
      </c>
      <c r="H139" s="45">
        <f t="shared" si="9"/>
        <v>0</v>
      </c>
      <c r="I139" s="56"/>
      <c r="J139" s="1"/>
    </row>
    <row r="140" spans="1:10">
      <c r="A140" s="416"/>
      <c r="B140" s="29"/>
      <c r="C140" s="51"/>
      <c r="D140" s="56"/>
      <c r="I140" s="56"/>
      <c r="J140" s="1"/>
    </row>
    <row r="141" spans="1:10" ht="210">
      <c r="A141" s="416">
        <f>COUNT(A$59:A140)+1</f>
        <v>15</v>
      </c>
      <c r="B141" s="27" t="s">
        <v>212</v>
      </c>
      <c r="C141" s="53"/>
      <c r="D141" s="432"/>
      <c r="J141" s="1"/>
    </row>
    <row r="142" spans="1:10">
      <c r="A142" s="416"/>
      <c r="B142" s="28" t="s">
        <v>219</v>
      </c>
      <c r="C142" s="53" t="s">
        <v>6</v>
      </c>
      <c r="D142" s="432">
        <f t="shared" ref="D142:D147" si="10">D85</f>
        <v>60</v>
      </c>
      <c r="G142" s="45">
        <f t="shared" ref="G142:G147" si="11">E142+F142</f>
        <v>0</v>
      </c>
      <c r="H142" s="45">
        <f t="shared" ref="H142:H147" si="12">D142*G142</f>
        <v>0</v>
      </c>
      <c r="J142" s="1"/>
    </row>
    <row r="143" spans="1:10">
      <c r="A143" s="416"/>
      <c r="B143" s="28" t="s">
        <v>213</v>
      </c>
      <c r="C143" s="51" t="s">
        <v>6</v>
      </c>
      <c r="D143" s="432">
        <f t="shared" si="10"/>
        <v>258</v>
      </c>
      <c r="G143" s="45">
        <f t="shared" si="11"/>
        <v>0</v>
      </c>
      <c r="H143" s="45">
        <f t="shared" si="12"/>
        <v>0</v>
      </c>
      <c r="I143" s="56"/>
      <c r="J143" s="1"/>
    </row>
    <row r="144" spans="1:10">
      <c r="A144" s="416"/>
      <c r="B144" s="28" t="s">
        <v>214</v>
      </c>
      <c r="C144" s="51" t="s">
        <v>6</v>
      </c>
      <c r="D144" s="432">
        <f t="shared" si="10"/>
        <v>102</v>
      </c>
      <c r="G144" s="45">
        <f t="shared" si="11"/>
        <v>0</v>
      </c>
      <c r="H144" s="45">
        <f t="shared" si="12"/>
        <v>0</v>
      </c>
      <c r="I144" s="56"/>
      <c r="J144" s="1"/>
    </row>
    <row r="145" spans="1:10">
      <c r="A145" s="416"/>
      <c r="B145" s="28" t="s">
        <v>215</v>
      </c>
      <c r="C145" s="53" t="s">
        <v>6</v>
      </c>
      <c r="D145" s="432">
        <f t="shared" si="10"/>
        <v>42</v>
      </c>
      <c r="G145" s="45">
        <f t="shared" si="11"/>
        <v>0</v>
      </c>
      <c r="H145" s="45">
        <f t="shared" si="12"/>
        <v>0</v>
      </c>
      <c r="I145" s="56"/>
      <c r="J145" s="1"/>
    </row>
    <row r="146" spans="1:10">
      <c r="A146" s="416"/>
      <c r="B146" s="28" t="s">
        <v>216</v>
      </c>
      <c r="C146" s="53" t="s">
        <v>6</v>
      </c>
      <c r="D146" s="432">
        <f t="shared" si="10"/>
        <v>66</v>
      </c>
      <c r="G146" s="45">
        <f t="shared" si="11"/>
        <v>0</v>
      </c>
      <c r="H146" s="45">
        <f t="shared" si="12"/>
        <v>0</v>
      </c>
      <c r="I146" s="56"/>
      <c r="J146" s="1"/>
    </row>
    <row r="147" spans="1:10">
      <c r="A147" s="416"/>
      <c r="B147" s="28" t="s">
        <v>217</v>
      </c>
      <c r="C147" s="53" t="s">
        <v>6</v>
      </c>
      <c r="D147" s="432">
        <f t="shared" si="10"/>
        <v>12</v>
      </c>
      <c r="G147" s="45">
        <f t="shared" si="11"/>
        <v>0</v>
      </c>
      <c r="H147" s="45">
        <f t="shared" si="12"/>
        <v>0</v>
      </c>
      <c r="I147" s="56"/>
      <c r="J147" s="1"/>
    </row>
    <row r="148" spans="1:10">
      <c r="A148" s="416"/>
      <c r="B148" s="435"/>
      <c r="C148" s="53"/>
      <c r="D148" s="56"/>
      <c r="J148" s="1"/>
    </row>
    <row r="149" spans="1:10" ht="195">
      <c r="A149" s="416">
        <f>COUNT(A$59:A148)+1</f>
        <v>16</v>
      </c>
      <c r="B149" s="27" t="s">
        <v>218</v>
      </c>
      <c r="C149" s="53"/>
      <c r="D149" s="56"/>
      <c r="J149" s="1"/>
    </row>
    <row r="150" spans="1:10">
      <c r="A150" s="416"/>
      <c r="B150" s="28" t="s">
        <v>219</v>
      </c>
      <c r="C150" s="51" t="s">
        <v>6</v>
      </c>
      <c r="D150" s="56">
        <f>D93</f>
        <v>78</v>
      </c>
      <c r="G150" s="45">
        <f t="shared" ref="G150:G154" si="13">E150+F150</f>
        <v>0</v>
      </c>
      <c r="H150" s="45">
        <f t="shared" ref="H150:H154" si="14">D150*G150</f>
        <v>0</v>
      </c>
      <c r="I150" s="56"/>
      <c r="J150" s="1"/>
    </row>
    <row r="151" spans="1:10">
      <c r="A151" s="416"/>
      <c r="B151" s="28" t="s">
        <v>213</v>
      </c>
      <c r="C151" s="51" t="s">
        <v>6</v>
      </c>
      <c r="D151" s="56">
        <f>D94</f>
        <v>186</v>
      </c>
      <c r="G151" s="45">
        <f t="shared" si="13"/>
        <v>0</v>
      </c>
      <c r="H151" s="45">
        <f t="shared" si="14"/>
        <v>0</v>
      </c>
      <c r="I151" s="56"/>
      <c r="J151" s="1"/>
    </row>
    <row r="152" spans="1:10">
      <c r="A152" s="416"/>
      <c r="B152" s="28" t="s">
        <v>220</v>
      </c>
      <c r="C152" s="51" t="s">
        <v>6</v>
      </c>
      <c r="D152" s="56">
        <f>D95</f>
        <v>96</v>
      </c>
      <c r="G152" s="45">
        <f t="shared" si="13"/>
        <v>0</v>
      </c>
      <c r="H152" s="45">
        <f t="shared" si="14"/>
        <v>0</v>
      </c>
      <c r="I152" s="56"/>
      <c r="J152" s="1"/>
    </row>
    <row r="153" spans="1:10">
      <c r="A153" s="416"/>
      <c r="B153" s="28" t="s">
        <v>221</v>
      </c>
      <c r="C153" s="51" t="s">
        <v>6</v>
      </c>
      <c r="D153" s="56">
        <f>D96</f>
        <v>42</v>
      </c>
      <c r="G153" s="45">
        <f t="shared" si="13"/>
        <v>0</v>
      </c>
      <c r="H153" s="45">
        <f t="shared" si="14"/>
        <v>0</v>
      </c>
      <c r="I153" s="56"/>
      <c r="J153" s="1"/>
    </row>
    <row r="154" spans="1:10">
      <c r="A154" s="416"/>
      <c r="B154" s="28" t="s">
        <v>222</v>
      </c>
      <c r="C154" s="53" t="s">
        <v>6</v>
      </c>
      <c r="D154" s="56">
        <f>D97</f>
        <v>54</v>
      </c>
      <c r="G154" s="45">
        <f t="shared" si="13"/>
        <v>0</v>
      </c>
      <c r="H154" s="45">
        <f t="shared" si="14"/>
        <v>0</v>
      </c>
      <c r="I154" s="56"/>
      <c r="J154" s="1"/>
    </row>
    <row r="155" spans="1:10">
      <c r="A155" s="416"/>
      <c r="B155" s="28"/>
      <c r="C155" s="53"/>
      <c r="D155" s="56"/>
      <c r="I155" s="56"/>
      <c r="J155" s="1"/>
    </row>
    <row r="156" spans="1:10" ht="180">
      <c r="A156" s="416">
        <f>COUNT(A$59:A155)+1</f>
        <v>17</v>
      </c>
      <c r="B156" s="27" t="s">
        <v>696</v>
      </c>
      <c r="C156" s="53"/>
      <c r="D156" s="56"/>
      <c r="I156" s="56"/>
      <c r="J156" s="1"/>
    </row>
    <row r="157" spans="1:10">
      <c r="A157" s="416"/>
      <c r="B157" s="28" t="s">
        <v>219</v>
      </c>
      <c r="C157" s="51" t="s">
        <v>6</v>
      </c>
      <c r="D157" s="56">
        <v>156</v>
      </c>
      <c r="G157" s="45">
        <f t="shared" ref="G157:G158" si="15">E157+F157</f>
        <v>0</v>
      </c>
      <c r="H157" s="45">
        <f t="shared" ref="H157:H158" si="16">D157*G157</f>
        <v>0</v>
      </c>
      <c r="I157" s="56"/>
      <c r="J157" s="1"/>
    </row>
    <row r="158" spans="1:10">
      <c r="A158" s="416"/>
      <c r="B158" s="28" t="s">
        <v>213</v>
      </c>
      <c r="C158" s="51" t="s">
        <v>6</v>
      </c>
      <c r="D158" s="56">
        <v>60</v>
      </c>
      <c r="G158" s="45">
        <f t="shared" si="15"/>
        <v>0</v>
      </c>
      <c r="H158" s="45">
        <f t="shared" si="16"/>
        <v>0</v>
      </c>
      <c r="I158" s="56"/>
      <c r="J158" s="1"/>
    </row>
    <row r="159" spans="1:10">
      <c r="A159" s="416"/>
      <c r="B159" s="425"/>
      <c r="C159" s="426"/>
      <c r="D159" s="427"/>
      <c r="J159" s="1"/>
    </row>
    <row r="160" spans="1:10" ht="90">
      <c r="A160" s="416">
        <f>COUNT(A$59:A159)+1</f>
        <v>18</v>
      </c>
      <c r="B160" s="31" t="s">
        <v>223</v>
      </c>
      <c r="C160" s="436" t="s">
        <v>8</v>
      </c>
      <c r="D160" s="56">
        <v>320</v>
      </c>
      <c r="G160" s="45">
        <f>E160+F160</f>
        <v>0</v>
      </c>
      <c r="H160" s="45">
        <f>D160*G160</f>
        <v>0</v>
      </c>
      <c r="I160" s="56"/>
      <c r="J160" s="1"/>
    </row>
    <row r="161" spans="1:10">
      <c r="A161" s="416"/>
      <c r="B161" s="437"/>
      <c r="C161" s="426"/>
      <c r="D161" s="427"/>
      <c r="I161" s="427"/>
      <c r="J161" s="1"/>
    </row>
    <row r="162" spans="1:10" ht="90">
      <c r="A162" s="416">
        <f>COUNT(A$59:A161)+1</f>
        <v>19</v>
      </c>
      <c r="B162" s="30" t="s">
        <v>224</v>
      </c>
      <c r="C162" s="426" t="s">
        <v>0</v>
      </c>
      <c r="D162" s="427">
        <v>3</v>
      </c>
      <c r="G162" s="45">
        <f>E162+F162</f>
        <v>0</v>
      </c>
      <c r="H162" s="45">
        <f>D162*G162</f>
        <v>0</v>
      </c>
      <c r="I162" s="427"/>
      <c r="J162" s="1"/>
    </row>
    <row r="163" spans="1:10">
      <c r="A163" s="416"/>
      <c r="B163" s="425"/>
      <c r="C163" s="426"/>
      <c r="D163" s="427"/>
      <c r="I163" s="427"/>
      <c r="J163" s="1"/>
    </row>
    <row r="164" spans="1:10" ht="120">
      <c r="A164" s="416">
        <f>COUNT(A$59:A163)+1</f>
        <v>20</v>
      </c>
      <c r="B164" s="438" t="s">
        <v>152</v>
      </c>
      <c r="C164" s="56"/>
      <c r="D164" s="56"/>
      <c r="J164" s="1"/>
    </row>
    <row r="165" spans="1:10">
      <c r="A165" s="416"/>
      <c r="B165" s="31" t="s">
        <v>57</v>
      </c>
      <c r="C165" s="436"/>
      <c r="D165" s="436"/>
      <c r="J165" s="1"/>
    </row>
    <row r="166" spans="1:10">
      <c r="A166" s="416"/>
      <c r="B166" s="31" t="s">
        <v>58</v>
      </c>
      <c r="C166" s="436" t="s">
        <v>3</v>
      </c>
      <c r="D166" s="436">
        <v>1</v>
      </c>
      <c r="G166" s="45">
        <f>E166+F166</f>
        <v>0</v>
      </c>
      <c r="H166" s="45">
        <f>D166*G166</f>
        <v>0</v>
      </c>
      <c r="J166" s="1"/>
    </row>
    <row r="167" spans="1:10">
      <c r="A167" s="416"/>
      <c r="B167" s="31"/>
      <c r="C167" s="56"/>
      <c r="D167" s="56"/>
      <c r="J167" s="1"/>
    </row>
    <row r="168" spans="1:10" ht="30">
      <c r="A168" s="416">
        <f>COUNT(A$59:A167)+1</f>
        <v>21</v>
      </c>
      <c r="B168" s="438" t="s">
        <v>225</v>
      </c>
      <c r="C168" s="436" t="s">
        <v>3</v>
      </c>
      <c r="D168" s="436">
        <v>1</v>
      </c>
      <c r="G168" s="45">
        <f>E168+F168</f>
        <v>0</v>
      </c>
      <c r="H168" s="45">
        <f>D168*G168</f>
        <v>0</v>
      </c>
      <c r="J168" s="1"/>
    </row>
    <row r="169" spans="1:10" ht="15.75" thickBot="1">
      <c r="A169" s="416"/>
      <c r="B169" s="438"/>
      <c r="C169" s="436"/>
      <c r="D169" s="436"/>
      <c r="J169" s="1"/>
    </row>
    <row r="170" spans="1:10" ht="15.75" thickTop="1">
      <c r="A170" s="68"/>
      <c r="B170" s="69" t="s">
        <v>156</v>
      </c>
      <c r="C170" s="419"/>
      <c r="D170" s="420"/>
      <c r="E170" s="67"/>
      <c r="F170" s="67"/>
      <c r="G170" s="67"/>
      <c r="H170" s="67">
        <f>SUM(H65:H169)</f>
        <v>0</v>
      </c>
      <c r="J170" s="1"/>
    </row>
    <row r="172" spans="1:10">
      <c r="A172" s="416"/>
      <c r="B172" s="55"/>
      <c r="C172" s="56"/>
      <c r="D172" s="56"/>
      <c r="J172" s="1"/>
    </row>
    <row r="173" spans="1:10">
      <c r="A173" s="421"/>
      <c r="B173" s="439" t="s">
        <v>162</v>
      </c>
      <c r="C173" s="423"/>
      <c r="D173" s="424"/>
      <c r="E173" s="48"/>
      <c r="F173" s="48"/>
      <c r="G173" s="48"/>
      <c r="H173" s="48"/>
      <c r="J173" s="1"/>
    </row>
    <row r="174" spans="1:10">
      <c r="A174" s="55"/>
      <c r="B174" s="55"/>
      <c r="C174" s="55"/>
      <c r="D174" s="55"/>
      <c r="E174" s="55"/>
      <c r="F174" s="55"/>
      <c r="G174" s="55"/>
      <c r="H174" s="55"/>
      <c r="J174" s="1"/>
    </row>
    <row r="175" spans="1:10">
      <c r="A175" s="55"/>
      <c r="B175" s="7" t="s">
        <v>172</v>
      </c>
      <c r="C175" s="55"/>
      <c r="D175" s="55"/>
      <c r="E175" s="55"/>
      <c r="F175" s="55"/>
      <c r="G175" s="55"/>
      <c r="H175" s="55"/>
      <c r="J175" s="1"/>
    </row>
    <row r="176" spans="1:10">
      <c r="A176" s="416"/>
      <c r="B176" s="55"/>
      <c r="C176" s="56"/>
      <c r="D176" s="56"/>
      <c r="J176" s="1"/>
    </row>
    <row r="177" spans="1:10" ht="105">
      <c r="A177" s="416">
        <v>1</v>
      </c>
      <c r="B177" s="425" t="s">
        <v>196</v>
      </c>
      <c r="C177" s="56" t="s">
        <v>3</v>
      </c>
      <c r="D177" s="56">
        <v>1</v>
      </c>
      <c r="G177" s="45">
        <f>E177+F177</f>
        <v>0</v>
      </c>
      <c r="H177" s="45">
        <f>D177*G177</f>
        <v>0</v>
      </c>
      <c r="I177" s="56"/>
      <c r="J177" s="1"/>
    </row>
    <row r="178" spans="1:10">
      <c r="A178" s="416"/>
      <c r="B178" s="425"/>
      <c r="C178" s="56"/>
      <c r="D178" s="56"/>
      <c r="I178" s="56"/>
      <c r="J178" s="1"/>
    </row>
    <row r="179" spans="1:10">
      <c r="A179" s="416"/>
      <c r="B179" s="7" t="s">
        <v>174</v>
      </c>
      <c r="C179" s="56"/>
      <c r="D179" s="56"/>
      <c r="I179" s="56"/>
      <c r="J179" s="1"/>
    </row>
    <row r="180" spans="1:10">
      <c r="A180" s="416"/>
      <c r="B180" s="676"/>
      <c r="C180" s="56"/>
      <c r="D180" s="56"/>
      <c r="I180" s="56"/>
      <c r="J180" s="1"/>
    </row>
    <row r="181" spans="1:10" ht="360">
      <c r="A181" s="416">
        <f>COUNT(A$176:A180)+1</f>
        <v>2</v>
      </c>
      <c r="B181" s="676" t="s">
        <v>191</v>
      </c>
      <c r="C181" s="56" t="s">
        <v>0</v>
      </c>
      <c r="D181" s="56">
        <v>18</v>
      </c>
      <c r="G181" s="45">
        <f>E181+F181</f>
        <v>0</v>
      </c>
      <c r="H181" s="45">
        <f>D181*G181</f>
        <v>0</v>
      </c>
      <c r="I181" s="56"/>
      <c r="J181" s="1"/>
    </row>
    <row r="182" spans="1:10">
      <c r="A182" s="416"/>
      <c r="B182" s="55"/>
      <c r="C182" s="56"/>
      <c r="D182" s="56"/>
      <c r="J182" s="1"/>
    </row>
    <row r="183" spans="1:10" ht="318.75" customHeight="1">
      <c r="A183" s="416">
        <f>COUNT(A$176:A182)+1</f>
        <v>3</v>
      </c>
      <c r="B183" s="55" t="s">
        <v>788</v>
      </c>
      <c r="C183" s="56" t="s">
        <v>0</v>
      </c>
      <c r="D183" s="56">
        <v>2</v>
      </c>
      <c r="G183" s="45">
        <f>E183+F183</f>
        <v>0</v>
      </c>
      <c r="H183" s="45">
        <f>D183*G183</f>
        <v>0</v>
      </c>
      <c r="J183" s="1"/>
    </row>
    <row r="184" spans="1:10">
      <c r="A184" s="416"/>
      <c r="B184" s="55"/>
      <c r="C184" s="56"/>
      <c r="D184" s="56"/>
      <c r="J184" s="1"/>
    </row>
    <row r="185" spans="1:10" ht="201" customHeight="1">
      <c r="A185" s="416">
        <f>COUNT(A$176:A184)+1</f>
        <v>4</v>
      </c>
      <c r="B185" s="55" t="s">
        <v>789</v>
      </c>
      <c r="C185" s="56" t="s">
        <v>0</v>
      </c>
      <c r="D185" s="56">
        <v>1</v>
      </c>
      <c r="G185" s="45">
        <f>E185+F185</f>
        <v>0</v>
      </c>
      <c r="H185" s="45">
        <f>D185*G185</f>
        <v>0</v>
      </c>
      <c r="J185" s="1"/>
    </row>
    <row r="186" spans="1:10">
      <c r="A186" s="416"/>
      <c r="B186" s="55"/>
      <c r="C186" s="56"/>
      <c r="D186" s="56"/>
      <c r="I186" s="1"/>
      <c r="J186" s="1"/>
    </row>
    <row r="187" spans="1:10" ht="75">
      <c r="A187" s="416">
        <f>COUNT(A$176:A186)+1</f>
        <v>5</v>
      </c>
      <c r="B187" s="676" t="s">
        <v>155</v>
      </c>
      <c r="C187" s="56" t="s">
        <v>0</v>
      </c>
      <c r="D187" s="56">
        <v>1</v>
      </c>
      <c r="G187" s="45">
        <f>E187+F187</f>
        <v>0</v>
      </c>
      <c r="H187" s="45">
        <f>D187*G187</f>
        <v>0</v>
      </c>
      <c r="I187" s="1"/>
      <c r="J187" s="1"/>
    </row>
    <row r="188" spans="1:10">
      <c r="A188" s="416"/>
      <c r="B188" s="676"/>
      <c r="C188" s="56"/>
      <c r="D188" s="56"/>
      <c r="I188" s="1"/>
      <c r="J188" s="1"/>
    </row>
    <row r="189" spans="1:10" ht="120">
      <c r="A189" s="416">
        <f>COUNT(A$176:A188)+1</f>
        <v>6</v>
      </c>
      <c r="B189" s="55" t="s">
        <v>184</v>
      </c>
      <c r="C189" s="56"/>
      <c r="D189" s="56"/>
      <c r="I189" s="1"/>
      <c r="J189" s="1"/>
    </row>
    <row r="190" spans="1:10" ht="240">
      <c r="A190" s="416"/>
      <c r="B190" s="61" t="s">
        <v>682</v>
      </c>
      <c r="C190" s="56" t="s">
        <v>0</v>
      </c>
      <c r="D190" s="56">
        <v>2</v>
      </c>
      <c r="G190" s="45">
        <f>E190+F190</f>
        <v>0</v>
      </c>
      <c r="H190" s="45">
        <f>D190*G190</f>
        <v>0</v>
      </c>
      <c r="I190" s="1"/>
      <c r="J190" s="1"/>
    </row>
    <row r="191" spans="1:10">
      <c r="A191" s="416"/>
      <c r="B191" s="55"/>
      <c r="C191" s="56"/>
      <c r="D191" s="56"/>
      <c r="I191" s="1"/>
      <c r="J191" s="1"/>
    </row>
    <row r="192" spans="1:10" ht="135">
      <c r="A192" s="416">
        <f>COUNT(A$176:A191)+1</f>
        <v>7</v>
      </c>
      <c r="B192" s="55" t="s">
        <v>185</v>
      </c>
      <c r="C192" s="56"/>
      <c r="D192" s="56"/>
      <c r="I192" s="1"/>
      <c r="J192" s="1"/>
    </row>
    <row r="193" spans="1:10" ht="225">
      <c r="A193" s="416"/>
      <c r="B193" s="61" t="s">
        <v>683</v>
      </c>
      <c r="C193" s="56" t="s">
        <v>0</v>
      </c>
      <c r="D193" s="56">
        <v>34</v>
      </c>
      <c r="G193" s="45">
        <f>E193+F193</f>
        <v>0</v>
      </c>
      <c r="H193" s="45">
        <f>D193*G193</f>
        <v>0</v>
      </c>
      <c r="I193" s="1"/>
      <c r="J193" s="1"/>
    </row>
    <row r="194" spans="1:10">
      <c r="A194" s="416"/>
      <c r="B194" s="61"/>
      <c r="C194" s="56"/>
      <c r="D194" s="56"/>
      <c r="I194" s="1"/>
      <c r="J194" s="1"/>
    </row>
    <row r="195" spans="1:10" ht="135">
      <c r="A195" s="416">
        <f>COUNT(A$176:A194)+1</f>
        <v>8</v>
      </c>
      <c r="B195" s="55" t="s">
        <v>186</v>
      </c>
      <c r="C195" s="56"/>
      <c r="D195" s="56"/>
      <c r="I195" s="1"/>
      <c r="J195" s="1"/>
    </row>
    <row r="196" spans="1:10" ht="225">
      <c r="A196" s="416"/>
      <c r="B196" s="61" t="s">
        <v>684</v>
      </c>
      <c r="C196" s="56" t="s">
        <v>0</v>
      </c>
      <c r="D196" s="56">
        <v>3</v>
      </c>
      <c r="G196" s="45">
        <f>E196+F196</f>
        <v>0</v>
      </c>
      <c r="H196" s="45">
        <f>D196*G196</f>
        <v>0</v>
      </c>
      <c r="I196" s="1"/>
      <c r="J196" s="1"/>
    </row>
    <row r="197" spans="1:10">
      <c r="A197" s="416"/>
      <c r="B197" s="55"/>
      <c r="C197" s="56"/>
      <c r="D197" s="56"/>
      <c r="I197" s="1"/>
      <c r="J197" s="1"/>
    </row>
    <row r="198" spans="1:10" ht="135">
      <c r="A198" s="416">
        <f>COUNT(A$176:A197)+1</f>
        <v>9</v>
      </c>
      <c r="B198" s="55" t="s">
        <v>187</v>
      </c>
      <c r="C198" s="56"/>
      <c r="D198" s="56"/>
      <c r="I198" s="1"/>
      <c r="J198" s="1"/>
    </row>
    <row r="199" spans="1:10" ht="195">
      <c r="A199" s="416"/>
      <c r="B199" s="61" t="s">
        <v>685</v>
      </c>
      <c r="C199" s="56" t="s">
        <v>0</v>
      </c>
      <c r="D199" s="56">
        <v>2</v>
      </c>
      <c r="G199" s="45">
        <f>E199+F199</f>
        <v>0</v>
      </c>
      <c r="H199" s="45">
        <f>D199*G199</f>
        <v>0</v>
      </c>
      <c r="I199" s="1"/>
      <c r="J199" s="1"/>
    </row>
    <row r="200" spans="1:10">
      <c r="A200" s="416"/>
      <c r="B200" s="676"/>
      <c r="C200" s="56"/>
      <c r="D200" s="56"/>
      <c r="I200" s="1"/>
      <c r="J200" s="1"/>
    </row>
    <row r="201" spans="1:10" ht="180">
      <c r="A201" s="416">
        <f>COUNT(A$176:A200)+1</f>
        <v>10</v>
      </c>
      <c r="B201" s="676" t="s">
        <v>686</v>
      </c>
      <c r="C201" s="56" t="s">
        <v>0</v>
      </c>
      <c r="D201" s="56">
        <v>1</v>
      </c>
      <c r="G201" s="45">
        <f>E201+F201</f>
        <v>0</v>
      </c>
      <c r="H201" s="45">
        <f>D201*G201</f>
        <v>0</v>
      </c>
      <c r="I201" s="1"/>
      <c r="J201" s="1"/>
    </row>
    <row r="202" spans="1:10">
      <c r="A202" s="416"/>
      <c r="B202" s="676"/>
      <c r="C202" s="56"/>
      <c r="D202" s="56"/>
      <c r="I202" s="1"/>
      <c r="J202" s="1"/>
    </row>
    <row r="203" spans="1:10" ht="225">
      <c r="A203" s="416">
        <f>COUNT(A$176:A202)+1</f>
        <v>11</v>
      </c>
      <c r="B203" s="676" t="s">
        <v>192</v>
      </c>
      <c r="C203" s="56" t="s">
        <v>0</v>
      </c>
      <c r="D203" s="56">
        <v>17</v>
      </c>
      <c r="G203" s="45">
        <f>E203+F203</f>
        <v>0</v>
      </c>
      <c r="H203" s="45">
        <f>D203*G203</f>
        <v>0</v>
      </c>
      <c r="I203" s="1"/>
      <c r="J203" s="1"/>
    </row>
    <row r="204" spans="1:10">
      <c r="A204" s="416"/>
      <c r="B204" s="676"/>
      <c r="C204" s="56"/>
      <c r="D204" s="56"/>
      <c r="I204" s="1"/>
      <c r="J204" s="1"/>
    </row>
    <row r="205" spans="1:10" ht="165">
      <c r="A205" s="416">
        <f>COUNT(A$176:A204)+1</f>
        <v>12</v>
      </c>
      <c r="B205" s="676" t="s">
        <v>697</v>
      </c>
      <c r="C205" s="56" t="s">
        <v>0</v>
      </c>
      <c r="D205" s="56">
        <v>34</v>
      </c>
      <c r="G205" s="45">
        <f>E205+F205</f>
        <v>0</v>
      </c>
      <c r="H205" s="45">
        <f>D205*G205</f>
        <v>0</v>
      </c>
      <c r="I205" s="1"/>
      <c r="J205" s="1"/>
    </row>
    <row r="206" spans="1:10">
      <c r="A206" s="416"/>
      <c r="B206" s="676"/>
      <c r="C206" s="56"/>
      <c r="D206" s="56"/>
      <c r="I206" s="1"/>
      <c r="J206" s="1"/>
    </row>
    <row r="207" spans="1:10" ht="180">
      <c r="A207" s="416">
        <f>COUNT(A$176:A206)+1</f>
        <v>13</v>
      </c>
      <c r="B207" s="676" t="s">
        <v>188</v>
      </c>
      <c r="C207" s="56"/>
      <c r="D207" s="56"/>
      <c r="I207" s="1"/>
      <c r="J207" s="1"/>
    </row>
    <row r="208" spans="1:10">
      <c r="A208" s="416"/>
      <c r="B208" s="676" t="s">
        <v>189</v>
      </c>
      <c r="C208" s="56" t="s">
        <v>0</v>
      </c>
      <c r="D208" s="56">
        <v>12</v>
      </c>
      <c r="G208" s="45">
        <f t="shared" ref="G208:G209" si="17">E208+F208</f>
        <v>0</v>
      </c>
      <c r="H208" s="45">
        <f t="shared" ref="H208:H209" si="18">D208*G208</f>
        <v>0</v>
      </c>
      <c r="I208" s="1"/>
      <c r="J208" s="1"/>
    </row>
    <row r="209" spans="1:10">
      <c r="A209" s="416"/>
      <c r="B209" s="676" t="s">
        <v>190</v>
      </c>
      <c r="C209" s="56" t="s">
        <v>0</v>
      </c>
      <c r="D209" s="56">
        <v>5</v>
      </c>
      <c r="G209" s="45">
        <f t="shared" si="17"/>
        <v>0</v>
      </c>
      <c r="H209" s="45">
        <f t="shared" si="18"/>
        <v>0</v>
      </c>
      <c r="I209" s="1"/>
      <c r="J209" s="1"/>
    </row>
    <row r="210" spans="1:10">
      <c r="A210" s="416"/>
      <c r="B210" s="676"/>
      <c r="C210" s="56"/>
      <c r="D210" s="56"/>
      <c r="I210" s="1"/>
      <c r="J210" s="1"/>
    </row>
    <row r="211" spans="1:10" ht="135">
      <c r="A211" s="416">
        <f>COUNT(A$176:A210)+1</f>
        <v>14</v>
      </c>
      <c r="B211" s="676" t="s">
        <v>790</v>
      </c>
      <c r="C211" s="56" t="s">
        <v>0</v>
      </c>
      <c r="D211" s="56">
        <v>12</v>
      </c>
      <c r="G211" s="45">
        <f>E211+F211</f>
        <v>0</v>
      </c>
      <c r="H211" s="45">
        <f>D211*G211</f>
        <v>0</v>
      </c>
      <c r="I211" s="1"/>
      <c r="J211" s="1"/>
    </row>
    <row r="212" spans="1:10" ht="15.75" thickBot="1">
      <c r="A212" s="416"/>
      <c r="B212" s="55"/>
      <c r="C212" s="56"/>
      <c r="D212" s="56"/>
      <c r="I212" s="1"/>
      <c r="J212" s="1"/>
    </row>
    <row r="213" spans="1:10" ht="15.75" thickTop="1">
      <c r="A213" s="68"/>
      <c r="B213" s="70" t="s">
        <v>134</v>
      </c>
      <c r="C213" s="419"/>
      <c r="D213" s="420"/>
      <c r="E213" s="67"/>
      <c r="F213" s="67"/>
      <c r="G213" s="67"/>
      <c r="H213" s="67">
        <f>SUM(H177:H212)</f>
        <v>0</v>
      </c>
      <c r="I213" s="1"/>
      <c r="J213" s="1"/>
    </row>
    <row r="214" spans="1:10">
      <c r="A214" s="416"/>
      <c r="B214" s="55"/>
      <c r="C214" s="56"/>
      <c r="D214" s="56"/>
      <c r="I214" s="1"/>
      <c r="J214" s="1"/>
    </row>
    <row r="215" spans="1:10">
      <c r="A215" s="416"/>
      <c r="B215" s="55"/>
      <c r="C215" s="56"/>
      <c r="D215" s="56"/>
      <c r="I215" s="1"/>
      <c r="J215" s="1"/>
    </row>
    <row r="216" spans="1:10">
      <c r="A216" s="416"/>
      <c r="B216" s="55"/>
      <c r="C216" s="56"/>
      <c r="D216" s="56"/>
      <c r="I216" s="1"/>
      <c r="J216" s="1"/>
    </row>
    <row r="217" spans="1:10">
      <c r="A217" s="421"/>
      <c r="B217" s="439" t="s">
        <v>163</v>
      </c>
      <c r="C217" s="423"/>
      <c r="D217" s="424"/>
      <c r="E217" s="48"/>
      <c r="F217" s="48"/>
      <c r="G217" s="48"/>
      <c r="H217" s="48"/>
      <c r="I217" s="1"/>
      <c r="J217" s="1"/>
    </row>
    <row r="218" spans="1:10">
      <c r="A218" s="57"/>
      <c r="B218" s="57"/>
      <c r="C218" s="57"/>
      <c r="D218" s="57"/>
      <c r="E218" s="57"/>
      <c r="F218" s="57"/>
      <c r="G218" s="57"/>
      <c r="H218" s="57"/>
      <c r="I218" s="1"/>
      <c r="J218" s="1"/>
    </row>
    <row r="219" spans="1:10">
      <c r="A219" s="57"/>
      <c r="B219" s="57" t="s">
        <v>172</v>
      </c>
      <c r="C219" s="57"/>
      <c r="D219" s="57"/>
      <c r="E219" s="57"/>
      <c r="F219" s="57"/>
      <c r="G219" s="57"/>
      <c r="H219" s="57"/>
      <c r="I219" s="1"/>
      <c r="J219" s="1"/>
    </row>
    <row r="220" spans="1:10">
      <c r="A220" s="416"/>
      <c r="B220" s="55"/>
      <c r="C220" s="56"/>
      <c r="D220" s="56"/>
      <c r="I220" s="1"/>
      <c r="J220" s="1"/>
    </row>
    <row r="221" spans="1:10" ht="135">
      <c r="A221" s="416">
        <v>1</v>
      </c>
      <c r="B221" s="425" t="s">
        <v>199</v>
      </c>
      <c r="C221" s="56"/>
      <c r="D221" s="56"/>
      <c r="I221" s="1"/>
      <c r="J221" s="1"/>
    </row>
    <row r="222" spans="1:10" ht="150">
      <c r="A222" s="416"/>
      <c r="B222" s="425" t="s">
        <v>200</v>
      </c>
      <c r="C222" s="56" t="s">
        <v>3</v>
      </c>
      <c r="D222" s="56">
        <v>1</v>
      </c>
      <c r="G222" s="45">
        <f>E222+F222</f>
        <v>0</v>
      </c>
      <c r="H222" s="45">
        <f>D222*G222</f>
        <v>0</v>
      </c>
      <c r="I222" s="1"/>
      <c r="J222" s="1"/>
    </row>
    <row r="223" spans="1:10">
      <c r="A223" s="416"/>
      <c r="B223" s="31"/>
      <c r="C223" s="56"/>
      <c r="D223" s="56"/>
      <c r="I223" s="1"/>
      <c r="J223" s="1"/>
    </row>
    <row r="224" spans="1:10" ht="255">
      <c r="A224" s="416">
        <f>COUNT(A$221:A223)+1</f>
        <v>2</v>
      </c>
      <c r="B224" s="425" t="s">
        <v>197</v>
      </c>
      <c r="C224" s="56" t="s">
        <v>3</v>
      </c>
      <c r="D224" s="56">
        <v>1</v>
      </c>
      <c r="G224" s="45">
        <f>E224+F224</f>
        <v>0</v>
      </c>
      <c r="H224" s="45">
        <f>D224*G224</f>
        <v>0</v>
      </c>
      <c r="I224" s="1"/>
      <c r="J224" s="1"/>
    </row>
    <row r="225" spans="1:10">
      <c r="A225" s="416"/>
      <c r="B225" s="425"/>
      <c r="C225" s="56"/>
      <c r="D225" s="54"/>
      <c r="H225" s="440"/>
      <c r="I225" s="1"/>
      <c r="J225" s="1"/>
    </row>
    <row r="226" spans="1:10" ht="30">
      <c r="A226" s="416">
        <f>COUNT(A$221:A225)+1</f>
        <v>3</v>
      </c>
      <c r="B226" s="425" t="s">
        <v>198</v>
      </c>
      <c r="C226" s="56" t="s">
        <v>182</v>
      </c>
      <c r="D226" s="56">
        <v>18</v>
      </c>
      <c r="G226" s="45">
        <f>E226+F226</f>
        <v>0</v>
      </c>
      <c r="H226" s="45">
        <f>D226*G226</f>
        <v>0</v>
      </c>
      <c r="I226" s="1"/>
      <c r="J226" s="1"/>
    </row>
    <row r="227" spans="1:10">
      <c r="A227" s="416"/>
      <c r="B227" s="425"/>
      <c r="C227" s="56"/>
      <c r="D227" s="56"/>
      <c r="I227" s="1"/>
      <c r="J227" s="1"/>
    </row>
    <row r="228" spans="1:10">
      <c r="A228" s="416"/>
      <c r="B228" s="425" t="s">
        <v>174</v>
      </c>
      <c r="C228" s="56"/>
      <c r="D228" s="56"/>
      <c r="I228" s="1"/>
      <c r="J228" s="1"/>
    </row>
    <row r="229" spans="1:10">
      <c r="A229" s="416"/>
      <c r="B229" s="425"/>
      <c r="C229" s="56"/>
      <c r="D229" s="56"/>
      <c r="I229" s="1"/>
      <c r="J229" s="1"/>
    </row>
    <row r="230" spans="1:10" ht="105">
      <c r="A230" s="416">
        <f>COUNT(A$221:A229)+1</f>
        <v>4</v>
      </c>
      <c r="B230" s="64" t="s">
        <v>205</v>
      </c>
      <c r="C230" s="63"/>
      <c r="D230" s="63"/>
      <c r="I230" s="1"/>
      <c r="J230" s="1"/>
    </row>
    <row r="231" spans="1:10">
      <c r="A231" s="416"/>
      <c r="B231" s="65" t="s">
        <v>201</v>
      </c>
      <c r="C231" s="56" t="s">
        <v>6</v>
      </c>
      <c r="D231" s="56">
        <v>105</v>
      </c>
      <c r="G231" s="45">
        <f t="shared" ref="G231:G233" si="19">E231+F231</f>
        <v>0</v>
      </c>
      <c r="H231" s="45">
        <f t="shared" ref="H231:H233" si="20">D231*G231</f>
        <v>0</v>
      </c>
      <c r="I231" s="1"/>
      <c r="J231" s="1"/>
    </row>
    <row r="232" spans="1:10">
      <c r="A232" s="416"/>
      <c r="B232" s="65" t="s">
        <v>59</v>
      </c>
      <c r="C232" s="56" t="s">
        <v>6</v>
      </c>
      <c r="D232" s="56">
        <v>30</v>
      </c>
      <c r="G232" s="45">
        <f t="shared" si="19"/>
        <v>0</v>
      </c>
      <c r="H232" s="45">
        <f t="shared" si="20"/>
        <v>0</v>
      </c>
      <c r="I232" s="1"/>
      <c r="J232" s="1"/>
    </row>
    <row r="233" spans="1:10">
      <c r="A233" s="416"/>
      <c r="B233" s="65" t="s">
        <v>60</v>
      </c>
      <c r="C233" s="56" t="s">
        <v>6</v>
      </c>
      <c r="D233" s="56">
        <v>155</v>
      </c>
      <c r="G233" s="45">
        <f t="shared" si="19"/>
        <v>0</v>
      </c>
      <c r="H233" s="45">
        <f t="shared" si="20"/>
        <v>0</v>
      </c>
      <c r="I233" s="1"/>
      <c r="J233" s="1"/>
    </row>
    <row r="234" spans="1:10">
      <c r="A234" s="416"/>
      <c r="B234" s="31"/>
      <c r="C234" s="56"/>
      <c r="D234" s="56"/>
      <c r="I234" s="1"/>
      <c r="J234" s="1"/>
    </row>
    <row r="235" spans="1:10" ht="150">
      <c r="A235" s="416">
        <f>COUNT(A$221:A234)+1</f>
        <v>5</v>
      </c>
      <c r="B235" s="7" t="s">
        <v>207</v>
      </c>
      <c r="I235" s="1"/>
      <c r="J235" s="1"/>
    </row>
    <row r="236" spans="1:10">
      <c r="A236" s="416"/>
      <c r="B236" s="31" t="s">
        <v>204</v>
      </c>
      <c r="C236" s="56" t="s">
        <v>6</v>
      </c>
      <c r="D236" s="56">
        <v>4</v>
      </c>
      <c r="G236" s="45">
        <f>E236+F236</f>
        <v>0</v>
      </c>
      <c r="H236" s="45">
        <f>D236*G236</f>
        <v>0</v>
      </c>
      <c r="I236" s="1"/>
      <c r="J236" s="1"/>
    </row>
    <row r="237" spans="1:10">
      <c r="A237" s="416"/>
      <c r="B237" s="31" t="s">
        <v>202</v>
      </c>
      <c r="C237" s="56" t="s">
        <v>6</v>
      </c>
      <c r="D237" s="56">
        <v>91</v>
      </c>
      <c r="G237" s="45">
        <f t="shared" ref="G237:G238" si="21">E237+F237</f>
        <v>0</v>
      </c>
      <c r="H237" s="45">
        <f t="shared" ref="H237:H238" si="22">D237*G237</f>
        <v>0</v>
      </c>
      <c r="I237" s="1"/>
      <c r="J237" s="1"/>
    </row>
    <row r="238" spans="1:10">
      <c r="A238" s="416"/>
      <c r="B238" s="31" t="s">
        <v>203</v>
      </c>
      <c r="C238" s="56" t="s">
        <v>6</v>
      </c>
      <c r="D238" s="56">
        <v>18</v>
      </c>
      <c r="G238" s="45">
        <f t="shared" si="21"/>
        <v>0</v>
      </c>
      <c r="H238" s="45">
        <f t="shared" si="22"/>
        <v>0</v>
      </c>
      <c r="I238" s="1"/>
      <c r="J238" s="1"/>
    </row>
    <row r="239" spans="1:10">
      <c r="A239" s="416"/>
      <c r="B239" s="31"/>
      <c r="C239" s="56"/>
      <c r="D239" s="56"/>
      <c r="I239" s="1"/>
      <c r="J239" s="1"/>
    </row>
    <row r="240" spans="1:10" ht="120">
      <c r="A240" s="416">
        <f>COUNT(A$221:A239)+1</f>
        <v>6</v>
      </c>
      <c r="B240" s="31" t="s">
        <v>226</v>
      </c>
      <c r="C240" s="56"/>
      <c r="D240" s="56"/>
      <c r="I240" s="1"/>
      <c r="J240" s="1"/>
    </row>
    <row r="241" spans="1:10">
      <c r="A241" s="416"/>
      <c r="B241" s="31" t="s">
        <v>202</v>
      </c>
      <c r="C241" s="56" t="s">
        <v>6</v>
      </c>
      <c r="D241" s="56">
        <v>6</v>
      </c>
      <c r="G241" s="45">
        <f t="shared" ref="G241:G242" si="23">E241+F241</f>
        <v>0</v>
      </c>
      <c r="H241" s="45">
        <f t="shared" ref="H241:H242" si="24">D241*G241</f>
        <v>0</v>
      </c>
      <c r="I241" s="1"/>
      <c r="J241" s="1"/>
    </row>
    <row r="242" spans="1:10">
      <c r="A242" s="416"/>
      <c r="B242" s="31" t="s">
        <v>203</v>
      </c>
      <c r="C242" s="56" t="s">
        <v>6</v>
      </c>
      <c r="D242" s="56">
        <v>11</v>
      </c>
      <c r="G242" s="45">
        <f t="shared" si="23"/>
        <v>0</v>
      </c>
      <c r="H242" s="45">
        <f t="shared" si="24"/>
        <v>0</v>
      </c>
      <c r="I242" s="1"/>
      <c r="J242" s="1"/>
    </row>
    <row r="243" spans="1:10">
      <c r="A243" s="416"/>
      <c r="B243" s="31"/>
      <c r="C243" s="56"/>
      <c r="D243" s="56"/>
      <c r="I243" s="1"/>
      <c r="J243" s="1"/>
    </row>
    <row r="244" spans="1:10" ht="45">
      <c r="A244" s="416">
        <f>COUNT(A$221:A243)+1</f>
        <v>7</v>
      </c>
      <c r="B244" s="31" t="s">
        <v>227</v>
      </c>
      <c r="C244" s="56"/>
      <c r="D244" s="56"/>
      <c r="I244" s="1"/>
      <c r="J244" s="1"/>
    </row>
    <row r="245" spans="1:10">
      <c r="A245" s="416"/>
      <c r="B245" s="31" t="s">
        <v>228</v>
      </c>
      <c r="C245" s="52" t="s">
        <v>3</v>
      </c>
      <c r="D245" s="441">
        <v>1</v>
      </c>
      <c r="G245" s="45">
        <f>E245+F245</f>
        <v>0</v>
      </c>
      <c r="H245" s="45">
        <f>D245*G245</f>
        <v>0</v>
      </c>
      <c r="I245" s="1"/>
      <c r="J245" s="1"/>
    </row>
    <row r="246" spans="1:10">
      <c r="A246" s="416"/>
      <c r="B246" s="31" t="s">
        <v>38</v>
      </c>
      <c r="C246" s="52" t="s">
        <v>3</v>
      </c>
      <c r="D246" s="441">
        <v>2</v>
      </c>
      <c r="G246" s="45">
        <f>E246+F246</f>
        <v>0</v>
      </c>
      <c r="H246" s="45">
        <f>D246*G246</f>
        <v>0</v>
      </c>
      <c r="I246" s="1"/>
      <c r="J246" s="1"/>
    </row>
    <row r="247" spans="1:10">
      <c r="A247" s="416"/>
      <c r="B247" s="31"/>
      <c r="C247" s="56"/>
      <c r="D247" s="56"/>
      <c r="I247" s="1"/>
      <c r="J247" s="1"/>
    </row>
    <row r="248" spans="1:10" ht="60">
      <c r="A248" s="416">
        <f>COUNT(A$221:A247)+1</f>
        <v>8</v>
      </c>
      <c r="B248" s="31" t="s">
        <v>229</v>
      </c>
      <c r="C248" s="56"/>
      <c r="D248" s="56"/>
      <c r="I248" s="1"/>
      <c r="J248" s="1"/>
    </row>
    <row r="249" spans="1:10">
      <c r="A249" s="416"/>
      <c r="B249" s="31" t="s">
        <v>33</v>
      </c>
      <c r="C249" s="52" t="s">
        <v>3</v>
      </c>
      <c r="D249" s="441">
        <v>1</v>
      </c>
      <c r="G249" s="45">
        <f>E249+F249</f>
        <v>0</v>
      </c>
      <c r="H249" s="45">
        <f>D249*G249</f>
        <v>0</v>
      </c>
      <c r="I249" s="1"/>
      <c r="J249" s="1"/>
    </row>
    <row r="250" spans="1:10">
      <c r="A250" s="416"/>
      <c r="B250" s="31" t="s">
        <v>228</v>
      </c>
      <c r="C250" s="52" t="s">
        <v>3</v>
      </c>
      <c r="D250" s="441">
        <v>3</v>
      </c>
      <c r="G250" s="45">
        <f>E250+F250</f>
        <v>0</v>
      </c>
      <c r="H250" s="45">
        <f>D250*G250</f>
        <v>0</v>
      </c>
      <c r="I250" s="1"/>
      <c r="J250" s="1"/>
    </row>
    <row r="251" spans="1:10">
      <c r="A251" s="416"/>
      <c r="B251" s="31" t="s">
        <v>38</v>
      </c>
      <c r="C251" s="52" t="s">
        <v>3</v>
      </c>
      <c r="D251" s="441">
        <v>1</v>
      </c>
      <c r="G251" s="45">
        <f>E251+F251</f>
        <v>0</v>
      </c>
      <c r="H251" s="45">
        <f>D251*G251</f>
        <v>0</v>
      </c>
      <c r="I251" s="1"/>
      <c r="J251" s="1"/>
    </row>
    <row r="252" spans="1:10">
      <c r="A252" s="416"/>
      <c r="B252" s="31"/>
      <c r="C252" s="52"/>
      <c r="D252" s="441"/>
      <c r="I252" s="1"/>
      <c r="J252" s="1"/>
    </row>
    <row r="253" spans="1:10" ht="60">
      <c r="A253" s="416">
        <f>COUNT(A$221:A252)+1</f>
        <v>9</v>
      </c>
      <c r="B253" s="32" t="s">
        <v>230</v>
      </c>
      <c r="C253" s="52"/>
      <c r="D253" s="52"/>
      <c r="I253" s="1"/>
      <c r="J253" s="1"/>
    </row>
    <row r="254" spans="1:10">
      <c r="A254" s="416"/>
      <c r="B254" s="32" t="s">
        <v>206</v>
      </c>
      <c r="C254" s="52" t="s">
        <v>0</v>
      </c>
      <c r="D254" s="441">
        <v>1</v>
      </c>
      <c r="G254" s="45">
        <f>E254+F254</f>
        <v>0</v>
      </c>
      <c r="H254" s="45">
        <f>D254*G254</f>
        <v>0</v>
      </c>
      <c r="I254" s="1"/>
      <c r="J254" s="1"/>
    </row>
    <row r="255" spans="1:10">
      <c r="A255" s="442"/>
      <c r="B255" s="33" t="s">
        <v>61</v>
      </c>
      <c r="C255" s="52" t="s">
        <v>0</v>
      </c>
      <c r="D255" s="441">
        <v>6</v>
      </c>
      <c r="G255" s="45">
        <f>E255+F255</f>
        <v>0</v>
      </c>
      <c r="H255" s="45">
        <f>D255*G255</f>
        <v>0</v>
      </c>
      <c r="I255" s="1"/>
      <c r="J255" s="1"/>
    </row>
    <row r="256" spans="1:10">
      <c r="A256" s="416"/>
      <c r="B256" s="33"/>
      <c r="C256" s="52"/>
      <c r="D256" s="441"/>
      <c r="I256" s="1"/>
      <c r="J256" s="1"/>
    </row>
    <row r="257" spans="1:10" ht="150">
      <c r="A257" s="416">
        <f>COUNT(A$221:A256)+1</f>
        <v>10</v>
      </c>
      <c r="B257" s="55" t="s">
        <v>208</v>
      </c>
      <c r="C257" s="56" t="s">
        <v>0</v>
      </c>
      <c r="D257" s="56">
        <v>1</v>
      </c>
      <c r="G257" s="45">
        <f>E257+F257</f>
        <v>0</v>
      </c>
      <c r="H257" s="45">
        <f>D257*G257</f>
        <v>0</v>
      </c>
      <c r="I257" s="1"/>
      <c r="J257" s="1"/>
    </row>
    <row r="258" spans="1:10">
      <c r="A258" s="416"/>
      <c r="B258" s="55"/>
      <c r="C258" s="56"/>
      <c r="D258" s="56"/>
      <c r="I258" s="1"/>
      <c r="J258" s="1"/>
    </row>
    <row r="259" spans="1:10">
      <c r="A259" s="416"/>
      <c r="B259" s="55"/>
      <c r="C259" s="56"/>
      <c r="D259" s="56"/>
      <c r="I259" s="1"/>
      <c r="J259" s="1"/>
    </row>
    <row r="260" spans="1:10" ht="90">
      <c r="A260" s="416">
        <f>COUNT(A$221:A259)+1</f>
        <v>11</v>
      </c>
      <c r="B260" s="1" t="s">
        <v>153</v>
      </c>
      <c r="C260" s="56" t="s">
        <v>8</v>
      </c>
      <c r="D260" s="56">
        <v>160</v>
      </c>
      <c r="G260" s="45">
        <f>E260+F260</f>
        <v>0</v>
      </c>
      <c r="H260" s="45">
        <f>D260*G260</f>
        <v>0</v>
      </c>
      <c r="I260" s="1"/>
      <c r="J260" s="1"/>
    </row>
    <row r="261" spans="1:10">
      <c r="A261" s="416"/>
      <c r="B261" s="55"/>
      <c r="C261" s="56"/>
      <c r="D261" s="56"/>
      <c r="I261" s="1"/>
      <c r="J261" s="1"/>
    </row>
    <row r="262" spans="1:10" ht="30">
      <c r="A262" s="416">
        <f>COUNT(A$221:A261)+1</f>
        <v>12</v>
      </c>
      <c r="B262" s="55" t="s">
        <v>124</v>
      </c>
      <c r="C262" s="56" t="s">
        <v>8</v>
      </c>
      <c r="D262" s="56">
        <v>65</v>
      </c>
      <c r="G262" s="45">
        <f>E262+F262</f>
        <v>0</v>
      </c>
      <c r="H262" s="45">
        <f>D262*G262</f>
        <v>0</v>
      </c>
      <c r="I262" s="1"/>
      <c r="J262" s="1"/>
    </row>
    <row r="263" spans="1:10">
      <c r="A263" s="416"/>
      <c r="B263" s="55"/>
      <c r="C263" s="56"/>
      <c r="D263" s="56"/>
      <c r="I263" s="1"/>
      <c r="J263" s="1"/>
    </row>
    <row r="264" spans="1:10" ht="30">
      <c r="A264" s="416">
        <f>COUNT(A$221:A263)+1</f>
        <v>13</v>
      </c>
      <c r="B264" s="55" t="s">
        <v>62</v>
      </c>
      <c r="C264" s="56" t="s">
        <v>23</v>
      </c>
      <c r="D264" s="56">
        <v>3</v>
      </c>
      <c r="G264" s="45">
        <f>E264+F264</f>
        <v>0</v>
      </c>
      <c r="H264" s="45">
        <f>D264*G264</f>
        <v>0</v>
      </c>
      <c r="I264" s="1"/>
      <c r="J264" s="1"/>
    </row>
    <row r="265" spans="1:10">
      <c r="A265" s="416"/>
      <c r="B265" s="55"/>
      <c r="C265" s="56"/>
      <c r="D265" s="56"/>
      <c r="I265" s="1"/>
      <c r="J265" s="1"/>
    </row>
    <row r="266" spans="1:10" ht="30">
      <c r="A266" s="416">
        <f>COUNT(A$221:A265)+1</f>
        <v>14</v>
      </c>
      <c r="B266" s="55" t="s">
        <v>231</v>
      </c>
      <c r="C266" s="56"/>
      <c r="D266" s="56"/>
      <c r="I266" s="1"/>
      <c r="J266" s="1"/>
    </row>
    <row r="267" spans="1:10" ht="30">
      <c r="A267" s="416"/>
      <c r="B267" s="55" t="s">
        <v>232</v>
      </c>
      <c r="C267" s="56"/>
      <c r="D267" s="56"/>
      <c r="I267" s="1"/>
      <c r="J267" s="1"/>
    </row>
    <row r="268" spans="1:10" ht="30">
      <c r="A268" s="416"/>
      <c r="B268" s="55" t="s">
        <v>233</v>
      </c>
      <c r="C268" s="56" t="s">
        <v>3</v>
      </c>
      <c r="D268" s="56">
        <v>1</v>
      </c>
      <c r="G268" s="45">
        <f>E268+F268</f>
        <v>0</v>
      </c>
      <c r="H268" s="45">
        <f>D268*G268</f>
        <v>0</v>
      </c>
      <c r="I268" s="1"/>
      <c r="J268" s="1"/>
    </row>
    <row r="269" spans="1:10" ht="15.75" thickBot="1">
      <c r="A269" s="416"/>
      <c r="B269" s="55"/>
      <c r="C269" s="56"/>
      <c r="D269" s="56"/>
      <c r="I269" s="1"/>
      <c r="J269" s="1"/>
    </row>
    <row r="270" spans="1:10" ht="15.75" thickTop="1">
      <c r="A270" s="68"/>
      <c r="B270" s="70" t="s">
        <v>135</v>
      </c>
      <c r="C270" s="419"/>
      <c r="D270" s="420"/>
      <c r="E270" s="67"/>
      <c r="F270" s="67"/>
      <c r="G270" s="67"/>
      <c r="H270" s="67">
        <f>SUM(H221:H269)</f>
        <v>0</v>
      </c>
      <c r="I270" s="1"/>
      <c r="J270" s="1"/>
    </row>
    <row r="273" spans="1:10">
      <c r="A273" s="18"/>
      <c r="B273" s="8" t="s">
        <v>164</v>
      </c>
      <c r="C273" s="47"/>
      <c r="D273" s="47"/>
      <c r="E273" s="48"/>
      <c r="F273" s="48"/>
      <c r="G273" s="48"/>
      <c r="H273" s="48"/>
      <c r="I273" s="1"/>
      <c r="J273" s="1"/>
    </row>
    <row r="275" spans="1:10" ht="30">
      <c r="A275" s="416">
        <v>1</v>
      </c>
      <c r="B275" s="55" t="s">
        <v>129</v>
      </c>
      <c r="C275" s="56" t="s">
        <v>9</v>
      </c>
      <c r="D275" s="56">
        <v>1</v>
      </c>
      <c r="G275" s="45">
        <f>E275+F275</f>
        <v>0</v>
      </c>
      <c r="H275" s="45">
        <f>D275*G275</f>
        <v>0</v>
      </c>
      <c r="I275" s="1"/>
      <c r="J275" s="1"/>
    </row>
    <row r="276" spans="1:10">
      <c r="A276" s="416"/>
      <c r="B276" s="55"/>
      <c r="C276" s="56"/>
      <c r="D276" s="56"/>
      <c r="I276" s="1"/>
      <c r="J276" s="1"/>
    </row>
    <row r="277" spans="1:10">
      <c r="A277" s="416">
        <f>COUNT(A$275:A276)+1</f>
        <v>2</v>
      </c>
      <c r="B277" s="55" t="s">
        <v>130</v>
      </c>
      <c r="C277" s="56" t="s">
        <v>9</v>
      </c>
      <c r="D277" s="56">
        <v>1</v>
      </c>
      <c r="G277" s="45">
        <f>E277+F277</f>
        <v>0</v>
      </c>
      <c r="H277" s="45">
        <f>D277*G277</f>
        <v>0</v>
      </c>
      <c r="I277" s="1"/>
      <c r="J277" s="1"/>
    </row>
    <row r="278" spans="1:10">
      <c r="A278" s="416"/>
      <c r="B278" s="55"/>
      <c r="C278" s="56"/>
      <c r="D278" s="56"/>
      <c r="I278" s="1"/>
      <c r="J278" s="1"/>
    </row>
    <row r="279" spans="1:10" ht="30">
      <c r="A279" s="416">
        <f>COUNT(A$275:A278)+1</f>
        <v>3</v>
      </c>
      <c r="B279" s="55" t="s">
        <v>131</v>
      </c>
      <c r="C279" s="56" t="s">
        <v>9</v>
      </c>
      <c r="D279" s="56">
        <v>1</v>
      </c>
      <c r="G279" s="45">
        <f>E279+F279</f>
        <v>0</v>
      </c>
      <c r="H279" s="45">
        <f>D279*G279</f>
        <v>0</v>
      </c>
      <c r="I279" s="1"/>
      <c r="J279" s="1"/>
    </row>
    <row r="280" spans="1:10">
      <c r="A280" s="416"/>
      <c r="B280" s="55"/>
      <c r="C280" s="56"/>
      <c r="D280" s="56"/>
      <c r="I280" s="1"/>
      <c r="J280" s="1"/>
    </row>
    <row r="281" spans="1:10" ht="30">
      <c r="A281" s="416">
        <f>COUNT(A$275:A280)+1</f>
        <v>4</v>
      </c>
      <c r="B281" s="55" t="s">
        <v>132</v>
      </c>
      <c r="C281" s="56" t="s">
        <v>9</v>
      </c>
      <c r="D281" s="56">
        <v>1</v>
      </c>
      <c r="G281" s="45">
        <f>E281+F281</f>
        <v>0</v>
      </c>
      <c r="H281" s="45">
        <f>D281*G281</f>
        <v>0</v>
      </c>
      <c r="I281" s="1"/>
      <c r="J281" s="1"/>
    </row>
    <row r="282" spans="1:10">
      <c r="A282" s="416"/>
      <c r="B282" s="55"/>
      <c r="C282" s="56"/>
      <c r="D282" s="56"/>
      <c r="I282" s="1"/>
      <c r="J282" s="1"/>
    </row>
    <row r="283" spans="1:10" ht="60">
      <c r="A283" s="416">
        <f>COUNT(A$275:A282)+1</f>
        <v>5</v>
      </c>
      <c r="B283" s="676" t="s">
        <v>157</v>
      </c>
      <c r="C283" s="56" t="s">
        <v>9</v>
      </c>
      <c r="D283" s="56">
        <v>1</v>
      </c>
      <c r="G283" s="45">
        <f>E283+F283</f>
        <v>0</v>
      </c>
      <c r="H283" s="45">
        <f>D283*G283</f>
        <v>0</v>
      </c>
      <c r="I283" s="1"/>
      <c r="J283" s="1"/>
    </row>
    <row r="284" spans="1:10">
      <c r="A284" s="416"/>
      <c r="B284" s="676"/>
      <c r="C284" s="56"/>
      <c r="D284" s="56"/>
      <c r="I284" s="1"/>
      <c r="J284" s="1"/>
    </row>
    <row r="285" spans="1:10" ht="75">
      <c r="A285" s="416">
        <f>COUNT(A$275:A284)+1</f>
        <v>6</v>
      </c>
      <c r="B285" s="418" t="s">
        <v>698</v>
      </c>
      <c r="C285" s="56" t="s">
        <v>0</v>
      </c>
      <c r="D285" s="56">
        <v>25</v>
      </c>
      <c r="G285" s="45">
        <f>E285+F285</f>
        <v>0</v>
      </c>
      <c r="H285" s="45">
        <f>D285*G285</f>
        <v>0</v>
      </c>
      <c r="I285" s="1"/>
      <c r="J285" s="1"/>
    </row>
    <row r="286" spans="1:10">
      <c r="A286" s="416"/>
      <c r="B286" s="418"/>
      <c r="C286" s="56"/>
      <c r="D286" s="56"/>
      <c r="I286" s="1"/>
      <c r="J286" s="1"/>
    </row>
    <row r="287" spans="1:10" ht="30">
      <c r="A287" s="416">
        <f>COUNT(A$275:A286)+1</f>
        <v>7</v>
      </c>
      <c r="B287" s="418" t="s">
        <v>699</v>
      </c>
      <c r="C287" s="56" t="s">
        <v>0</v>
      </c>
      <c r="D287" s="56">
        <v>25</v>
      </c>
      <c r="G287" s="45">
        <f>E287+F287</f>
        <v>0</v>
      </c>
      <c r="H287" s="45">
        <f>D287*G287</f>
        <v>0</v>
      </c>
      <c r="I287" s="1"/>
      <c r="J287" s="1"/>
    </row>
    <row r="288" spans="1:10">
      <c r="A288" s="416"/>
      <c r="B288" s="55"/>
      <c r="C288" s="56"/>
      <c r="D288" s="56"/>
      <c r="I288" s="1"/>
      <c r="J288" s="1"/>
    </row>
    <row r="289" spans="1:10" ht="45">
      <c r="A289" s="416">
        <f>COUNT(A$275:A288)+1</f>
        <v>8</v>
      </c>
      <c r="B289" s="55" t="s">
        <v>63</v>
      </c>
      <c r="C289" s="56" t="s">
        <v>9</v>
      </c>
      <c r="D289" s="56">
        <v>1</v>
      </c>
      <c r="G289" s="45">
        <f>E289+F289</f>
        <v>0</v>
      </c>
      <c r="H289" s="45">
        <f>D289*G289</f>
        <v>0</v>
      </c>
      <c r="I289" s="1"/>
      <c r="J289" s="1"/>
    </row>
    <row r="290" spans="1:10" ht="15.75" thickBot="1">
      <c r="A290" s="416"/>
      <c r="B290" s="55"/>
      <c r="C290" s="56"/>
      <c r="D290" s="56"/>
      <c r="I290" s="1"/>
      <c r="J290" s="1"/>
    </row>
    <row r="291" spans="1:10" ht="15.75" thickTop="1">
      <c r="A291" s="68"/>
      <c r="B291" s="70" t="s">
        <v>136</v>
      </c>
      <c r="C291" s="419"/>
      <c r="D291" s="420"/>
      <c r="E291" s="67"/>
      <c r="F291" s="67"/>
      <c r="G291" s="67"/>
      <c r="H291" s="67">
        <f>SUM(H275:H289)</f>
        <v>0</v>
      </c>
      <c r="I291" s="1"/>
      <c r="J291" s="1"/>
    </row>
    <row r="294" spans="1:10">
      <c r="B294" s="676" t="s">
        <v>34</v>
      </c>
      <c r="I294" s="1"/>
      <c r="J294" s="1"/>
    </row>
    <row r="295" spans="1:10" ht="45">
      <c r="B295" s="676" t="s">
        <v>158</v>
      </c>
      <c r="I295" s="1"/>
      <c r="J295" s="1"/>
    </row>
  </sheetData>
  <mergeCells count="2">
    <mergeCell ref="B13:G13"/>
    <mergeCell ref="B14:G14"/>
  </mergeCells>
  <pageMargins left="0.74803149606299213" right="0.74803149606299213" top="0.98425196850393704" bottom="0.98425196850393704" header="0" footer="0"/>
  <pageSetup paperSize="9" scale="70" fitToHeight="0" orientation="portrait" r:id="rId1"/>
  <headerFooter alignWithMargins="0">
    <oddFooter>Stran &amp;P od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6"/>
  <sheetViews>
    <sheetView view="pageBreakPreview" topLeftCell="A13" zoomScale="85" zoomScaleNormal="100" zoomScaleSheetLayoutView="85" workbookViewId="0">
      <selection activeCell="B7" sqref="B7:G7"/>
    </sheetView>
  </sheetViews>
  <sheetFormatPr defaultRowHeight="15"/>
  <cols>
    <col min="1" max="1" width="4.42578125" style="1" customWidth="1"/>
    <col min="2" max="2" width="43.7109375" style="7" customWidth="1"/>
    <col min="3" max="3" width="6.140625" style="46" bestFit="1" customWidth="1"/>
    <col min="4" max="4" width="11.28515625" style="46" customWidth="1"/>
    <col min="5" max="6" width="11.28515625" style="45" customWidth="1"/>
    <col min="7" max="7" width="16.5703125" style="45" customWidth="1"/>
    <col min="8" max="8" width="17.42578125" style="45" customWidth="1"/>
    <col min="9" max="9" width="11.5703125" style="6" customWidth="1"/>
    <col min="10" max="10" width="12" style="5" customWidth="1"/>
    <col min="11" max="11" width="16.7109375" style="1" customWidth="1"/>
    <col min="12" max="17" width="9.140625" style="1"/>
    <col min="18" max="18" width="12.28515625" style="1" customWidth="1"/>
    <col min="19" max="258" width="9.140625" style="1"/>
    <col min="259" max="259" width="4.42578125" style="1" customWidth="1"/>
    <col min="260" max="260" width="43.7109375" style="1" customWidth="1"/>
    <col min="261" max="261" width="6.140625" style="1" bestFit="1" customWidth="1"/>
    <col min="262" max="262" width="11.28515625" style="1" customWidth="1"/>
    <col min="263" max="263" width="12" style="1" customWidth="1"/>
    <col min="264" max="264" width="8.5703125" style="1" customWidth="1"/>
    <col min="265" max="265" width="11.5703125" style="1" customWidth="1"/>
    <col min="266" max="266" width="12" style="1" customWidth="1"/>
    <col min="267" max="267" width="16.7109375" style="1" customWidth="1"/>
    <col min="268" max="273" width="9.140625" style="1"/>
    <col min="274" max="274" width="12.28515625" style="1" customWidth="1"/>
    <col min="275" max="514" width="9.140625" style="1"/>
    <col min="515" max="515" width="4.42578125" style="1" customWidth="1"/>
    <col min="516" max="516" width="43.7109375" style="1" customWidth="1"/>
    <col min="517" max="517" width="6.140625" style="1" bestFit="1" customWidth="1"/>
    <col min="518" max="518" width="11.28515625" style="1" customWidth="1"/>
    <col min="519" max="519" width="12" style="1" customWidth="1"/>
    <col min="520" max="520" width="8.5703125" style="1" customWidth="1"/>
    <col min="521" max="521" width="11.5703125" style="1" customWidth="1"/>
    <col min="522" max="522" width="12" style="1" customWidth="1"/>
    <col min="523" max="523" width="16.7109375" style="1" customWidth="1"/>
    <col min="524" max="529" width="9.140625" style="1"/>
    <col min="530" max="530" width="12.28515625" style="1" customWidth="1"/>
    <col min="531" max="770" width="9.140625" style="1"/>
    <col min="771" max="771" width="4.42578125" style="1" customWidth="1"/>
    <col min="772" max="772" width="43.7109375" style="1" customWidth="1"/>
    <col min="773" max="773" width="6.140625" style="1" bestFit="1" customWidth="1"/>
    <col min="774" max="774" width="11.28515625" style="1" customWidth="1"/>
    <col min="775" max="775" width="12" style="1" customWidth="1"/>
    <col min="776" max="776" width="8.5703125" style="1" customWidth="1"/>
    <col min="777" max="777" width="11.5703125" style="1" customWidth="1"/>
    <col min="778" max="778" width="12" style="1" customWidth="1"/>
    <col min="779" max="779" width="16.7109375" style="1" customWidth="1"/>
    <col min="780" max="785" width="9.140625" style="1"/>
    <col min="786" max="786" width="12.28515625" style="1" customWidth="1"/>
    <col min="787" max="1026" width="9.140625" style="1"/>
    <col min="1027" max="1027" width="4.42578125" style="1" customWidth="1"/>
    <col min="1028" max="1028" width="43.7109375" style="1" customWidth="1"/>
    <col min="1029" max="1029" width="6.140625" style="1" bestFit="1" customWidth="1"/>
    <col min="1030" max="1030" width="11.28515625" style="1" customWidth="1"/>
    <col min="1031" max="1031" width="12" style="1" customWidth="1"/>
    <col min="1032" max="1032" width="8.5703125" style="1" customWidth="1"/>
    <col min="1033" max="1033" width="11.5703125" style="1" customWidth="1"/>
    <col min="1034" max="1034" width="12" style="1" customWidth="1"/>
    <col min="1035" max="1035" width="16.7109375" style="1" customWidth="1"/>
    <col min="1036" max="1041" width="9.140625" style="1"/>
    <col min="1042" max="1042" width="12.28515625" style="1" customWidth="1"/>
    <col min="1043" max="1282" width="9.140625" style="1"/>
    <col min="1283" max="1283" width="4.42578125" style="1" customWidth="1"/>
    <col min="1284" max="1284" width="43.7109375" style="1" customWidth="1"/>
    <col min="1285" max="1285" width="6.140625" style="1" bestFit="1" customWidth="1"/>
    <col min="1286" max="1286" width="11.28515625" style="1" customWidth="1"/>
    <col min="1287" max="1287" width="12" style="1" customWidth="1"/>
    <col min="1288" max="1288" width="8.5703125" style="1" customWidth="1"/>
    <col min="1289" max="1289" width="11.5703125" style="1" customWidth="1"/>
    <col min="1290" max="1290" width="12" style="1" customWidth="1"/>
    <col min="1291" max="1291" width="16.7109375" style="1" customWidth="1"/>
    <col min="1292" max="1297" width="9.140625" style="1"/>
    <col min="1298" max="1298" width="12.28515625" style="1" customWidth="1"/>
    <col min="1299" max="1538" width="9.140625" style="1"/>
    <col min="1539" max="1539" width="4.42578125" style="1" customWidth="1"/>
    <col min="1540" max="1540" width="43.7109375" style="1" customWidth="1"/>
    <col min="1541" max="1541" width="6.140625" style="1" bestFit="1" customWidth="1"/>
    <col min="1542" max="1542" width="11.28515625" style="1" customWidth="1"/>
    <col min="1543" max="1543" width="12" style="1" customWidth="1"/>
    <col min="1544" max="1544" width="8.5703125" style="1" customWidth="1"/>
    <col min="1545" max="1545" width="11.5703125" style="1" customWidth="1"/>
    <col min="1546" max="1546" width="12" style="1" customWidth="1"/>
    <col min="1547" max="1547" width="16.7109375" style="1" customWidth="1"/>
    <col min="1548" max="1553" width="9.140625" style="1"/>
    <col min="1554" max="1554" width="12.28515625" style="1" customWidth="1"/>
    <col min="1555" max="1794" width="9.140625" style="1"/>
    <col min="1795" max="1795" width="4.42578125" style="1" customWidth="1"/>
    <col min="1796" max="1796" width="43.7109375" style="1" customWidth="1"/>
    <col min="1797" max="1797" width="6.140625" style="1" bestFit="1" customWidth="1"/>
    <col min="1798" max="1798" width="11.28515625" style="1" customWidth="1"/>
    <col min="1799" max="1799" width="12" style="1" customWidth="1"/>
    <col min="1800" max="1800" width="8.5703125" style="1" customWidth="1"/>
    <col min="1801" max="1801" width="11.5703125" style="1" customWidth="1"/>
    <col min="1802" max="1802" width="12" style="1" customWidth="1"/>
    <col min="1803" max="1803" width="16.7109375" style="1" customWidth="1"/>
    <col min="1804" max="1809" width="9.140625" style="1"/>
    <col min="1810" max="1810" width="12.28515625" style="1" customWidth="1"/>
    <col min="1811" max="2050" width="9.140625" style="1"/>
    <col min="2051" max="2051" width="4.42578125" style="1" customWidth="1"/>
    <col min="2052" max="2052" width="43.7109375" style="1" customWidth="1"/>
    <col min="2053" max="2053" width="6.140625" style="1" bestFit="1" customWidth="1"/>
    <col min="2054" max="2054" width="11.28515625" style="1" customWidth="1"/>
    <col min="2055" max="2055" width="12" style="1" customWidth="1"/>
    <col min="2056" max="2056" width="8.5703125" style="1" customWidth="1"/>
    <col min="2057" max="2057" width="11.5703125" style="1" customWidth="1"/>
    <col min="2058" max="2058" width="12" style="1" customWidth="1"/>
    <col min="2059" max="2059" width="16.7109375" style="1" customWidth="1"/>
    <col min="2060" max="2065" width="9.140625" style="1"/>
    <col min="2066" max="2066" width="12.28515625" style="1" customWidth="1"/>
    <col min="2067" max="2306" width="9.140625" style="1"/>
    <col min="2307" max="2307" width="4.42578125" style="1" customWidth="1"/>
    <col min="2308" max="2308" width="43.7109375" style="1" customWidth="1"/>
    <col min="2309" max="2309" width="6.140625" style="1" bestFit="1" customWidth="1"/>
    <col min="2310" max="2310" width="11.28515625" style="1" customWidth="1"/>
    <col min="2311" max="2311" width="12" style="1" customWidth="1"/>
    <col min="2312" max="2312" width="8.5703125" style="1" customWidth="1"/>
    <col min="2313" max="2313" width="11.5703125" style="1" customWidth="1"/>
    <col min="2314" max="2314" width="12" style="1" customWidth="1"/>
    <col min="2315" max="2315" width="16.7109375" style="1" customWidth="1"/>
    <col min="2316" max="2321" width="9.140625" style="1"/>
    <col min="2322" max="2322" width="12.28515625" style="1" customWidth="1"/>
    <col min="2323" max="2562" width="9.140625" style="1"/>
    <col min="2563" max="2563" width="4.42578125" style="1" customWidth="1"/>
    <col min="2564" max="2564" width="43.7109375" style="1" customWidth="1"/>
    <col min="2565" max="2565" width="6.140625" style="1" bestFit="1" customWidth="1"/>
    <col min="2566" max="2566" width="11.28515625" style="1" customWidth="1"/>
    <col min="2567" max="2567" width="12" style="1" customWidth="1"/>
    <col min="2568" max="2568" width="8.5703125" style="1" customWidth="1"/>
    <col min="2569" max="2569" width="11.5703125" style="1" customWidth="1"/>
    <col min="2570" max="2570" width="12" style="1" customWidth="1"/>
    <col min="2571" max="2571" width="16.7109375" style="1" customWidth="1"/>
    <col min="2572" max="2577" width="9.140625" style="1"/>
    <col min="2578" max="2578" width="12.28515625" style="1" customWidth="1"/>
    <col min="2579" max="2818" width="9.140625" style="1"/>
    <col min="2819" max="2819" width="4.42578125" style="1" customWidth="1"/>
    <col min="2820" max="2820" width="43.7109375" style="1" customWidth="1"/>
    <col min="2821" max="2821" width="6.140625" style="1" bestFit="1" customWidth="1"/>
    <col min="2822" max="2822" width="11.28515625" style="1" customWidth="1"/>
    <col min="2823" max="2823" width="12" style="1" customWidth="1"/>
    <col min="2824" max="2824" width="8.5703125" style="1" customWidth="1"/>
    <col min="2825" max="2825" width="11.5703125" style="1" customWidth="1"/>
    <col min="2826" max="2826" width="12" style="1" customWidth="1"/>
    <col min="2827" max="2827" width="16.7109375" style="1" customWidth="1"/>
    <col min="2828" max="2833" width="9.140625" style="1"/>
    <col min="2834" max="2834" width="12.28515625" style="1" customWidth="1"/>
    <col min="2835" max="3074" width="9.140625" style="1"/>
    <col min="3075" max="3075" width="4.42578125" style="1" customWidth="1"/>
    <col min="3076" max="3076" width="43.7109375" style="1" customWidth="1"/>
    <col min="3077" max="3077" width="6.140625" style="1" bestFit="1" customWidth="1"/>
    <col min="3078" max="3078" width="11.28515625" style="1" customWidth="1"/>
    <col min="3079" max="3079" width="12" style="1" customWidth="1"/>
    <col min="3080" max="3080" width="8.5703125" style="1" customWidth="1"/>
    <col min="3081" max="3081" width="11.5703125" style="1" customWidth="1"/>
    <col min="3082" max="3082" width="12" style="1" customWidth="1"/>
    <col min="3083" max="3083" width="16.7109375" style="1" customWidth="1"/>
    <col min="3084" max="3089" width="9.140625" style="1"/>
    <col min="3090" max="3090" width="12.28515625" style="1" customWidth="1"/>
    <col min="3091" max="3330" width="9.140625" style="1"/>
    <col min="3331" max="3331" width="4.42578125" style="1" customWidth="1"/>
    <col min="3332" max="3332" width="43.7109375" style="1" customWidth="1"/>
    <col min="3333" max="3333" width="6.140625" style="1" bestFit="1" customWidth="1"/>
    <col min="3334" max="3334" width="11.28515625" style="1" customWidth="1"/>
    <col min="3335" max="3335" width="12" style="1" customWidth="1"/>
    <col min="3336" max="3336" width="8.5703125" style="1" customWidth="1"/>
    <col min="3337" max="3337" width="11.5703125" style="1" customWidth="1"/>
    <col min="3338" max="3338" width="12" style="1" customWidth="1"/>
    <col min="3339" max="3339" width="16.7109375" style="1" customWidth="1"/>
    <col min="3340" max="3345" width="9.140625" style="1"/>
    <col min="3346" max="3346" width="12.28515625" style="1" customWidth="1"/>
    <col min="3347" max="3586" width="9.140625" style="1"/>
    <col min="3587" max="3587" width="4.42578125" style="1" customWidth="1"/>
    <col min="3588" max="3588" width="43.7109375" style="1" customWidth="1"/>
    <col min="3589" max="3589" width="6.140625" style="1" bestFit="1" customWidth="1"/>
    <col min="3590" max="3590" width="11.28515625" style="1" customWidth="1"/>
    <col min="3591" max="3591" width="12" style="1" customWidth="1"/>
    <col min="3592" max="3592" width="8.5703125" style="1" customWidth="1"/>
    <col min="3593" max="3593" width="11.5703125" style="1" customWidth="1"/>
    <col min="3594" max="3594" width="12" style="1" customWidth="1"/>
    <col min="3595" max="3595" width="16.7109375" style="1" customWidth="1"/>
    <col min="3596" max="3601" width="9.140625" style="1"/>
    <col min="3602" max="3602" width="12.28515625" style="1" customWidth="1"/>
    <col min="3603" max="3842" width="9.140625" style="1"/>
    <col min="3843" max="3843" width="4.42578125" style="1" customWidth="1"/>
    <col min="3844" max="3844" width="43.7109375" style="1" customWidth="1"/>
    <col min="3845" max="3845" width="6.140625" style="1" bestFit="1" customWidth="1"/>
    <col min="3846" max="3846" width="11.28515625" style="1" customWidth="1"/>
    <col min="3847" max="3847" width="12" style="1" customWidth="1"/>
    <col min="3848" max="3848" width="8.5703125" style="1" customWidth="1"/>
    <col min="3849" max="3849" width="11.5703125" style="1" customWidth="1"/>
    <col min="3850" max="3850" width="12" style="1" customWidth="1"/>
    <col min="3851" max="3851" width="16.7109375" style="1" customWidth="1"/>
    <col min="3852" max="3857" width="9.140625" style="1"/>
    <col min="3858" max="3858" width="12.28515625" style="1" customWidth="1"/>
    <col min="3859" max="4098" width="9.140625" style="1"/>
    <col min="4099" max="4099" width="4.42578125" style="1" customWidth="1"/>
    <col min="4100" max="4100" width="43.7109375" style="1" customWidth="1"/>
    <col min="4101" max="4101" width="6.140625" style="1" bestFit="1" customWidth="1"/>
    <col min="4102" max="4102" width="11.28515625" style="1" customWidth="1"/>
    <col min="4103" max="4103" width="12" style="1" customWidth="1"/>
    <col min="4104" max="4104" width="8.5703125" style="1" customWidth="1"/>
    <col min="4105" max="4105" width="11.5703125" style="1" customWidth="1"/>
    <col min="4106" max="4106" width="12" style="1" customWidth="1"/>
    <col min="4107" max="4107" width="16.7109375" style="1" customWidth="1"/>
    <col min="4108" max="4113" width="9.140625" style="1"/>
    <col min="4114" max="4114" width="12.28515625" style="1" customWidth="1"/>
    <col min="4115" max="4354" width="9.140625" style="1"/>
    <col min="4355" max="4355" width="4.42578125" style="1" customWidth="1"/>
    <col min="4356" max="4356" width="43.7109375" style="1" customWidth="1"/>
    <col min="4357" max="4357" width="6.140625" style="1" bestFit="1" customWidth="1"/>
    <col min="4358" max="4358" width="11.28515625" style="1" customWidth="1"/>
    <col min="4359" max="4359" width="12" style="1" customWidth="1"/>
    <col min="4360" max="4360" width="8.5703125" style="1" customWidth="1"/>
    <col min="4361" max="4361" width="11.5703125" style="1" customWidth="1"/>
    <col min="4362" max="4362" width="12" style="1" customWidth="1"/>
    <col min="4363" max="4363" width="16.7109375" style="1" customWidth="1"/>
    <col min="4364" max="4369" width="9.140625" style="1"/>
    <col min="4370" max="4370" width="12.28515625" style="1" customWidth="1"/>
    <col min="4371" max="4610" width="9.140625" style="1"/>
    <col min="4611" max="4611" width="4.42578125" style="1" customWidth="1"/>
    <col min="4612" max="4612" width="43.7109375" style="1" customWidth="1"/>
    <col min="4613" max="4613" width="6.140625" style="1" bestFit="1" customWidth="1"/>
    <col min="4614" max="4614" width="11.28515625" style="1" customWidth="1"/>
    <col min="4615" max="4615" width="12" style="1" customWidth="1"/>
    <col min="4616" max="4616" width="8.5703125" style="1" customWidth="1"/>
    <col min="4617" max="4617" width="11.5703125" style="1" customWidth="1"/>
    <col min="4618" max="4618" width="12" style="1" customWidth="1"/>
    <col min="4619" max="4619" width="16.7109375" style="1" customWidth="1"/>
    <col min="4620" max="4625" width="9.140625" style="1"/>
    <col min="4626" max="4626" width="12.28515625" style="1" customWidth="1"/>
    <col min="4627" max="4866" width="9.140625" style="1"/>
    <col min="4867" max="4867" width="4.42578125" style="1" customWidth="1"/>
    <col min="4868" max="4868" width="43.7109375" style="1" customWidth="1"/>
    <col min="4869" max="4869" width="6.140625" style="1" bestFit="1" customWidth="1"/>
    <col min="4870" max="4870" width="11.28515625" style="1" customWidth="1"/>
    <col min="4871" max="4871" width="12" style="1" customWidth="1"/>
    <col min="4872" max="4872" width="8.5703125" style="1" customWidth="1"/>
    <col min="4873" max="4873" width="11.5703125" style="1" customWidth="1"/>
    <col min="4874" max="4874" width="12" style="1" customWidth="1"/>
    <col min="4875" max="4875" width="16.7109375" style="1" customWidth="1"/>
    <col min="4876" max="4881" width="9.140625" style="1"/>
    <col min="4882" max="4882" width="12.28515625" style="1" customWidth="1"/>
    <col min="4883" max="5122" width="9.140625" style="1"/>
    <col min="5123" max="5123" width="4.42578125" style="1" customWidth="1"/>
    <col min="5124" max="5124" width="43.7109375" style="1" customWidth="1"/>
    <col min="5125" max="5125" width="6.140625" style="1" bestFit="1" customWidth="1"/>
    <col min="5126" max="5126" width="11.28515625" style="1" customWidth="1"/>
    <col min="5127" max="5127" width="12" style="1" customWidth="1"/>
    <col min="5128" max="5128" width="8.5703125" style="1" customWidth="1"/>
    <col min="5129" max="5129" width="11.5703125" style="1" customWidth="1"/>
    <col min="5130" max="5130" width="12" style="1" customWidth="1"/>
    <col min="5131" max="5131" width="16.7109375" style="1" customWidth="1"/>
    <col min="5132" max="5137" width="9.140625" style="1"/>
    <col min="5138" max="5138" width="12.28515625" style="1" customWidth="1"/>
    <col min="5139" max="5378" width="9.140625" style="1"/>
    <col min="5379" max="5379" width="4.42578125" style="1" customWidth="1"/>
    <col min="5380" max="5380" width="43.7109375" style="1" customWidth="1"/>
    <col min="5381" max="5381" width="6.140625" style="1" bestFit="1" customWidth="1"/>
    <col min="5382" max="5382" width="11.28515625" style="1" customWidth="1"/>
    <col min="5383" max="5383" width="12" style="1" customWidth="1"/>
    <col min="5384" max="5384" width="8.5703125" style="1" customWidth="1"/>
    <col min="5385" max="5385" width="11.5703125" style="1" customWidth="1"/>
    <col min="5386" max="5386" width="12" style="1" customWidth="1"/>
    <col min="5387" max="5387" width="16.7109375" style="1" customWidth="1"/>
    <col min="5388" max="5393" width="9.140625" style="1"/>
    <col min="5394" max="5394" width="12.28515625" style="1" customWidth="1"/>
    <col min="5395" max="5634" width="9.140625" style="1"/>
    <col min="5635" max="5635" width="4.42578125" style="1" customWidth="1"/>
    <col min="5636" max="5636" width="43.7109375" style="1" customWidth="1"/>
    <col min="5637" max="5637" width="6.140625" style="1" bestFit="1" customWidth="1"/>
    <col min="5638" max="5638" width="11.28515625" style="1" customWidth="1"/>
    <col min="5639" max="5639" width="12" style="1" customWidth="1"/>
    <col min="5640" max="5640" width="8.5703125" style="1" customWidth="1"/>
    <col min="5641" max="5641" width="11.5703125" style="1" customWidth="1"/>
    <col min="5642" max="5642" width="12" style="1" customWidth="1"/>
    <col min="5643" max="5643" width="16.7109375" style="1" customWidth="1"/>
    <col min="5644" max="5649" width="9.140625" style="1"/>
    <col min="5650" max="5650" width="12.28515625" style="1" customWidth="1"/>
    <col min="5651" max="5890" width="9.140625" style="1"/>
    <col min="5891" max="5891" width="4.42578125" style="1" customWidth="1"/>
    <col min="5892" max="5892" width="43.7109375" style="1" customWidth="1"/>
    <col min="5893" max="5893" width="6.140625" style="1" bestFit="1" customWidth="1"/>
    <col min="5894" max="5894" width="11.28515625" style="1" customWidth="1"/>
    <col min="5895" max="5895" width="12" style="1" customWidth="1"/>
    <col min="5896" max="5896" width="8.5703125" style="1" customWidth="1"/>
    <col min="5897" max="5897" width="11.5703125" style="1" customWidth="1"/>
    <col min="5898" max="5898" width="12" style="1" customWidth="1"/>
    <col min="5899" max="5899" width="16.7109375" style="1" customWidth="1"/>
    <col min="5900" max="5905" width="9.140625" style="1"/>
    <col min="5906" max="5906" width="12.28515625" style="1" customWidth="1"/>
    <col min="5907" max="6146" width="9.140625" style="1"/>
    <col min="6147" max="6147" width="4.42578125" style="1" customWidth="1"/>
    <col min="6148" max="6148" width="43.7109375" style="1" customWidth="1"/>
    <col min="6149" max="6149" width="6.140625" style="1" bestFit="1" customWidth="1"/>
    <col min="6150" max="6150" width="11.28515625" style="1" customWidth="1"/>
    <col min="6151" max="6151" width="12" style="1" customWidth="1"/>
    <col min="6152" max="6152" width="8.5703125" style="1" customWidth="1"/>
    <col min="6153" max="6153" width="11.5703125" style="1" customWidth="1"/>
    <col min="6154" max="6154" width="12" style="1" customWidth="1"/>
    <col min="6155" max="6155" width="16.7109375" style="1" customWidth="1"/>
    <col min="6156" max="6161" width="9.140625" style="1"/>
    <col min="6162" max="6162" width="12.28515625" style="1" customWidth="1"/>
    <col min="6163" max="6402" width="9.140625" style="1"/>
    <col min="6403" max="6403" width="4.42578125" style="1" customWidth="1"/>
    <col min="6404" max="6404" width="43.7109375" style="1" customWidth="1"/>
    <col min="6405" max="6405" width="6.140625" style="1" bestFit="1" customWidth="1"/>
    <col min="6406" max="6406" width="11.28515625" style="1" customWidth="1"/>
    <col min="6407" max="6407" width="12" style="1" customWidth="1"/>
    <col min="6408" max="6408" width="8.5703125" style="1" customWidth="1"/>
    <col min="6409" max="6409" width="11.5703125" style="1" customWidth="1"/>
    <col min="6410" max="6410" width="12" style="1" customWidth="1"/>
    <col min="6411" max="6411" width="16.7109375" style="1" customWidth="1"/>
    <col min="6412" max="6417" width="9.140625" style="1"/>
    <col min="6418" max="6418" width="12.28515625" style="1" customWidth="1"/>
    <col min="6419" max="6658" width="9.140625" style="1"/>
    <col min="6659" max="6659" width="4.42578125" style="1" customWidth="1"/>
    <col min="6660" max="6660" width="43.7109375" style="1" customWidth="1"/>
    <col min="6661" max="6661" width="6.140625" style="1" bestFit="1" customWidth="1"/>
    <col min="6662" max="6662" width="11.28515625" style="1" customWidth="1"/>
    <col min="6663" max="6663" width="12" style="1" customWidth="1"/>
    <col min="6664" max="6664" width="8.5703125" style="1" customWidth="1"/>
    <col min="6665" max="6665" width="11.5703125" style="1" customWidth="1"/>
    <col min="6666" max="6666" width="12" style="1" customWidth="1"/>
    <col min="6667" max="6667" width="16.7109375" style="1" customWidth="1"/>
    <col min="6668" max="6673" width="9.140625" style="1"/>
    <col min="6674" max="6674" width="12.28515625" style="1" customWidth="1"/>
    <col min="6675" max="6914" width="9.140625" style="1"/>
    <col min="6915" max="6915" width="4.42578125" style="1" customWidth="1"/>
    <col min="6916" max="6916" width="43.7109375" style="1" customWidth="1"/>
    <col min="6917" max="6917" width="6.140625" style="1" bestFit="1" customWidth="1"/>
    <col min="6918" max="6918" width="11.28515625" style="1" customWidth="1"/>
    <col min="6919" max="6919" width="12" style="1" customWidth="1"/>
    <col min="6920" max="6920" width="8.5703125" style="1" customWidth="1"/>
    <col min="6921" max="6921" width="11.5703125" style="1" customWidth="1"/>
    <col min="6922" max="6922" width="12" style="1" customWidth="1"/>
    <col min="6923" max="6923" width="16.7109375" style="1" customWidth="1"/>
    <col min="6924" max="6929" width="9.140625" style="1"/>
    <col min="6930" max="6930" width="12.28515625" style="1" customWidth="1"/>
    <col min="6931" max="7170" width="9.140625" style="1"/>
    <col min="7171" max="7171" width="4.42578125" style="1" customWidth="1"/>
    <col min="7172" max="7172" width="43.7109375" style="1" customWidth="1"/>
    <col min="7173" max="7173" width="6.140625" style="1" bestFit="1" customWidth="1"/>
    <col min="7174" max="7174" width="11.28515625" style="1" customWidth="1"/>
    <col min="7175" max="7175" width="12" style="1" customWidth="1"/>
    <col min="7176" max="7176" width="8.5703125" style="1" customWidth="1"/>
    <col min="7177" max="7177" width="11.5703125" style="1" customWidth="1"/>
    <col min="7178" max="7178" width="12" style="1" customWidth="1"/>
    <col min="7179" max="7179" width="16.7109375" style="1" customWidth="1"/>
    <col min="7180" max="7185" width="9.140625" style="1"/>
    <col min="7186" max="7186" width="12.28515625" style="1" customWidth="1"/>
    <col min="7187" max="7426" width="9.140625" style="1"/>
    <col min="7427" max="7427" width="4.42578125" style="1" customWidth="1"/>
    <col min="7428" max="7428" width="43.7109375" style="1" customWidth="1"/>
    <col min="7429" max="7429" width="6.140625" style="1" bestFit="1" customWidth="1"/>
    <col min="7430" max="7430" width="11.28515625" style="1" customWidth="1"/>
    <col min="7431" max="7431" width="12" style="1" customWidth="1"/>
    <col min="7432" max="7432" width="8.5703125" style="1" customWidth="1"/>
    <col min="7433" max="7433" width="11.5703125" style="1" customWidth="1"/>
    <col min="7434" max="7434" width="12" style="1" customWidth="1"/>
    <col min="7435" max="7435" width="16.7109375" style="1" customWidth="1"/>
    <col min="7436" max="7441" width="9.140625" style="1"/>
    <col min="7442" max="7442" width="12.28515625" style="1" customWidth="1"/>
    <col min="7443" max="7682" width="9.140625" style="1"/>
    <col min="7683" max="7683" width="4.42578125" style="1" customWidth="1"/>
    <col min="7684" max="7684" width="43.7109375" style="1" customWidth="1"/>
    <col min="7685" max="7685" width="6.140625" style="1" bestFit="1" customWidth="1"/>
    <col min="7686" max="7686" width="11.28515625" style="1" customWidth="1"/>
    <col min="7687" max="7687" width="12" style="1" customWidth="1"/>
    <col min="7688" max="7688" width="8.5703125" style="1" customWidth="1"/>
    <col min="7689" max="7689" width="11.5703125" style="1" customWidth="1"/>
    <col min="7690" max="7690" width="12" style="1" customWidth="1"/>
    <col min="7691" max="7691" width="16.7109375" style="1" customWidth="1"/>
    <col min="7692" max="7697" width="9.140625" style="1"/>
    <col min="7698" max="7698" width="12.28515625" style="1" customWidth="1"/>
    <col min="7699" max="7938" width="9.140625" style="1"/>
    <col min="7939" max="7939" width="4.42578125" style="1" customWidth="1"/>
    <col min="7940" max="7940" width="43.7109375" style="1" customWidth="1"/>
    <col min="7941" max="7941" width="6.140625" style="1" bestFit="1" customWidth="1"/>
    <col min="7942" max="7942" width="11.28515625" style="1" customWidth="1"/>
    <col min="7943" max="7943" width="12" style="1" customWidth="1"/>
    <col min="7944" max="7944" width="8.5703125" style="1" customWidth="1"/>
    <col min="7945" max="7945" width="11.5703125" style="1" customWidth="1"/>
    <col min="7946" max="7946" width="12" style="1" customWidth="1"/>
    <col min="7947" max="7947" width="16.7109375" style="1" customWidth="1"/>
    <col min="7948" max="7953" width="9.140625" style="1"/>
    <col min="7954" max="7954" width="12.28515625" style="1" customWidth="1"/>
    <col min="7955" max="8194" width="9.140625" style="1"/>
    <col min="8195" max="8195" width="4.42578125" style="1" customWidth="1"/>
    <col min="8196" max="8196" width="43.7109375" style="1" customWidth="1"/>
    <col min="8197" max="8197" width="6.140625" style="1" bestFit="1" customWidth="1"/>
    <col min="8198" max="8198" width="11.28515625" style="1" customWidth="1"/>
    <col min="8199" max="8199" width="12" style="1" customWidth="1"/>
    <col min="8200" max="8200" width="8.5703125" style="1" customWidth="1"/>
    <col min="8201" max="8201" width="11.5703125" style="1" customWidth="1"/>
    <col min="8202" max="8202" width="12" style="1" customWidth="1"/>
    <col min="8203" max="8203" width="16.7109375" style="1" customWidth="1"/>
    <col min="8204" max="8209" width="9.140625" style="1"/>
    <col min="8210" max="8210" width="12.28515625" style="1" customWidth="1"/>
    <col min="8211" max="8450" width="9.140625" style="1"/>
    <col min="8451" max="8451" width="4.42578125" style="1" customWidth="1"/>
    <col min="8452" max="8452" width="43.7109375" style="1" customWidth="1"/>
    <col min="8453" max="8453" width="6.140625" style="1" bestFit="1" customWidth="1"/>
    <col min="8454" max="8454" width="11.28515625" style="1" customWidth="1"/>
    <col min="8455" max="8455" width="12" style="1" customWidth="1"/>
    <col min="8456" max="8456" width="8.5703125" style="1" customWidth="1"/>
    <col min="8457" max="8457" width="11.5703125" style="1" customWidth="1"/>
    <col min="8458" max="8458" width="12" style="1" customWidth="1"/>
    <col min="8459" max="8459" width="16.7109375" style="1" customWidth="1"/>
    <col min="8460" max="8465" width="9.140625" style="1"/>
    <col min="8466" max="8466" width="12.28515625" style="1" customWidth="1"/>
    <col min="8467" max="8706" width="9.140625" style="1"/>
    <col min="8707" max="8707" width="4.42578125" style="1" customWidth="1"/>
    <col min="8708" max="8708" width="43.7109375" style="1" customWidth="1"/>
    <col min="8709" max="8709" width="6.140625" style="1" bestFit="1" customWidth="1"/>
    <col min="8710" max="8710" width="11.28515625" style="1" customWidth="1"/>
    <col min="8711" max="8711" width="12" style="1" customWidth="1"/>
    <col min="8712" max="8712" width="8.5703125" style="1" customWidth="1"/>
    <col min="8713" max="8713" width="11.5703125" style="1" customWidth="1"/>
    <col min="8714" max="8714" width="12" style="1" customWidth="1"/>
    <col min="8715" max="8715" width="16.7109375" style="1" customWidth="1"/>
    <col min="8716" max="8721" width="9.140625" style="1"/>
    <col min="8722" max="8722" width="12.28515625" style="1" customWidth="1"/>
    <col min="8723" max="8962" width="9.140625" style="1"/>
    <col min="8963" max="8963" width="4.42578125" style="1" customWidth="1"/>
    <col min="8964" max="8964" width="43.7109375" style="1" customWidth="1"/>
    <col min="8965" max="8965" width="6.140625" style="1" bestFit="1" customWidth="1"/>
    <col min="8966" max="8966" width="11.28515625" style="1" customWidth="1"/>
    <col min="8967" max="8967" width="12" style="1" customWidth="1"/>
    <col min="8968" max="8968" width="8.5703125" style="1" customWidth="1"/>
    <col min="8969" max="8969" width="11.5703125" style="1" customWidth="1"/>
    <col min="8970" max="8970" width="12" style="1" customWidth="1"/>
    <col min="8971" max="8971" width="16.7109375" style="1" customWidth="1"/>
    <col min="8972" max="8977" width="9.140625" style="1"/>
    <col min="8978" max="8978" width="12.28515625" style="1" customWidth="1"/>
    <col min="8979" max="9218" width="9.140625" style="1"/>
    <col min="9219" max="9219" width="4.42578125" style="1" customWidth="1"/>
    <col min="9220" max="9220" width="43.7109375" style="1" customWidth="1"/>
    <col min="9221" max="9221" width="6.140625" style="1" bestFit="1" customWidth="1"/>
    <col min="9222" max="9222" width="11.28515625" style="1" customWidth="1"/>
    <col min="9223" max="9223" width="12" style="1" customWidth="1"/>
    <col min="9224" max="9224" width="8.5703125" style="1" customWidth="1"/>
    <col min="9225" max="9225" width="11.5703125" style="1" customWidth="1"/>
    <col min="9226" max="9226" width="12" style="1" customWidth="1"/>
    <col min="9227" max="9227" width="16.7109375" style="1" customWidth="1"/>
    <col min="9228" max="9233" width="9.140625" style="1"/>
    <col min="9234" max="9234" width="12.28515625" style="1" customWidth="1"/>
    <col min="9235" max="9474" width="9.140625" style="1"/>
    <col min="9475" max="9475" width="4.42578125" style="1" customWidth="1"/>
    <col min="9476" max="9476" width="43.7109375" style="1" customWidth="1"/>
    <col min="9477" max="9477" width="6.140625" style="1" bestFit="1" customWidth="1"/>
    <col min="9478" max="9478" width="11.28515625" style="1" customWidth="1"/>
    <col min="9479" max="9479" width="12" style="1" customWidth="1"/>
    <col min="9480" max="9480" width="8.5703125" style="1" customWidth="1"/>
    <col min="9481" max="9481" width="11.5703125" style="1" customWidth="1"/>
    <col min="9482" max="9482" width="12" style="1" customWidth="1"/>
    <col min="9483" max="9483" width="16.7109375" style="1" customWidth="1"/>
    <col min="9484" max="9489" width="9.140625" style="1"/>
    <col min="9490" max="9490" width="12.28515625" style="1" customWidth="1"/>
    <col min="9491" max="9730" width="9.140625" style="1"/>
    <col min="9731" max="9731" width="4.42578125" style="1" customWidth="1"/>
    <col min="9732" max="9732" width="43.7109375" style="1" customWidth="1"/>
    <col min="9733" max="9733" width="6.140625" style="1" bestFit="1" customWidth="1"/>
    <col min="9734" max="9734" width="11.28515625" style="1" customWidth="1"/>
    <col min="9735" max="9735" width="12" style="1" customWidth="1"/>
    <col min="9736" max="9736" width="8.5703125" style="1" customWidth="1"/>
    <col min="9737" max="9737" width="11.5703125" style="1" customWidth="1"/>
    <col min="9738" max="9738" width="12" style="1" customWidth="1"/>
    <col min="9739" max="9739" width="16.7109375" style="1" customWidth="1"/>
    <col min="9740" max="9745" width="9.140625" style="1"/>
    <col min="9746" max="9746" width="12.28515625" style="1" customWidth="1"/>
    <col min="9747" max="9986" width="9.140625" style="1"/>
    <col min="9987" max="9987" width="4.42578125" style="1" customWidth="1"/>
    <col min="9988" max="9988" width="43.7109375" style="1" customWidth="1"/>
    <col min="9989" max="9989" width="6.140625" style="1" bestFit="1" customWidth="1"/>
    <col min="9990" max="9990" width="11.28515625" style="1" customWidth="1"/>
    <col min="9991" max="9991" width="12" style="1" customWidth="1"/>
    <col min="9992" max="9992" width="8.5703125" style="1" customWidth="1"/>
    <col min="9993" max="9993" width="11.5703125" style="1" customWidth="1"/>
    <col min="9994" max="9994" width="12" style="1" customWidth="1"/>
    <col min="9995" max="9995" width="16.7109375" style="1" customWidth="1"/>
    <col min="9996" max="10001" width="9.140625" style="1"/>
    <col min="10002" max="10002" width="12.28515625" style="1" customWidth="1"/>
    <col min="10003" max="10242" width="9.140625" style="1"/>
    <col min="10243" max="10243" width="4.42578125" style="1" customWidth="1"/>
    <col min="10244" max="10244" width="43.7109375" style="1" customWidth="1"/>
    <col min="10245" max="10245" width="6.140625" style="1" bestFit="1" customWidth="1"/>
    <col min="10246" max="10246" width="11.28515625" style="1" customWidth="1"/>
    <col min="10247" max="10247" width="12" style="1" customWidth="1"/>
    <col min="10248" max="10248" width="8.5703125" style="1" customWidth="1"/>
    <col min="10249" max="10249" width="11.5703125" style="1" customWidth="1"/>
    <col min="10250" max="10250" width="12" style="1" customWidth="1"/>
    <col min="10251" max="10251" width="16.7109375" style="1" customWidth="1"/>
    <col min="10252" max="10257" width="9.140625" style="1"/>
    <col min="10258" max="10258" width="12.28515625" style="1" customWidth="1"/>
    <col min="10259" max="10498" width="9.140625" style="1"/>
    <col min="10499" max="10499" width="4.42578125" style="1" customWidth="1"/>
    <col min="10500" max="10500" width="43.7109375" style="1" customWidth="1"/>
    <col min="10501" max="10501" width="6.140625" style="1" bestFit="1" customWidth="1"/>
    <col min="10502" max="10502" width="11.28515625" style="1" customWidth="1"/>
    <col min="10503" max="10503" width="12" style="1" customWidth="1"/>
    <col min="10504" max="10504" width="8.5703125" style="1" customWidth="1"/>
    <col min="10505" max="10505" width="11.5703125" style="1" customWidth="1"/>
    <col min="10506" max="10506" width="12" style="1" customWidth="1"/>
    <col min="10507" max="10507" width="16.7109375" style="1" customWidth="1"/>
    <col min="10508" max="10513" width="9.140625" style="1"/>
    <col min="10514" max="10514" width="12.28515625" style="1" customWidth="1"/>
    <col min="10515" max="10754" width="9.140625" style="1"/>
    <col min="10755" max="10755" width="4.42578125" style="1" customWidth="1"/>
    <col min="10756" max="10756" width="43.7109375" style="1" customWidth="1"/>
    <col min="10757" max="10757" width="6.140625" style="1" bestFit="1" customWidth="1"/>
    <col min="10758" max="10758" width="11.28515625" style="1" customWidth="1"/>
    <col min="10759" max="10759" width="12" style="1" customWidth="1"/>
    <col min="10760" max="10760" width="8.5703125" style="1" customWidth="1"/>
    <col min="10761" max="10761" width="11.5703125" style="1" customWidth="1"/>
    <col min="10762" max="10762" width="12" style="1" customWidth="1"/>
    <col min="10763" max="10763" width="16.7109375" style="1" customWidth="1"/>
    <col min="10764" max="10769" width="9.140625" style="1"/>
    <col min="10770" max="10770" width="12.28515625" style="1" customWidth="1"/>
    <col min="10771" max="11010" width="9.140625" style="1"/>
    <col min="11011" max="11011" width="4.42578125" style="1" customWidth="1"/>
    <col min="11012" max="11012" width="43.7109375" style="1" customWidth="1"/>
    <col min="11013" max="11013" width="6.140625" style="1" bestFit="1" customWidth="1"/>
    <col min="11014" max="11014" width="11.28515625" style="1" customWidth="1"/>
    <col min="11015" max="11015" width="12" style="1" customWidth="1"/>
    <col min="11016" max="11016" width="8.5703125" style="1" customWidth="1"/>
    <col min="11017" max="11017" width="11.5703125" style="1" customWidth="1"/>
    <col min="11018" max="11018" width="12" style="1" customWidth="1"/>
    <col min="11019" max="11019" width="16.7109375" style="1" customWidth="1"/>
    <col min="11020" max="11025" width="9.140625" style="1"/>
    <col min="11026" max="11026" width="12.28515625" style="1" customWidth="1"/>
    <col min="11027" max="11266" width="9.140625" style="1"/>
    <col min="11267" max="11267" width="4.42578125" style="1" customWidth="1"/>
    <col min="11268" max="11268" width="43.7109375" style="1" customWidth="1"/>
    <col min="11269" max="11269" width="6.140625" style="1" bestFit="1" customWidth="1"/>
    <col min="11270" max="11270" width="11.28515625" style="1" customWidth="1"/>
    <col min="11271" max="11271" width="12" style="1" customWidth="1"/>
    <col min="11272" max="11272" width="8.5703125" style="1" customWidth="1"/>
    <col min="11273" max="11273" width="11.5703125" style="1" customWidth="1"/>
    <col min="11274" max="11274" width="12" style="1" customWidth="1"/>
    <col min="11275" max="11275" width="16.7109375" style="1" customWidth="1"/>
    <col min="11276" max="11281" width="9.140625" style="1"/>
    <col min="11282" max="11282" width="12.28515625" style="1" customWidth="1"/>
    <col min="11283" max="11522" width="9.140625" style="1"/>
    <col min="11523" max="11523" width="4.42578125" style="1" customWidth="1"/>
    <col min="11524" max="11524" width="43.7109375" style="1" customWidth="1"/>
    <col min="11525" max="11525" width="6.140625" style="1" bestFit="1" customWidth="1"/>
    <col min="11526" max="11526" width="11.28515625" style="1" customWidth="1"/>
    <col min="11527" max="11527" width="12" style="1" customWidth="1"/>
    <col min="11528" max="11528" width="8.5703125" style="1" customWidth="1"/>
    <col min="11529" max="11529" width="11.5703125" style="1" customWidth="1"/>
    <col min="11530" max="11530" width="12" style="1" customWidth="1"/>
    <col min="11531" max="11531" width="16.7109375" style="1" customWidth="1"/>
    <col min="11532" max="11537" width="9.140625" style="1"/>
    <col min="11538" max="11538" width="12.28515625" style="1" customWidth="1"/>
    <col min="11539" max="11778" width="9.140625" style="1"/>
    <col min="11779" max="11779" width="4.42578125" style="1" customWidth="1"/>
    <col min="11780" max="11780" width="43.7109375" style="1" customWidth="1"/>
    <col min="11781" max="11781" width="6.140625" style="1" bestFit="1" customWidth="1"/>
    <col min="11782" max="11782" width="11.28515625" style="1" customWidth="1"/>
    <col min="11783" max="11783" width="12" style="1" customWidth="1"/>
    <col min="11784" max="11784" width="8.5703125" style="1" customWidth="1"/>
    <col min="11785" max="11785" width="11.5703125" style="1" customWidth="1"/>
    <col min="11786" max="11786" width="12" style="1" customWidth="1"/>
    <col min="11787" max="11787" width="16.7109375" style="1" customWidth="1"/>
    <col min="11788" max="11793" width="9.140625" style="1"/>
    <col min="11794" max="11794" width="12.28515625" style="1" customWidth="1"/>
    <col min="11795" max="12034" width="9.140625" style="1"/>
    <col min="12035" max="12035" width="4.42578125" style="1" customWidth="1"/>
    <col min="12036" max="12036" width="43.7109375" style="1" customWidth="1"/>
    <col min="12037" max="12037" width="6.140625" style="1" bestFit="1" customWidth="1"/>
    <col min="12038" max="12038" width="11.28515625" style="1" customWidth="1"/>
    <col min="12039" max="12039" width="12" style="1" customWidth="1"/>
    <col min="12040" max="12040" width="8.5703125" style="1" customWidth="1"/>
    <col min="12041" max="12041" width="11.5703125" style="1" customWidth="1"/>
    <col min="12042" max="12042" width="12" style="1" customWidth="1"/>
    <col min="12043" max="12043" width="16.7109375" style="1" customWidth="1"/>
    <col min="12044" max="12049" width="9.140625" style="1"/>
    <col min="12050" max="12050" width="12.28515625" style="1" customWidth="1"/>
    <col min="12051" max="12290" width="9.140625" style="1"/>
    <col min="12291" max="12291" width="4.42578125" style="1" customWidth="1"/>
    <col min="12292" max="12292" width="43.7109375" style="1" customWidth="1"/>
    <col min="12293" max="12293" width="6.140625" style="1" bestFit="1" customWidth="1"/>
    <col min="12294" max="12294" width="11.28515625" style="1" customWidth="1"/>
    <col min="12295" max="12295" width="12" style="1" customWidth="1"/>
    <col min="12296" max="12296" width="8.5703125" style="1" customWidth="1"/>
    <col min="12297" max="12297" width="11.5703125" style="1" customWidth="1"/>
    <col min="12298" max="12298" width="12" style="1" customWidth="1"/>
    <col min="12299" max="12299" width="16.7109375" style="1" customWidth="1"/>
    <col min="12300" max="12305" width="9.140625" style="1"/>
    <col min="12306" max="12306" width="12.28515625" style="1" customWidth="1"/>
    <col min="12307" max="12546" width="9.140625" style="1"/>
    <col min="12547" max="12547" width="4.42578125" style="1" customWidth="1"/>
    <col min="12548" max="12548" width="43.7109375" style="1" customWidth="1"/>
    <col min="12549" max="12549" width="6.140625" style="1" bestFit="1" customWidth="1"/>
    <col min="12550" max="12550" width="11.28515625" style="1" customWidth="1"/>
    <col min="12551" max="12551" width="12" style="1" customWidth="1"/>
    <col min="12552" max="12552" width="8.5703125" style="1" customWidth="1"/>
    <col min="12553" max="12553" width="11.5703125" style="1" customWidth="1"/>
    <col min="12554" max="12554" width="12" style="1" customWidth="1"/>
    <col min="12555" max="12555" width="16.7109375" style="1" customWidth="1"/>
    <col min="12556" max="12561" width="9.140625" style="1"/>
    <col min="12562" max="12562" width="12.28515625" style="1" customWidth="1"/>
    <col min="12563" max="12802" width="9.140625" style="1"/>
    <col min="12803" max="12803" width="4.42578125" style="1" customWidth="1"/>
    <col min="12804" max="12804" width="43.7109375" style="1" customWidth="1"/>
    <col min="12805" max="12805" width="6.140625" style="1" bestFit="1" customWidth="1"/>
    <col min="12806" max="12806" width="11.28515625" style="1" customWidth="1"/>
    <col min="12807" max="12807" width="12" style="1" customWidth="1"/>
    <col min="12808" max="12808" width="8.5703125" style="1" customWidth="1"/>
    <col min="12809" max="12809" width="11.5703125" style="1" customWidth="1"/>
    <col min="12810" max="12810" width="12" style="1" customWidth="1"/>
    <col min="12811" max="12811" width="16.7109375" style="1" customWidth="1"/>
    <col min="12812" max="12817" width="9.140625" style="1"/>
    <col min="12818" max="12818" width="12.28515625" style="1" customWidth="1"/>
    <col min="12819" max="13058" width="9.140625" style="1"/>
    <col min="13059" max="13059" width="4.42578125" style="1" customWidth="1"/>
    <col min="13060" max="13060" width="43.7109375" style="1" customWidth="1"/>
    <col min="13061" max="13061" width="6.140625" style="1" bestFit="1" customWidth="1"/>
    <col min="13062" max="13062" width="11.28515625" style="1" customWidth="1"/>
    <col min="13063" max="13063" width="12" style="1" customWidth="1"/>
    <col min="13064" max="13064" width="8.5703125" style="1" customWidth="1"/>
    <col min="13065" max="13065" width="11.5703125" style="1" customWidth="1"/>
    <col min="13066" max="13066" width="12" style="1" customWidth="1"/>
    <col min="13067" max="13067" width="16.7109375" style="1" customWidth="1"/>
    <col min="13068" max="13073" width="9.140625" style="1"/>
    <col min="13074" max="13074" width="12.28515625" style="1" customWidth="1"/>
    <col min="13075" max="13314" width="9.140625" style="1"/>
    <col min="13315" max="13315" width="4.42578125" style="1" customWidth="1"/>
    <col min="13316" max="13316" width="43.7109375" style="1" customWidth="1"/>
    <col min="13317" max="13317" width="6.140625" style="1" bestFit="1" customWidth="1"/>
    <col min="13318" max="13318" width="11.28515625" style="1" customWidth="1"/>
    <col min="13319" max="13319" width="12" style="1" customWidth="1"/>
    <col min="13320" max="13320" width="8.5703125" style="1" customWidth="1"/>
    <col min="13321" max="13321" width="11.5703125" style="1" customWidth="1"/>
    <col min="13322" max="13322" width="12" style="1" customWidth="1"/>
    <col min="13323" max="13323" width="16.7109375" style="1" customWidth="1"/>
    <col min="13324" max="13329" width="9.140625" style="1"/>
    <col min="13330" max="13330" width="12.28515625" style="1" customWidth="1"/>
    <col min="13331" max="13570" width="9.140625" style="1"/>
    <col min="13571" max="13571" width="4.42578125" style="1" customWidth="1"/>
    <col min="13572" max="13572" width="43.7109375" style="1" customWidth="1"/>
    <col min="13573" max="13573" width="6.140625" style="1" bestFit="1" customWidth="1"/>
    <col min="13574" max="13574" width="11.28515625" style="1" customWidth="1"/>
    <col min="13575" max="13575" width="12" style="1" customWidth="1"/>
    <col min="13576" max="13576" width="8.5703125" style="1" customWidth="1"/>
    <col min="13577" max="13577" width="11.5703125" style="1" customWidth="1"/>
    <col min="13578" max="13578" width="12" style="1" customWidth="1"/>
    <col min="13579" max="13579" width="16.7109375" style="1" customWidth="1"/>
    <col min="13580" max="13585" width="9.140625" style="1"/>
    <col min="13586" max="13586" width="12.28515625" style="1" customWidth="1"/>
    <col min="13587" max="13826" width="9.140625" style="1"/>
    <col min="13827" max="13827" width="4.42578125" style="1" customWidth="1"/>
    <col min="13828" max="13828" width="43.7109375" style="1" customWidth="1"/>
    <col min="13829" max="13829" width="6.140625" style="1" bestFit="1" customWidth="1"/>
    <col min="13830" max="13830" width="11.28515625" style="1" customWidth="1"/>
    <col min="13831" max="13831" width="12" style="1" customWidth="1"/>
    <col min="13832" max="13832" width="8.5703125" style="1" customWidth="1"/>
    <col min="13833" max="13833" width="11.5703125" style="1" customWidth="1"/>
    <col min="13834" max="13834" width="12" style="1" customWidth="1"/>
    <col min="13835" max="13835" width="16.7109375" style="1" customWidth="1"/>
    <col min="13836" max="13841" width="9.140625" style="1"/>
    <col min="13842" max="13842" width="12.28515625" style="1" customWidth="1"/>
    <col min="13843" max="14082" width="9.140625" style="1"/>
    <col min="14083" max="14083" width="4.42578125" style="1" customWidth="1"/>
    <col min="14084" max="14084" width="43.7109375" style="1" customWidth="1"/>
    <col min="14085" max="14085" width="6.140625" style="1" bestFit="1" customWidth="1"/>
    <col min="14086" max="14086" width="11.28515625" style="1" customWidth="1"/>
    <col min="14087" max="14087" width="12" style="1" customWidth="1"/>
    <col min="14088" max="14088" width="8.5703125" style="1" customWidth="1"/>
    <col min="14089" max="14089" width="11.5703125" style="1" customWidth="1"/>
    <col min="14090" max="14090" width="12" style="1" customWidth="1"/>
    <col min="14091" max="14091" width="16.7109375" style="1" customWidth="1"/>
    <col min="14092" max="14097" width="9.140625" style="1"/>
    <col min="14098" max="14098" width="12.28515625" style="1" customWidth="1"/>
    <col min="14099" max="14338" width="9.140625" style="1"/>
    <col min="14339" max="14339" width="4.42578125" style="1" customWidth="1"/>
    <col min="14340" max="14340" width="43.7109375" style="1" customWidth="1"/>
    <col min="14341" max="14341" width="6.140625" style="1" bestFit="1" customWidth="1"/>
    <col min="14342" max="14342" width="11.28515625" style="1" customWidth="1"/>
    <col min="14343" max="14343" width="12" style="1" customWidth="1"/>
    <col min="14344" max="14344" width="8.5703125" style="1" customWidth="1"/>
    <col min="14345" max="14345" width="11.5703125" style="1" customWidth="1"/>
    <col min="14346" max="14346" width="12" style="1" customWidth="1"/>
    <col min="14347" max="14347" width="16.7109375" style="1" customWidth="1"/>
    <col min="14348" max="14353" width="9.140625" style="1"/>
    <col min="14354" max="14354" width="12.28515625" style="1" customWidth="1"/>
    <col min="14355" max="14594" width="9.140625" style="1"/>
    <col min="14595" max="14595" width="4.42578125" style="1" customWidth="1"/>
    <col min="14596" max="14596" width="43.7109375" style="1" customWidth="1"/>
    <col min="14597" max="14597" width="6.140625" style="1" bestFit="1" customWidth="1"/>
    <col min="14598" max="14598" width="11.28515625" style="1" customWidth="1"/>
    <col min="14599" max="14599" width="12" style="1" customWidth="1"/>
    <col min="14600" max="14600" width="8.5703125" style="1" customWidth="1"/>
    <col min="14601" max="14601" width="11.5703125" style="1" customWidth="1"/>
    <col min="14602" max="14602" width="12" style="1" customWidth="1"/>
    <col min="14603" max="14603" width="16.7109375" style="1" customWidth="1"/>
    <col min="14604" max="14609" width="9.140625" style="1"/>
    <col min="14610" max="14610" width="12.28515625" style="1" customWidth="1"/>
    <col min="14611" max="14850" width="9.140625" style="1"/>
    <col min="14851" max="14851" width="4.42578125" style="1" customWidth="1"/>
    <col min="14852" max="14852" width="43.7109375" style="1" customWidth="1"/>
    <col min="14853" max="14853" width="6.140625" style="1" bestFit="1" customWidth="1"/>
    <col min="14854" max="14854" width="11.28515625" style="1" customWidth="1"/>
    <col min="14855" max="14855" width="12" style="1" customWidth="1"/>
    <col min="14856" max="14856" width="8.5703125" style="1" customWidth="1"/>
    <col min="14857" max="14857" width="11.5703125" style="1" customWidth="1"/>
    <col min="14858" max="14858" width="12" style="1" customWidth="1"/>
    <col min="14859" max="14859" width="16.7109375" style="1" customWidth="1"/>
    <col min="14860" max="14865" width="9.140625" style="1"/>
    <col min="14866" max="14866" width="12.28515625" style="1" customWidth="1"/>
    <col min="14867" max="15106" width="9.140625" style="1"/>
    <col min="15107" max="15107" width="4.42578125" style="1" customWidth="1"/>
    <col min="15108" max="15108" width="43.7109375" style="1" customWidth="1"/>
    <col min="15109" max="15109" width="6.140625" style="1" bestFit="1" customWidth="1"/>
    <col min="15110" max="15110" width="11.28515625" style="1" customWidth="1"/>
    <col min="15111" max="15111" width="12" style="1" customWidth="1"/>
    <col min="15112" max="15112" width="8.5703125" style="1" customWidth="1"/>
    <col min="15113" max="15113" width="11.5703125" style="1" customWidth="1"/>
    <col min="15114" max="15114" width="12" style="1" customWidth="1"/>
    <col min="15115" max="15115" width="16.7109375" style="1" customWidth="1"/>
    <col min="15116" max="15121" width="9.140625" style="1"/>
    <col min="15122" max="15122" width="12.28515625" style="1" customWidth="1"/>
    <col min="15123" max="15362" width="9.140625" style="1"/>
    <col min="15363" max="15363" width="4.42578125" style="1" customWidth="1"/>
    <col min="15364" max="15364" width="43.7109375" style="1" customWidth="1"/>
    <col min="15365" max="15365" width="6.140625" style="1" bestFit="1" customWidth="1"/>
    <col min="15366" max="15366" width="11.28515625" style="1" customWidth="1"/>
    <col min="15367" max="15367" width="12" style="1" customWidth="1"/>
    <col min="15368" max="15368" width="8.5703125" style="1" customWidth="1"/>
    <col min="15369" max="15369" width="11.5703125" style="1" customWidth="1"/>
    <col min="15370" max="15370" width="12" style="1" customWidth="1"/>
    <col min="15371" max="15371" width="16.7109375" style="1" customWidth="1"/>
    <col min="15372" max="15377" width="9.140625" style="1"/>
    <col min="15378" max="15378" width="12.28515625" style="1" customWidth="1"/>
    <col min="15379" max="15618" width="9.140625" style="1"/>
    <col min="15619" max="15619" width="4.42578125" style="1" customWidth="1"/>
    <col min="15620" max="15620" width="43.7109375" style="1" customWidth="1"/>
    <col min="15621" max="15621" width="6.140625" style="1" bestFit="1" customWidth="1"/>
    <col min="15622" max="15622" width="11.28515625" style="1" customWidth="1"/>
    <col min="15623" max="15623" width="12" style="1" customWidth="1"/>
    <col min="15624" max="15624" width="8.5703125" style="1" customWidth="1"/>
    <col min="15625" max="15625" width="11.5703125" style="1" customWidth="1"/>
    <col min="15626" max="15626" width="12" style="1" customWidth="1"/>
    <col min="15627" max="15627" width="16.7109375" style="1" customWidth="1"/>
    <col min="15628" max="15633" width="9.140625" style="1"/>
    <col min="15634" max="15634" width="12.28515625" style="1" customWidth="1"/>
    <col min="15635" max="15874" width="9.140625" style="1"/>
    <col min="15875" max="15875" width="4.42578125" style="1" customWidth="1"/>
    <col min="15876" max="15876" width="43.7109375" style="1" customWidth="1"/>
    <col min="15877" max="15877" width="6.140625" style="1" bestFit="1" customWidth="1"/>
    <col min="15878" max="15878" width="11.28515625" style="1" customWidth="1"/>
    <col min="15879" max="15879" width="12" style="1" customWidth="1"/>
    <col min="15880" max="15880" width="8.5703125" style="1" customWidth="1"/>
    <col min="15881" max="15881" width="11.5703125" style="1" customWidth="1"/>
    <col min="15882" max="15882" width="12" style="1" customWidth="1"/>
    <col min="15883" max="15883" width="16.7109375" style="1" customWidth="1"/>
    <col min="15884" max="15889" width="9.140625" style="1"/>
    <col min="15890" max="15890" width="12.28515625" style="1" customWidth="1"/>
    <col min="15891" max="16130" width="9.140625" style="1"/>
    <col min="16131" max="16131" width="4.42578125" style="1" customWidth="1"/>
    <col min="16132" max="16132" width="43.7109375" style="1" customWidth="1"/>
    <col min="16133" max="16133" width="6.140625" style="1" bestFit="1" customWidth="1"/>
    <col min="16134" max="16134" width="11.28515625" style="1" customWidth="1"/>
    <col min="16135" max="16135" width="12" style="1" customWidth="1"/>
    <col min="16136" max="16136" width="8.5703125" style="1" customWidth="1"/>
    <col min="16137" max="16137" width="11.5703125" style="1" customWidth="1"/>
    <col min="16138" max="16138" width="12" style="1" customWidth="1"/>
    <col min="16139" max="16139" width="16.7109375" style="1" customWidth="1"/>
    <col min="16140" max="16145" width="9.140625" style="1"/>
    <col min="16146" max="16146" width="12.28515625" style="1" customWidth="1"/>
    <col min="16147" max="16384" width="9.140625" style="1"/>
  </cols>
  <sheetData>
    <row r="1" spans="1:11" ht="72" customHeight="1" thickBot="1">
      <c r="A1" s="393"/>
      <c r="B1" s="394" t="s">
        <v>14</v>
      </c>
      <c r="C1" s="395" t="s">
        <v>15</v>
      </c>
      <c r="D1" s="396" t="s">
        <v>16</v>
      </c>
      <c r="E1" s="397" t="s">
        <v>17</v>
      </c>
      <c r="F1" s="397" t="s">
        <v>18</v>
      </c>
      <c r="G1" s="397" t="s">
        <v>19</v>
      </c>
      <c r="H1" s="397" t="s">
        <v>20</v>
      </c>
    </row>
    <row r="2" spans="1:11" ht="16.5" thickTop="1" thickBot="1">
      <c r="A2" s="22"/>
      <c r="B2" s="23" t="s">
        <v>36</v>
      </c>
      <c r="C2" s="398"/>
      <c r="D2" s="399"/>
      <c r="E2" s="400"/>
      <c r="F2" s="400"/>
      <c r="G2" s="400"/>
      <c r="H2" s="401"/>
    </row>
    <row r="3" spans="1:11" ht="15.75" thickTop="1">
      <c r="A3" s="402"/>
      <c r="B3" s="403"/>
      <c r="C3" s="404"/>
      <c r="D3" s="405"/>
      <c r="E3" s="406"/>
      <c r="F3" s="406"/>
      <c r="G3" s="406"/>
      <c r="H3" s="406"/>
    </row>
    <row r="4" spans="1:11" ht="15.75" thickBot="1">
      <c r="A4" s="22"/>
      <c r="B4" s="23" t="s">
        <v>234</v>
      </c>
      <c r="C4" s="398"/>
      <c r="D4" s="399"/>
      <c r="E4" s="400"/>
      <c r="F4" s="400"/>
      <c r="G4" s="400"/>
      <c r="H4" s="401"/>
    </row>
    <row r="5" spans="1:11" ht="15.75" thickTop="1">
      <c r="A5" s="676"/>
      <c r="B5" s="407"/>
      <c r="C5" s="408"/>
      <c r="D5" s="409"/>
      <c r="E5" s="410"/>
      <c r="F5" s="410"/>
      <c r="G5" s="410"/>
      <c r="H5" s="71"/>
    </row>
    <row r="6" spans="1:11">
      <c r="A6" s="676"/>
      <c r="B6" s="407"/>
      <c r="C6" s="408"/>
      <c r="D6" s="409"/>
      <c r="E6" s="410"/>
      <c r="F6" s="410"/>
      <c r="G6" s="410"/>
      <c r="H6" s="71"/>
    </row>
    <row r="7" spans="1:11" ht="109.5" customHeight="1">
      <c r="B7" s="688" t="s">
        <v>39</v>
      </c>
      <c r="C7" s="688"/>
      <c r="D7" s="688"/>
      <c r="E7" s="688"/>
      <c r="F7" s="688"/>
      <c r="G7" s="688"/>
      <c r="H7" s="44"/>
      <c r="I7" s="2"/>
      <c r="J7" s="3"/>
      <c r="K7" s="4"/>
    </row>
    <row r="8" spans="1:11" ht="37.5" customHeight="1">
      <c r="B8" s="688" t="s">
        <v>235</v>
      </c>
      <c r="C8" s="688"/>
      <c r="D8" s="688"/>
      <c r="E8" s="688"/>
      <c r="F8" s="688"/>
      <c r="G8" s="688"/>
      <c r="H8" s="44"/>
      <c r="I8" s="2"/>
      <c r="J8" s="3"/>
      <c r="K8" s="4"/>
    </row>
    <row r="10" spans="1:11" s="18" customFormat="1">
      <c r="B10" s="8" t="s">
        <v>267</v>
      </c>
      <c r="C10" s="47"/>
      <c r="D10" s="47"/>
      <c r="E10" s="48"/>
      <c r="F10" s="48"/>
      <c r="G10" s="48"/>
      <c r="H10" s="48"/>
      <c r="I10" s="24"/>
      <c r="J10" s="25"/>
    </row>
    <row r="11" spans="1:11" s="18" customFormat="1">
      <c r="A11" s="1"/>
      <c r="B11" s="444"/>
      <c r="C11" s="46"/>
      <c r="D11" s="46"/>
      <c r="E11" s="45"/>
      <c r="F11" s="45"/>
      <c r="G11" s="45"/>
      <c r="H11" s="45"/>
      <c r="I11" s="24"/>
      <c r="J11" s="25"/>
    </row>
    <row r="12" spans="1:11">
      <c r="A12" s="445"/>
      <c r="B12" s="446" t="s">
        <v>64</v>
      </c>
      <c r="C12" s="447"/>
      <c r="D12" s="448"/>
    </row>
    <row r="13" spans="1:11">
      <c r="A13" s="445"/>
      <c r="B13" s="449"/>
      <c r="C13" s="447"/>
      <c r="D13" s="448"/>
    </row>
    <row r="14" spans="1:11" ht="90">
      <c r="A14" s="445"/>
      <c r="B14" s="74" t="s">
        <v>65</v>
      </c>
      <c r="C14" s="447"/>
      <c r="D14" s="448"/>
    </row>
    <row r="15" spans="1:11" ht="45">
      <c r="A15" s="445"/>
      <c r="B15" s="74" t="s">
        <v>66</v>
      </c>
      <c r="C15" s="447"/>
      <c r="D15" s="448"/>
    </row>
    <row r="16" spans="1:11" ht="105">
      <c r="A16" s="445"/>
      <c r="B16" s="74" t="s">
        <v>67</v>
      </c>
      <c r="C16" s="447"/>
      <c r="D16" s="448"/>
    </row>
    <row r="17" spans="1:4" ht="180">
      <c r="A17" s="445"/>
      <c r="B17" s="74" t="s">
        <v>68</v>
      </c>
      <c r="C17" s="447"/>
      <c r="D17" s="448"/>
    </row>
    <row r="18" spans="1:4">
      <c r="A18" s="445"/>
      <c r="B18" s="74" t="s">
        <v>69</v>
      </c>
      <c r="C18" s="447"/>
      <c r="D18" s="448"/>
    </row>
    <row r="19" spans="1:4">
      <c r="A19" s="445"/>
      <c r="B19" s="74" t="s">
        <v>70</v>
      </c>
      <c r="C19" s="447"/>
      <c r="D19" s="448"/>
    </row>
    <row r="20" spans="1:4">
      <c r="A20" s="445"/>
      <c r="B20" s="74" t="s">
        <v>71</v>
      </c>
      <c r="C20" s="447"/>
      <c r="D20" s="448"/>
    </row>
    <row r="21" spans="1:4">
      <c r="A21" s="445"/>
      <c r="B21" s="74" t="s">
        <v>72</v>
      </c>
      <c r="C21" s="447"/>
      <c r="D21" s="448"/>
    </row>
    <row r="22" spans="1:4">
      <c r="A22" s="445"/>
      <c r="B22" s="74" t="s">
        <v>73</v>
      </c>
      <c r="C22" s="447"/>
      <c r="D22" s="448"/>
    </row>
    <row r="23" spans="1:4" ht="45">
      <c r="A23" s="445"/>
      <c r="B23" s="74" t="s">
        <v>74</v>
      </c>
      <c r="C23" s="447"/>
      <c r="D23" s="448"/>
    </row>
    <row r="24" spans="1:4">
      <c r="A24" s="445"/>
      <c r="B24" s="74" t="s">
        <v>75</v>
      </c>
      <c r="C24" s="447"/>
      <c r="D24" s="448"/>
    </row>
    <row r="25" spans="1:4" ht="30">
      <c r="A25" s="445"/>
      <c r="B25" s="74" t="s">
        <v>76</v>
      </c>
      <c r="C25" s="447"/>
      <c r="D25" s="448"/>
    </row>
    <row r="26" spans="1:4" ht="30">
      <c r="A26" s="445"/>
      <c r="B26" s="74" t="s">
        <v>77</v>
      </c>
      <c r="C26" s="447"/>
      <c r="D26" s="448"/>
    </row>
    <row r="27" spans="1:4">
      <c r="A27" s="445"/>
      <c r="B27" s="74" t="s">
        <v>78</v>
      </c>
      <c r="C27" s="447"/>
      <c r="D27" s="448"/>
    </row>
    <row r="28" spans="1:4">
      <c r="A28" s="445"/>
      <c r="B28" s="74" t="s">
        <v>79</v>
      </c>
      <c r="C28" s="447"/>
      <c r="D28" s="448"/>
    </row>
    <row r="29" spans="1:4">
      <c r="A29" s="445"/>
      <c r="B29" s="74" t="s">
        <v>80</v>
      </c>
      <c r="C29" s="447"/>
      <c r="D29" s="448"/>
    </row>
    <row r="30" spans="1:4">
      <c r="A30" s="445"/>
      <c r="B30" s="74" t="s">
        <v>81</v>
      </c>
      <c r="C30" s="447"/>
      <c r="D30" s="448"/>
    </row>
    <row r="31" spans="1:4" ht="90">
      <c r="A31" s="445"/>
      <c r="B31" s="74" t="s">
        <v>82</v>
      </c>
      <c r="C31" s="447"/>
      <c r="D31" s="448"/>
    </row>
    <row r="32" spans="1:4" ht="60">
      <c r="A32" s="445"/>
      <c r="B32" s="74" t="s">
        <v>83</v>
      </c>
      <c r="C32" s="447"/>
      <c r="D32" s="448"/>
    </row>
    <row r="33" spans="1:8" ht="45">
      <c r="A33" s="445"/>
      <c r="B33" s="74" t="s">
        <v>84</v>
      </c>
      <c r="C33" s="447"/>
      <c r="D33" s="448"/>
    </row>
    <row r="34" spans="1:8">
      <c r="A34" s="445"/>
      <c r="B34" s="450"/>
      <c r="C34" s="447"/>
      <c r="D34" s="448"/>
    </row>
    <row r="35" spans="1:8">
      <c r="A35" s="451" t="s">
        <v>85</v>
      </c>
      <c r="B35" s="452" t="s">
        <v>86</v>
      </c>
      <c r="C35" s="453"/>
      <c r="D35" s="454"/>
      <c r="E35" s="48"/>
      <c r="F35" s="48"/>
      <c r="G35" s="48"/>
      <c r="H35" s="48"/>
    </row>
    <row r="36" spans="1:8">
      <c r="A36" s="455"/>
      <c r="B36" s="456"/>
      <c r="C36" s="75"/>
      <c r="D36" s="457"/>
    </row>
    <row r="37" spans="1:8" ht="150">
      <c r="A37" s="73" t="s">
        <v>22</v>
      </c>
      <c r="B37" s="74" t="s">
        <v>87</v>
      </c>
      <c r="C37" s="75"/>
      <c r="D37" s="458"/>
    </row>
    <row r="38" spans="1:8" ht="45">
      <c r="A38" s="73"/>
      <c r="B38" s="74" t="s">
        <v>88</v>
      </c>
      <c r="C38" s="75"/>
      <c r="D38" s="77"/>
    </row>
    <row r="39" spans="1:8">
      <c r="A39" s="73"/>
      <c r="B39" s="74" t="s">
        <v>154</v>
      </c>
      <c r="C39" s="75" t="s">
        <v>6</v>
      </c>
      <c r="D39" s="76">
        <v>355</v>
      </c>
      <c r="G39" s="45">
        <f t="shared" ref="G39:G45" si="0">E39+F39</f>
        <v>0</v>
      </c>
      <c r="H39" s="45">
        <f t="shared" ref="H39:H45" si="1">D39*G39</f>
        <v>0</v>
      </c>
    </row>
    <row r="40" spans="1:8">
      <c r="A40" s="73"/>
      <c r="B40" s="74" t="s">
        <v>123</v>
      </c>
      <c r="C40" s="75" t="s">
        <v>6</v>
      </c>
      <c r="D40" s="76">
        <v>140</v>
      </c>
      <c r="G40" s="45">
        <f t="shared" si="0"/>
        <v>0</v>
      </c>
      <c r="H40" s="45">
        <f t="shared" si="1"/>
        <v>0</v>
      </c>
    </row>
    <row r="41" spans="1:8">
      <c r="A41" s="73"/>
      <c r="B41" s="74" t="s">
        <v>236</v>
      </c>
      <c r="C41" s="75" t="s">
        <v>6</v>
      </c>
      <c r="D41" s="76">
        <v>65</v>
      </c>
      <c r="G41" s="45">
        <f t="shared" si="0"/>
        <v>0</v>
      </c>
      <c r="H41" s="45">
        <f t="shared" si="1"/>
        <v>0</v>
      </c>
    </row>
    <row r="42" spans="1:8">
      <c r="A42" s="73"/>
      <c r="B42" s="74" t="s">
        <v>237</v>
      </c>
      <c r="C42" s="75" t="s">
        <v>6</v>
      </c>
      <c r="D42" s="76">
        <v>21</v>
      </c>
      <c r="G42" s="45">
        <f t="shared" si="0"/>
        <v>0</v>
      </c>
      <c r="H42" s="45">
        <f t="shared" si="1"/>
        <v>0</v>
      </c>
    </row>
    <row r="43" spans="1:8">
      <c r="A43" s="73"/>
      <c r="B43" s="74" t="s">
        <v>238</v>
      </c>
      <c r="C43" s="75" t="s">
        <v>6</v>
      </c>
      <c r="D43" s="76">
        <v>60</v>
      </c>
      <c r="G43" s="45">
        <f t="shared" si="0"/>
        <v>0</v>
      </c>
      <c r="H43" s="45">
        <f t="shared" si="1"/>
        <v>0</v>
      </c>
    </row>
    <row r="44" spans="1:8">
      <c r="A44" s="73"/>
      <c r="B44" s="74" t="s">
        <v>239</v>
      </c>
      <c r="C44" s="75" t="s">
        <v>6</v>
      </c>
      <c r="D44" s="76">
        <v>15</v>
      </c>
      <c r="G44" s="45">
        <f t="shared" si="0"/>
        <v>0</v>
      </c>
      <c r="H44" s="45">
        <f t="shared" si="1"/>
        <v>0</v>
      </c>
    </row>
    <row r="45" spans="1:8">
      <c r="A45" s="73"/>
      <c r="B45" s="74" t="s">
        <v>240</v>
      </c>
      <c r="C45" s="75" t="s">
        <v>6</v>
      </c>
      <c r="D45" s="76">
        <v>20</v>
      </c>
      <c r="G45" s="45">
        <f t="shared" si="0"/>
        <v>0</v>
      </c>
      <c r="H45" s="45">
        <f t="shared" si="1"/>
        <v>0</v>
      </c>
    </row>
    <row r="46" spans="1:8">
      <c r="A46" s="73"/>
      <c r="B46" s="459"/>
      <c r="C46" s="75"/>
      <c r="D46" s="77"/>
    </row>
    <row r="47" spans="1:8" ht="60">
      <c r="A47" s="73" t="s">
        <v>24</v>
      </c>
      <c r="B47" s="74" t="s">
        <v>89</v>
      </c>
      <c r="C47" s="75"/>
      <c r="D47" s="77"/>
    </row>
    <row r="48" spans="1:8">
      <c r="A48" s="73"/>
      <c r="B48" s="74" t="s">
        <v>90</v>
      </c>
      <c r="C48" s="75" t="s">
        <v>3</v>
      </c>
      <c r="D48" s="76">
        <v>5</v>
      </c>
      <c r="G48" s="45">
        <f>E48+F48</f>
        <v>0</v>
      </c>
      <c r="H48" s="45">
        <f>D48*G48</f>
        <v>0</v>
      </c>
    </row>
    <row r="49" spans="1:8">
      <c r="A49" s="73"/>
      <c r="B49" s="74"/>
      <c r="C49" s="75"/>
      <c r="D49" s="77"/>
    </row>
    <row r="50" spans="1:8" ht="30">
      <c r="A50" s="73" t="s">
        <v>25</v>
      </c>
      <c r="B50" s="74" t="s">
        <v>91</v>
      </c>
      <c r="C50" s="75" t="s">
        <v>3</v>
      </c>
      <c r="D50" s="76">
        <v>5</v>
      </c>
      <c r="G50" s="45">
        <f>E50+F50</f>
        <v>0</v>
      </c>
      <c r="H50" s="45">
        <f>D50*G50</f>
        <v>0</v>
      </c>
    </row>
    <row r="51" spans="1:8">
      <c r="A51" s="73"/>
      <c r="B51" s="74"/>
      <c r="C51" s="75"/>
      <c r="D51" s="77"/>
    </row>
    <row r="52" spans="1:8" ht="30">
      <c r="A52" s="73" t="s">
        <v>26</v>
      </c>
      <c r="B52" s="74" t="s">
        <v>92</v>
      </c>
      <c r="C52" s="75" t="s">
        <v>3</v>
      </c>
      <c r="D52" s="76">
        <v>1</v>
      </c>
      <c r="G52" s="45">
        <f>E52+F52</f>
        <v>0</v>
      </c>
      <c r="H52" s="45">
        <f>D52*G52</f>
        <v>0</v>
      </c>
    </row>
    <row r="53" spans="1:8">
      <c r="A53" s="73"/>
      <c r="B53" s="74"/>
      <c r="C53" s="75"/>
      <c r="D53" s="77"/>
    </row>
    <row r="54" spans="1:8">
      <c r="A54" s="73" t="s">
        <v>27</v>
      </c>
      <c r="B54" s="74" t="s">
        <v>93</v>
      </c>
      <c r="C54" s="75"/>
      <c r="D54" s="77"/>
    </row>
    <row r="55" spans="1:8">
      <c r="A55" s="73"/>
      <c r="B55" s="74" t="s">
        <v>94</v>
      </c>
      <c r="C55" s="75"/>
      <c r="D55" s="77"/>
    </row>
    <row r="56" spans="1:8">
      <c r="A56" s="73"/>
      <c r="B56" s="74" t="s">
        <v>95</v>
      </c>
      <c r="C56" s="75"/>
      <c r="D56" s="77"/>
    </row>
    <row r="57" spans="1:8">
      <c r="A57" s="73"/>
      <c r="B57" s="74" t="s">
        <v>96</v>
      </c>
      <c r="C57" s="75"/>
      <c r="D57" s="77"/>
    </row>
    <row r="58" spans="1:8">
      <c r="A58" s="73"/>
      <c r="B58" s="74" t="s">
        <v>97</v>
      </c>
      <c r="C58" s="75"/>
      <c r="D58" s="77"/>
    </row>
    <row r="59" spans="1:8" ht="30">
      <c r="A59" s="73"/>
      <c r="B59" s="74" t="s">
        <v>98</v>
      </c>
      <c r="C59" s="75"/>
      <c r="D59" s="77"/>
    </row>
    <row r="60" spans="1:8">
      <c r="A60" s="73"/>
      <c r="B60" s="74" t="s">
        <v>99</v>
      </c>
      <c r="C60" s="75"/>
      <c r="D60" s="77"/>
    </row>
    <row r="61" spans="1:8" ht="30">
      <c r="A61" s="73"/>
      <c r="B61" s="74" t="s">
        <v>100</v>
      </c>
      <c r="C61" s="75"/>
      <c r="D61" s="77"/>
    </row>
    <row r="62" spans="1:8">
      <c r="A62" s="73"/>
      <c r="B62" s="74" t="s">
        <v>101</v>
      </c>
      <c r="C62" s="75" t="s">
        <v>8</v>
      </c>
      <c r="D62" s="76">
        <v>140</v>
      </c>
      <c r="G62" s="45">
        <f>E62+F62</f>
        <v>0</v>
      </c>
      <c r="H62" s="45">
        <f>D62*G62</f>
        <v>0</v>
      </c>
    </row>
    <row r="63" spans="1:8">
      <c r="A63" s="73"/>
      <c r="B63" s="74"/>
      <c r="C63" s="75"/>
      <c r="D63" s="77"/>
    </row>
    <row r="64" spans="1:8" ht="45">
      <c r="A64" s="73" t="s">
        <v>28</v>
      </c>
      <c r="B64" s="74" t="s">
        <v>102</v>
      </c>
      <c r="C64" s="75" t="s">
        <v>3</v>
      </c>
      <c r="D64" s="76">
        <v>1</v>
      </c>
      <c r="G64" s="45">
        <f>E64+F64</f>
        <v>0</v>
      </c>
      <c r="H64" s="45">
        <f>D64*G64</f>
        <v>0</v>
      </c>
    </row>
    <row r="65" spans="1:8">
      <c r="A65" s="73"/>
      <c r="B65" s="459"/>
      <c r="C65" s="75"/>
      <c r="D65" s="77"/>
    </row>
    <row r="66" spans="1:8" ht="75">
      <c r="A66" s="73" t="s">
        <v>29</v>
      </c>
      <c r="B66" s="74" t="s">
        <v>241</v>
      </c>
      <c r="C66" s="75" t="s">
        <v>3</v>
      </c>
      <c r="D66" s="76">
        <v>1</v>
      </c>
      <c r="G66" s="45">
        <f>E66+F66</f>
        <v>0</v>
      </c>
      <c r="H66" s="45">
        <f>D66*G66</f>
        <v>0</v>
      </c>
    </row>
    <row r="67" spans="1:8">
      <c r="A67" s="73"/>
      <c r="B67" s="74"/>
      <c r="C67" s="75"/>
      <c r="D67" s="76"/>
    </row>
    <row r="68" spans="1:8">
      <c r="A68" s="73" t="s">
        <v>30</v>
      </c>
      <c r="B68" s="74" t="s">
        <v>242</v>
      </c>
      <c r="C68" s="75" t="s">
        <v>3</v>
      </c>
      <c r="D68" s="76">
        <v>1</v>
      </c>
      <c r="G68" s="45">
        <f>E68+F68</f>
        <v>0</v>
      </c>
      <c r="H68" s="45">
        <f>D68*G68</f>
        <v>0</v>
      </c>
    </row>
    <row r="69" spans="1:8">
      <c r="A69" s="73"/>
      <c r="B69" s="74"/>
      <c r="C69" s="75"/>
      <c r="D69" s="76"/>
    </row>
    <row r="70" spans="1:8" ht="150">
      <c r="A70" s="73" t="s">
        <v>31</v>
      </c>
      <c r="B70" s="74" t="s">
        <v>791</v>
      </c>
      <c r="C70" s="75" t="s">
        <v>3</v>
      </c>
      <c r="D70" s="76">
        <v>1</v>
      </c>
      <c r="G70" s="45">
        <f>E70+F70</f>
        <v>0</v>
      </c>
      <c r="H70" s="45">
        <f>D70*G70</f>
        <v>0</v>
      </c>
    </row>
    <row r="71" spans="1:8">
      <c r="A71" s="73"/>
      <c r="B71" s="74"/>
      <c r="C71" s="75"/>
      <c r="D71" s="76"/>
    </row>
    <row r="72" spans="1:8">
      <c r="A72" s="73"/>
      <c r="B72" s="74"/>
      <c r="C72" s="75"/>
      <c r="D72" s="77"/>
    </row>
    <row r="73" spans="1:8">
      <c r="A73" s="451" t="s">
        <v>1</v>
      </c>
      <c r="B73" s="452" t="s">
        <v>103</v>
      </c>
      <c r="C73" s="453"/>
      <c r="D73" s="460"/>
      <c r="E73" s="48"/>
      <c r="F73" s="48"/>
      <c r="G73" s="48"/>
      <c r="H73" s="48"/>
    </row>
    <row r="74" spans="1:8">
      <c r="A74" s="455"/>
      <c r="B74" s="456"/>
      <c r="C74" s="75"/>
      <c r="D74" s="77"/>
    </row>
    <row r="75" spans="1:8" ht="135">
      <c r="A75" s="73" t="s">
        <v>22</v>
      </c>
      <c r="B75" s="74" t="s">
        <v>243</v>
      </c>
      <c r="C75" s="75"/>
      <c r="D75" s="77"/>
    </row>
    <row r="76" spans="1:8" ht="75">
      <c r="A76" s="73"/>
      <c r="B76" s="74" t="s">
        <v>104</v>
      </c>
      <c r="C76" s="75"/>
      <c r="D76" s="77"/>
    </row>
    <row r="77" spans="1:8" ht="60">
      <c r="A77" s="73"/>
      <c r="B77" s="74" t="s">
        <v>105</v>
      </c>
      <c r="C77" s="75" t="s">
        <v>3</v>
      </c>
      <c r="D77" s="76">
        <v>1</v>
      </c>
      <c r="G77" s="45">
        <f>E77+F77</f>
        <v>0</v>
      </c>
      <c r="H77" s="45">
        <f>D77*G77</f>
        <v>0</v>
      </c>
    </row>
    <row r="78" spans="1:8">
      <c r="A78" s="73"/>
      <c r="B78" s="74"/>
      <c r="C78" s="75"/>
      <c r="D78" s="76"/>
    </row>
    <row r="79" spans="1:8">
      <c r="A79" s="73"/>
      <c r="B79" s="74"/>
      <c r="C79" s="75"/>
      <c r="D79" s="77"/>
    </row>
    <row r="80" spans="1:8" ht="60">
      <c r="A80" s="73" t="s">
        <v>24</v>
      </c>
      <c r="B80" s="74" t="s">
        <v>244</v>
      </c>
      <c r="C80" s="75"/>
      <c r="D80" s="77"/>
    </row>
    <row r="81" spans="1:8" ht="18">
      <c r="A81" s="73"/>
      <c r="B81" s="74" t="s">
        <v>245</v>
      </c>
      <c r="C81" s="75" t="s">
        <v>3</v>
      </c>
      <c r="D81" s="76">
        <v>1</v>
      </c>
      <c r="G81" s="45">
        <f t="shared" ref="G81:G82" si="2">E81+F81</f>
        <v>0</v>
      </c>
      <c r="H81" s="45">
        <f t="shared" ref="H81:H82" si="3">D81*G81</f>
        <v>0</v>
      </c>
    </row>
    <row r="82" spans="1:8">
      <c r="A82" s="73"/>
      <c r="B82" s="74" t="s">
        <v>246</v>
      </c>
      <c r="C82" s="75" t="s">
        <v>3</v>
      </c>
      <c r="D82" s="76">
        <v>1</v>
      </c>
      <c r="G82" s="45">
        <f t="shared" si="2"/>
        <v>0</v>
      </c>
      <c r="H82" s="45">
        <f t="shared" si="3"/>
        <v>0</v>
      </c>
    </row>
    <row r="83" spans="1:8">
      <c r="A83" s="73"/>
      <c r="B83" s="74"/>
      <c r="C83" s="75"/>
      <c r="D83" s="76"/>
    </row>
    <row r="84" spans="1:8" ht="45">
      <c r="A84" s="73" t="s">
        <v>25</v>
      </c>
      <c r="B84" s="74" t="s">
        <v>247</v>
      </c>
      <c r="C84" s="75" t="s">
        <v>3</v>
      </c>
      <c r="D84" s="76">
        <v>1</v>
      </c>
      <c r="G84" s="45">
        <f>E84+F84</f>
        <v>0</v>
      </c>
      <c r="H84" s="45">
        <f>D84*G84</f>
        <v>0</v>
      </c>
    </row>
    <row r="85" spans="1:8">
      <c r="A85" s="73"/>
      <c r="B85" s="74"/>
    </row>
    <row r="86" spans="1:8" ht="75">
      <c r="A86" s="73" t="s">
        <v>26</v>
      </c>
      <c r="B86" s="74" t="s">
        <v>241</v>
      </c>
      <c r="C86" s="75" t="s">
        <v>3</v>
      </c>
      <c r="D86" s="76">
        <v>1</v>
      </c>
      <c r="G86" s="45">
        <f>E86+F86</f>
        <v>0</v>
      </c>
      <c r="H86" s="45">
        <f>D86*G86</f>
        <v>0</v>
      </c>
    </row>
    <row r="87" spans="1:8">
      <c r="A87" s="73"/>
      <c r="B87" s="461"/>
      <c r="C87" s="462"/>
      <c r="D87" s="77"/>
    </row>
    <row r="88" spans="1:8" ht="30">
      <c r="A88" s="73" t="s">
        <v>27</v>
      </c>
      <c r="B88" s="74" t="s">
        <v>106</v>
      </c>
      <c r="C88" s="75" t="s">
        <v>0</v>
      </c>
      <c r="D88" s="76">
        <v>100</v>
      </c>
      <c r="G88" s="45">
        <f>E88+F88</f>
        <v>0</v>
      </c>
      <c r="H88" s="45">
        <f>D88*G88</f>
        <v>0</v>
      </c>
    </row>
    <row r="89" spans="1:8">
      <c r="A89" s="73"/>
      <c r="B89" s="74"/>
      <c r="C89" s="75"/>
      <c r="D89" s="76"/>
    </row>
    <row r="90" spans="1:8">
      <c r="A90" s="73"/>
      <c r="B90" s="74"/>
      <c r="C90" s="75"/>
      <c r="D90" s="76"/>
    </row>
    <row r="91" spans="1:8">
      <c r="A91" s="451" t="s">
        <v>2</v>
      </c>
      <c r="B91" s="452" t="s">
        <v>107</v>
      </c>
      <c r="C91" s="453"/>
      <c r="D91" s="460"/>
      <c r="E91" s="48"/>
      <c r="F91" s="48"/>
      <c r="G91" s="48"/>
      <c r="H91" s="48"/>
    </row>
    <row r="92" spans="1:8">
      <c r="A92" s="455"/>
      <c r="B92" s="456"/>
      <c r="C92" s="75"/>
      <c r="D92" s="77"/>
    </row>
    <row r="93" spans="1:8" ht="135">
      <c r="A93" s="73" t="s">
        <v>22</v>
      </c>
      <c r="B93" s="74" t="s">
        <v>700</v>
      </c>
      <c r="C93" s="75"/>
      <c r="D93" s="77"/>
    </row>
    <row r="94" spans="1:8">
      <c r="A94" s="73"/>
      <c r="B94" s="74" t="s">
        <v>160</v>
      </c>
      <c r="C94" s="75"/>
      <c r="D94" s="77"/>
    </row>
    <row r="95" spans="1:8">
      <c r="A95" s="73"/>
      <c r="B95" s="74" t="s">
        <v>161</v>
      </c>
      <c r="C95" s="75"/>
      <c r="D95" s="77"/>
    </row>
    <row r="96" spans="1:8" ht="30">
      <c r="A96" s="73"/>
      <c r="B96" s="74" t="s">
        <v>108</v>
      </c>
      <c r="C96" s="75"/>
      <c r="D96" s="77"/>
    </row>
    <row r="97" spans="1:8" ht="30">
      <c r="A97" s="73"/>
      <c r="B97" s="74" t="s">
        <v>109</v>
      </c>
      <c r="C97" s="75"/>
      <c r="D97" s="77"/>
    </row>
    <row r="98" spans="1:8">
      <c r="A98" s="73"/>
      <c r="B98" s="74" t="s">
        <v>110</v>
      </c>
      <c r="C98" s="75"/>
      <c r="D98" s="77"/>
    </row>
    <row r="99" spans="1:8">
      <c r="A99" s="73"/>
      <c r="B99" s="74" t="s">
        <v>111</v>
      </c>
      <c r="C99" s="75"/>
      <c r="D99" s="77"/>
    </row>
    <row r="100" spans="1:8">
      <c r="A100" s="73"/>
      <c r="B100" s="74" t="s">
        <v>112</v>
      </c>
      <c r="C100" s="75"/>
      <c r="D100" s="77"/>
    </row>
    <row r="101" spans="1:8">
      <c r="A101" s="73"/>
      <c r="B101" s="74" t="s">
        <v>113</v>
      </c>
      <c r="C101" s="75"/>
      <c r="D101" s="77"/>
    </row>
    <row r="102" spans="1:8">
      <c r="A102" s="73"/>
      <c r="B102" s="74" t="s">
        <v>114</v>
      </c>
      <c r="C102" s="75"/>
      <c r="D102" s="77"/>
    </row>
    <row r="103" spans="1:8">
      <c r="A103" s="73"/>
      <c r="B103" s="74" t="s">
        <v>115</v>
      </c>
      <c r="C103" s="75"/>
      <c r="D103" s="77"/>
    </row>
    <row r="104" spans="1:8">
      <c r="A104" s="73"/>
      <c r="B104" s="74" t="s">
        <v>116</v>
      </c>
      <c r="C104" s="75"/>
      <c r="D104" s="77"/>
    </row>
    <row r="105" spans="1:8">
      <c r="A105" s="73"/>
      <c r="B105" s="74" t="s">
        <v>248</v>
      </c>
      <c r="C105" s="75" t="s">
        <v>3</v>
      </c>
      <c r="D105" s="76">
        <v>32</v>
      </c>
      <c r="G105" s="45">
        <f t="shared" ref="G105:G107" si="4">E105+F105</f>
        <v>0</v>
      </c>
      <c r="H105" s="45">
        <f t="shared" ref="H105:H107" si="5">D105*G105</f>
        <v>0</v>
      </c>
    </row>
    <row r="106" spans="1:8" ht="30">
      <c r="A106" s="73"/>
      <c r="B106" s="74" t="s">
        <v>249</v>
      </c>
      <c r="C106" s="75" t="s">
        <v>3</v>
      </c>
      <c r="D106" s="76">
        <v>32</v>
      </c>
      <c r="G106" s="45">
        <f t="shared" si="4"/>
        <v>0</v>
      </c>
      <c r="H106" s="45">
        <f t="shared" si="5"/>
        <v>0</v>
      </c>
    </row>
    <row r="107" spans="1:8">
      <c r="A107" s="73"/>
      <c r="B107" s="74" t="s">
        <v>250</v>
      </c>
      <c r="C107" s="75" t="s">
        <v>3</v>
      </c>
      <c r="D107" s="76">
        <v>30</v>
      </c>
      <c r="G107" s="45">
        <f t="shared" si="4"/>
        <v>0</v>
      </c>
      <c r="H107" s="45">
        <f t="shared" si="5"/>
        <v>0</v>
      </c>
    </row>
    <row r="108" spans="1:8" ht="45">
      <c r="A108" s="73"/>
      <c r="B108" s="463" t="s">
        <v>701</v>
      </c>
      <c r="C108" s="75"/>
      <c r="D108" s="76"/>
    </row>
    <row r="109" spans="1:8">
      <c r="A109" s="73"/>
      <c r="B109" s="463"/>
      <c r="C109" s="75"/>
      <c r="D109" s="76"/>
    </row>
    <row r="110" spans="1:8" ht="225">
      <c r="A110" s="73" t="s">
        <v>24</v>
      </c>
      <c r="B110" s="7" t="s">
        <v>792</v>
      </c>
      <c r="C110" s="75"/>
      <c r="D110" s="76"/>
    </row>
    <row r="111" spans="1:8">
      <c r="B111" s="7" t="s">
        <v>793</v>
      </c>
      <c r="C111" s="75" t="s">
        <v>3</v>
      </c>
      <c r="D111" s="76">
        <v>10</v>
      </c>
      <c r="G111" s="45">
        <f t="shared" ref="G111:G113" si="6">E111+F111</f>
        <v>0</v>
      </c>
      <c r="H111" s="45">
        <f t="shared" ref="H111:H113" si="7">D111*G111</f>
        <v>0</v>
      </c>
    </row>
    <row r="112" spans="1:8">
      <c r="B112" s="7" t="s">
        <v>794</v>
      </c>
      <c r="C112" s="75" t="s">
        <v>3</v>
      </c>
      <c r="D112" s="76">
        <v>8</v>
      </c>
      <c r="G112" s="45">
        <f t="shared" si="6"/>
        <v>0</v>
      </c>
      <c r="H112" s="45">
        <f t="shared" si="7"/>
        <v>0</v>
      </c>
    </row>
    <row r="113" spans="1:8">
      <c r="B113" s="7" t="s">
        <v>795</v>
      </c>
      <c r="C113" s="75" t="s">
        <v>3</v>
      </c>
      <c r="D113" s="76">
        <v>2</v>
      </c>
      <c r="G113" s="45">
        <f t="shared" si="6"/>
        <v>0</v>
      </c>
      <c r="H113" s="45">
        <f t="shared" si="7"/>
        <v>0</v>
      </c>
    </row>
    <row r="115" spans="1:8" ht="45">
      <c r="A115" s="73" t="s">
        <v>25</v>
      </c>
      <c r="B115" s="7" t="s">
        <v>796</v>
      </c>
      <c r="C115" s="75" t="s">
        <v>0</v>
      </c>
      <c r="D115" s="76">
        <v>10</v>
      </c>
      <c r="G115" s="45">
        <f>E115+F115</f>
        <v>0</v>
      </c>
      <c r="H115" s="45">
        <f>D115*G115</f>
        <v>0</v>
      </c>
    </row>
    <row r="116" spans="1:8">
      <c r="A116" s="73"/>
      <c r="C116" s="75"/>
      <c r="D116" s="76"/>
    </row>
    <row r="117" spans="1:8" ht="75">
      <c r="A117" s="73" t="s">
        <v>27</v>
      </c>
      <c r="B117" s="74" t="s">
        <v>241</v>
      </c>
      <c r="C117" s="75" t="s">
        <v>3</v>
      </c>
      <c r="D117" s="76">
        <v>1</v>
      </c>
      <c r="G117" s="45">
        <f>E117+F117</f>
        <v>0</v>
      </c>
      <c r="H117" s="45">
        <f>D117*G117</f>
        <v>0</v>
      </c>
    </row>
    <row r="118" spans="1:8">
      <c r="A118" s="73"/>
      <c r="B118" s="461"/>
      <c r="C118" s="462"/>
      <c r="D118" s="77"/>
    </row>
    <row r="119" spans="1:8" ht="30">
      <c r="A119" s="73" t="s">
        <v>28</v>
      </c>
      <c r="B119" s="74" t="s">
        <v>117</v>
      </c>
      <c r="C119" s="75" t="s">
        <v>3</v>
      </c>
      <c r="D119" s="76">
        <v>1</v>
      </c>
      <c r="G119" s="45">
        <f>E119+F119</f>
        <v>0</v>
      </c>
      <c r="H119" s="45">
        <f>D119*G119</f>
        <v>0</v>
      </c>
    </row>
    <row r="120" spans="1:8">
      <c r="A120" s="73"/>
      <c r="B120" s="74"/>
      <c r="C120" s="75"/>
      <c r="D120" s="77"/>
    </row>
    <row r="121" spans="1:8">
      <c r="A121" s="73"/>
      <c r="B121" s="461"/>
      <c r="C121" s="462"/>
      <c r="D121" s="77"/>
    </row>
    <row r="122" spans="1:8">
      <c r="A122" s="451" t="s">
        <v>5</v>
      </c>
      <c r="B122" s="452" t="s">
        <v>118</v>
      </c>
      <c r="C122" s="453"/>
      <c r="D122" s="460"/>
      <c r="E122" s="48"/>
      <c r="F122" s="48"/>
      <c r="G122" s="48"/>
      <c r="H122" s="48"/>
    </row>
    <row r="123" spans="1:8">
      <c r="A123" s="455"/>
      <c r="B123" s="456"/>
      <c r="C123" s="75"/>
      <c r="D123" s="77"/>
    </row>
    <row r="124" spans="1:8" ht="75">
      <c r="A124" s="455" t="s">
        <v>22</v>
      </c>
      <c r="B124" s="74" t="s">
        <v>251</v>
      </c>
      <c r="C124" s="75" t="s">
        <v>3</v>
      </c>
      <c r="D124" s="76">
        <v>1</v>
      </c>
      <c r="G124" s="45">
        <f>E124+F124</f>
        <v>0</v>
      </c>
      <c r="H124" s="45">
        <f>D124*G124</f>
        <v>0</v>
      </c>
    </row>
    <row r="125" spans="1:8">
      <c r="A125" s="455"/>
      <c r="B125" s="456"/>
      <c r="C125" s="75"/>
      <c r="D125" s="77"/>
    </row>
    <row r="126" spans="1:8" ht="60">
      <c r="A126" s="73" t="s">
        <v>24</v>
      </c>
      <c r="B126" s="74" t="s">
        <v>252</v>
      </c>
      <c r="C126" s="75" t="s">
        <v>3</v>
      </c>
      <c r="D126" s="76">
        <v>3</v>
      </c>
      <c r="G126" s="45">
        <f>E126+F126</f>
        <v>0</v>
      </c>
      <c r="H126" s="45">
        <f>D126*G126</f>
        <v>0</v>
      </c>
    </row>
    <row r="127" spans="1:8">
      <c r="A127" s="73"/>
      <c r="B127" s="459"/>
      <c r="C127" s="75"/>
      <c r="D127" s="77"/>
    </row>
    <row r="128" spans="1:8" ht="60">
      <c r="A128" s="73" t="s">
        <v>25</v>
      </c>
      <c r="B128" s="74" t="s">
        <v>253</v>
      </c>
      <c r="C128" s="75" t="s">
        <v>3</v>
      </c>
      <c r="D128" s="76">
        <v>1</v>
      </c>
      <c r="G128" s="45">
        <f>E128+F128</f>
        <v>0</v>
      </c>
      <c r="H128" s="45">
        <f>D128*G128</f>
        <v>0</v>
      </c>
    </row>
    <row r="129" spans="1:8">
      <c r="A129" s="73"/>
      <c r="B129" s="459"/>
      <c r="C129" s="75"/>
      <c r="D129" s="77"/>
    </row>
    <row r="130" spans="1:8" ht="45">
      <c r="A130" s="464" t="s">
        <v>26</v>
      </c>
      <c r="B130" s="55" t="s">
        <v>254</v>
      </c>
      <c r="C130" s="75" t="s">
        <v>3</v>
      </c>
      <c r="D130" s="76">
        <v>1</v>
      </c>
      <c r="G130" s="45">
        <f>E130+F130</f>
        <v>0</v>
      </c>
      <c r="H130" s="45">
        <f>D130*G130</f>
        <v>0</v>
      </c>
    </row>
    <row r="131" spans="1:8">
      <c r="A131" s="464"/>
      <c r="B131" s="55"/>
      <c r="C131" s="75"/>
      <c r="D131" s="76"/>
    </row>
    <row r="132" spans="1:8">
      <c r="A132" s="451" t="s">
        <v>4</v>
      </c>
      <c r="B132" s="452" t="s">
        <v>172</v>
      </c>
      <c r="C132" s="453"/>
      <c r="D132" s="460"/>
      <c r="E132" s="48"/>
      <c r="F132" s="48"/>
      <c r="G132" s="48"/>
      <c r="H132" s="48"/>
    </row>
    <row r="133" spans="1:8">
      <c r="A133" s="464"/>
      <c r="B133" s="55"/>
      <c r="C133" s="75"/>
      <c r="D133" s="76"/>
    </row>
    <row r="134" spans="1:8" ht="30">
      <c r="A134" s="464" t="s">
        <v>22</v>
      </c>
      <c r="B134" s="55" t="s">
        <v>255</v>
      </c>
      <c r="C134" s="75"/>
      <c r="D134" s="76"/>
    </row>
    <row r="135" spans="1:8" ht="105">
      <c r="A135" s="464"/>
      <c r="B135" s="55" t="s">
        <v>256</v>
      </c>
      <c r="C135" s="75"/>
      <c r="D135" s="76"/>
    </row>
    <row r="136" spans="1:8" ht="45">
      <c r="A136" s="464"/>
      <c r="B136" s="55" t="s">
        <v>257</v>
      </c>
      <c r="C136" s="75"/>
      <c r="D136" s="76"/>
    </row>
    <row r="137" spans="1:8" ht="45">
      <c r="A137" s="464"/>
      <c r="B137" s="1" t="s">
        <v>258</v>
      </c>
      <c r="C137" s="75" t="s">
        <v>3</v>
      </c>
      <c r="D137" s="76">
        <v>1</v>
      </c>
      <c r="G137" s="45">
        <f>E137+F137</f>
        <v>0</v>
      </c>
      <c r="H137" s="45">
        <f>D137*G137</f>
        <v>0</v>
      </c>
    </row>
    <row r="138" spans="1:8">
      <c r="A138" s="464"/>
      <c r="B138" s="55"/>
      <c r="C138" s="75"/>
      <c r="D138" s="76"/>
    </row>
    <row r="139" spans="1:8" ht="60">
      <c r="A139" s="464" t="s">
        <v>24</v>
      </c>
      <c r="B139" s="55" t="s">
        <v>259</v>
      </c>
      <c r="C139" s="75"/>
      <c r="D139" s="76"/>
    </row>
    <row r="140" spans="1:8">
      <c r="A140" s="464"/>
      <c r="B140" s="74" t="s">
        <v>260</v>
      </c>
      <c r="C140" s="75" t="s">
        <v>6</v>
      </c>
      <c r="D140" s="76">
        <v>120</v>
      </c>
      <c r="G140" s="45">
        <f t="shared" ref="G140:G145" si="8">E140+F140</f>
        <v>0</v>
      </c>
      <c r="H140" s="45">
        <f t="shared" ref="H140:H145" si="9">D140*G140</f>
        <v>0</v>
      </c>
    </row>
    <row r="141" spans="1:8">
      <c r="A141" s="464"/>
      <c r="B141" s="74" t="s">
        <v>261</v>
      </c>
      <c r="C141" s="75" t="s">
        <v>6</v>
      </c>
      <c r="D141" s="76">
        <v>90</v>
      </c>
      <c r="G141" s="45">
        <f t="shared" si="8"/>
        <v>0</v>
      </c>
      <c r="H141" s="45">
        <f t="shared" si="9"/>
        <v>0</v>
      </c>
    </row>
    <row r="142" spans="1:8">
      <c r="A142" s="464"/>
      <c r="B142" s="74" t="s">
        <v>262</v>
      </c>
      <c r="C142" s="75" t="s">
        <v>6</v>
      </c>
      <c r="D142" s="76">
        <v>70</v>
      </c>
      <c r="G142" s="45">
        <f t="shared" si="8"/>
        <v>0</v>
      </c>
      <c r="H142" s="45">
        <f t="shared" si="9"/>
        <v>0</v>
      </c>
    </row>
    <row r="143" spans="1:8">
      <c r="A143" s="464"/>
      <c r="B143" s="74" t="s">
        <v>263</v>
      </c>
      <c r="C143" s="75" t="s">
        <v>6</v>
      </c>
      <c r="D143" s="76">
        <v>30</v>
      </c>
      <c r="G143" s="45">
        <f t="shared" si="8"/>
        <v>0</v>
      </c>
      <c r="H143" s="45">
        <f t="shared" si="9"/>
        <v>0</v>
      </c>
    </row>
    <row r="144" spans="1:8">
      <c r="A144" s="464"/>
      <c r="B144" s="74" t="s">
        <v>264</v>
      </c>
      <c r="C144" s="75" t="s">
        <v>6</v>
      </c>
      <c r="D144" s="76">
        <v>150</v>
      </c>
      <c r="G144" s="45">
        <f t="shared" si="8"/>
        <v>0</v>
      </c>
      <c r="H144" s="45">
        <f t="shared" si="9"/>
        <v>0</v>
      </c>
    </row>
    <row r="145" spans="1:11">
      <c r="A145" s="464"/>
      <c r="B145" s="55" t="s">
        <v>702</v>
      </c>
      <c r="C145" s="75" t="s">
        <v>0</v>
      </c>
      <c r="D145" s="76">
        <v>65</v>
      </c>
      <c r="G145" s="45">
        <f t="shared" si="8"/>
        <v>0</v>
      </c>
      <c r="H145" s="45">
        <f t="shared" si="9"/>
        <v>0</v>
      </c>
    </row>
    <row r="146" spans="1:11">
      <c r="A146" s="464"/>
      <c r="B146" s="55"/>
      <c r="C146" s="75"/>
      <c r="D146" s="76"/>
    </row>
    <row r="147" spans="1:11">
      <c r="A147" s="451" t="s">
        <v>7</v>
      </c>
      <c r="B147" s="452" t="s">
        <v>119</v>
      </c>
      <c r="C147" s="453"/>
      <c r="D147" s="460"/>
      <c r="E147" s="48"/>
      <c r="F147" s="48"/>
      <c r="G147" s="48"/>
      <c r="H147" s="48"/>
    </row>
    <row r="148" spans="1:11">
      <c r="A148" s="455"/>
      <c r="B148" s="456"/>
      <c r="C148" s="75"/>
      <c r="D148" s="77"/>
    </row>
    <row r="149" spans="1:11" ht="90">
      <c r="A149" s="73" t="s">
        <v>22</v>
      </c>
      <c r="B149" s="74" t="s">
        <v>120</v>
      </c>
      <c r="C149" s="75" t="s">
        <v>3</v>
      </c>
      <c r="D149" s="76">
        <v>1</v>
      </c>
      <c r="G149" s="45">
        <f>E149+F149</f>
        <v>0</v>
      </c>
      <c r="H149" s="45">
        <f>D149*G149</f>
        <v>0</v>
      </c>
    </row>
    <row r="150" spans="1:11">
      <c r="A150" s="73"/>
      <c r="B150" s="74"/>
      <c r="C150" s="75"/>
      <c r="D150" s="77"/>
    </row>
    <row r="151" spans="1:11" ht="45">
      <c r="A151" s="73" t="s">
        <v>24</v>
      </c>
      <c r="B151" s="74" t="s">
        <v>121</v>
      </c>
      <c r="C151" s="75" t="s">
        <v>3</v>
      </c>
      <c r="D151" s="76">
        <v>1</v>
      </c>
      <c r="G151" s="45">
        <f>E151+F151</f>
        <v>0</v>
      </c>
      <c r="H151" s="45">
        <f>D151*G151</f>
        <v>0</v>
      </c>
    </row>
    <row r="152" spans="1:11">
      <c r="A152" s="73"/>
      <c r="B152" s="74"/>
      <c r="C152" s="75"/>
      <c r="D152" s="77"/>
    </row>
    <row r="153" spans="1:11" ht="30">
      <c r="A153" s="73" t="s">
        <v>25</v>
      </c>
      <c r="B153" s="74" t="s">
        <v>122</v>
      </c>
      <c r="C153" s="75" t="s">
        <v>3</v>
      </c>
      <c r="D153" s="76">
        <v>1</v>
      </c>
      <c r="G153" s="45">
        <f>E153+F153</f>
        <v>0</v>
      </c>
      <c r="H153" s="45">
        <f>D153*G153</f>
        <v>0</v>
      </c>
    </row>
    <row r="154" spans="1:11">
      <c r="A154" s="73"/>
      <c r="B154" s="74"/>
      <c r="C154" s="75"/>
      <c r="D154" s="77"/>
    </row>
    <row r="155" spans="1:11" s="6" customFormat="1" ht="45">
      <c r="A155" s="73" t="s">
        <v>26</v>
      </c>
      <c r="B155" s="74" t="s">
        <v>268</v>
      </c>
      <c r="C155" s="75" t="s">
        <v>3</v>
      </c>
      <c r="D155" s="76">
        <v>1</v>
      </c>
      <c r="E155" s="45"/>
      <c r="F155" s="45"/>
      <c r="G155" s="45">
        <f>E155+F155</f>
        <v>0</v>
      </c>
      <c r="H155" s="45">
        <f>D155*G155</f>
        <v>0</v>
      </c>
      <c r="J155" s="5"/>
      <c r="K155" s="1"/>
    </row>
    <row r="156" spans="1:11" s="6" customFormat="1">
      <c r="A156" s="73"/>
      <c r="B156" s="74"/>
      <c r="C156" s="75"/>
      <c r="D156" s="76"/>
      <c r="E156" s="45"/>
      <c r="F156" s="45"/>
      <c r="G156" s="45"/>
      <c r="H156" s="45"/>
      <c r="J156" s="5"/>
      <c r="K156" s="1"/>
    </row>
    <row r="157" spans="1:11" s="6" customFormat="1" ht="30">
      <c r="A157" s="73" t="s">
        <v>27</v>
      </c>
      <c r="B157" s="55" t="s">
        <v>129</v>
      </c>
      <c r="C157" s="75" t="s">
        <v>3</v>
      </c>
      <c r="D157" s="76">
        <v>1</v>
      </c>
      <c r="E157" s="45"/>
      <c r="F157" s="45"/>
      <c r="G157" s="45">
        <f>E157+F157</f>
        <v>0</v>
      </c>
      <c r="H157" s="45">
        <f>D157*G157</f>
        <v>0</v>
      </c>
      <c r="J157" s="5"/>
      <c r="K157" s="1"/>
    </row>
    <row r="158" spans="1:11" s="6" customFormat="1">
      <c r="A158" s="73"/>
      <c r="B158" s="74"/>
      <c r="C158" s="75"/>
      <c r="D158" s="76"/>
      <c r="E158" s="45"/>
      <c r="F158" s="45"/>
      <c r="G158" s="45"/>
      <c r="H158" s="45"/>
      <c r="J158" s="5"/>
      <c r="K158" s="1"/>
    </row>
    <row r="159" spans="1:11" s="6" customFormat="1">
      <c r="A159" s="73" t="s">
        <v>28</v>
      </c>
      <c r="B159" s="55" t="s">
        <v>130</v>
      </c>
      <c r="C159" s="75" t="s">
        <v>3</v>
      </c>
      <c r="D159" s="76">
        <v>1</v>
      </c>
      <c r="E159" s="45"/>
      <c r="F159" s="45"/>
      <c r="G159" s="45">
        <f>E159+F159</f>
        <v>0</v>
      </c>
      <c r="H159" s="45">
        <f>D159*G159</f>
        <v>0</v>
      </c>
      <c r="J159" s="5"/>
      <c r="K159" s="1"/>
    </row>
    <row r="160" spans="1:11" s="6" customFormat="1" ht="15.75" thickBot="1">
      <c r="A160" s="73"/>
      <c r="B160" s="74"/>
      <c r="C160" s="75"/>
      <c r="D160" s="77"/>
      <c r="E160" s="45"/>
      <c r="F160" s="45"/>
      <c r="G160" s="45"/>
      <c r="H160" s="45"/>
      <c r="J160" s="5"/>
      <c r="K160" s="1"/>
    </row>
    <row r="161" spans="1:11" s="6" customFormat="1" ht="15.75" thickTop="1">
      <c r="A161" s="78"/>
      <c r="B161" s="79" t="s">
        <v>137</v>
      </c>
      <c r="C161" s="80"/>
      <c r="D161" s="81"/>
      <c r="E161" s="67"/>
      <c r="F161" s="67"/>
      <c r="G161" s="67"/>
      <c r="H161" s="67">
        <f>SUM(H19:H160)</f>
        <v>0</v>
      </c>
      <c r="J161" s="5"/>
      <c r="K161" s="1"/>
    </row>
    <row r="162" spans="1:11" s="6" customFormat="1">
      <c r="A162" s="73"/>
      <c r="B162" s="459"/>
      <c r="C162" s="75"/>
      <c r="D162" s="76"/>
      <c r="E162" s="45"/>
      <c r="F162" s="45"/>
      <c r="G162" s="45"/>
      <c r="H162" s="45"/>
      <c r="J162" s="5"/>
      <c r="K162" s="1"/>
    </row>
    <row r="163" spans="1:11" s="45" customFormat="1">
      <c r="A163" s="57"/>
      <c r="B163" s="55"/>
      <c r="C163" s="56"/>
      <c r="D163" s="56"/>
      <c r="E163" s="82"/>
      <c r="F163" s="82"/>
      <c r="I163" s="6"/>
      <c r="J163" s="5"/>
      <c r="K163" s="1"/>
    </row>
    <row r="164" spans="1:11" s="45" customFormat="1">
      <c r="A164" s="83"/>
      <c r="B164" s="84" t="s">
        <v>265</v>
      </c>
      <c r="C164" s="85"/>
      <c r="D164" s="85"/>
      <c r="E164" s="86"/>
      <c r="F164" s="86"/>
      <c r="I164" s="6"/>
      <c r="J164" s="5"/>
      <c r="K164" s="1"/>
    </row>
    <row r="165" spans="1:11" s="45" customFormat="1" ht="45">
      <c r="A165" s="57"/>
      <c r="B165" s="55" t="s">
        <v>266</v>
      </c>
      <c r="C165" s="56"/>
      <c r="D165" s="56"/>
      <c r="E165" s="82"/>
      <c r="F165" s="82"/>
      <c r="I165" s="6"/>
      <c r="J165" s="5"/>
      <c r="K165" s="1"/>
    </row>
    <row r="170" spans="1:11" s="45" customFormat="1">
      <c r="A170" s="1"/>
      <c r="B170" s="74"/>
      <c r="C170" s="46"/>
      <c r="D170" s="46"/>
      <c r="I170" s="6"/>
      <c r="J170" s="5"/>
      <c r="K170" s="1"/>
    </row>
    <row r="171" spans="1:11" s="45" customFormat="1">
      <c r="A171" s="1"/>
      <c r="B171" s="74"/>
      <c r="C171" s="46"/>
      <c r="D171" s="46"/>
      <c r="I171" s="6"/>
      <c r="J171" s="5"/>
      <c r="K171" s="1"/>
    </row>
    <row r="172" spans="1:11" s="45" customFormat="1">
      <c r="A172" s="1"/>
      <c r="B172" s="74"/>
      <c r="C172" s="46"/>
      <c r="D172" s="46"/>
      <c r="I172" s="6"/>
      <c r="J172" s="5"/>
      <c r="K172" s="1"/>
    </row>
    <row r="173" spans="1:11" s="45" customFormat="1">
      <c r="A173" s="1"/>
      <c r="B173" s="74"/>
      <c r="C173" s="46"/>
      <c r="D173" s="46"/>
      <c r="I173" s="6"/>
      <c r="J173" s="5"/>
      <c r="K173" s="1"/>
    </row>
    <row r="174" spans="1:11" s="45" customFormat="1">
      <c r="A174" s="1"/>
      <c r="B174" s="74"/>
      <c r="C174" s="46"/>
      <c r="D174" s="46"/>
      <c r="I174" s="6"/>
      <c r="J174" s="5"/>
      <c r="K174" s="1"/>
    </row>
    <row r="175" spans="1:11" s="45" customFormat="1">
      <c r="A175" s="1"/>
      <c r="B175" s="74"/>
      <c r="C175" s="46"/>
      <c r="D175" s="46"/>
      <c r="I175" s="6"/>
      <c r="J175" s="5"/>
      <c r="K175" s="1"/>
    </row>
    <row r="176" spans="1:11" s="45" customFormat="1">
      <c r="A176" s="1"/>
      <c r="B176" s="74"/>
      <c r="C176" s="46"/>
      <c r="D176" s="46"/>
      <c r="I176" s="6"/>
      <c r="J176" s="5"/>
      <c r="K176" s="1"/>
    </row>
  </sheetData>
  <mergeCells count="2">
    <mergeCell ref="B7:G7"/>
    <mergeCell ref="B8:G8"/>
  </mergeCells>
  <pageMargins left="0.74803149606299213" right="0.74803149606299213" top="0.98425196850393704" bottom="0.98425196850393704" header="0" footer="0"/>
  <pageSetup paperSize="9" scale="70" fitToHeight="0" orientation="portrait" r:id="rId1"/>
  <headerFooter alignWithMargins="0">
    <oddHeader>&amp;LIMP, d.d.
Dunajska 7, 1000 Ljubljana</oddHeader>
    <oddFooter>Stran &amp;P od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5"/>
  <sheetViews>
    <sheetView showZeros="0" view="pageBreakPreview" zoomScaleSheetLayoutView="100" workbookViewId="0">
      <selection activeCell="C11" sqref="C11"/>
    </sheetView>
  </sheetViews>
  <sheetFormatPr defaultRowHeight="15"/>
  <cols>
    <col min="1" max="1" width="6.28515625" style="390" customWidth="1"/>
    <col min="2" max="2" width="40.28515625" style="587" customWidth="1"/>
    <col min="3" max="3" width="7.140625" style="575" customWidth="1"/>
    <col min="4" max="4" width="9" style="576" customWidth="1"/>
    <col min="5" max="5" width="10.5703125" style="577" customWidth="1"/>
    <col min="6" max="6" width="12.7109375" style="385" customWidth="1"/>
    <col min="7" max="7" width="12.42578125" style="385" bestFit="1" customWidth="1"/>
    <col min="8" max="16384" width="9.140625" style="385"/>
  </cols>
  <sheetData>
    <row r="1" spans="1:7" s="87" customFormat="1" ht="15" customHeight="1">
      <c r="A1" s="465"/>
      <c r="C1" s="88"/>
      <c r="D1" s="89"/>
      <c r="E1" s="90"/>
      <c r="F1" s="90"/>
      <c r="G1" s="91"/>
    </row>
    <row r="2" spans="1:7" s="87" customFormat="1" ht="13.5" customHeight="1">
      <c r="A2" s="465"/>
      <c r="C2" s="88"/>
      <c r="D2" s="89"/>
      <c r="E2" s="90"/>
      <c r="F2" s="90"/>
      <c r="G2" s="91"/>
    </row>
    <row r="3" spans="1:7" s="87" customFormat="1" ht="13.5" customHeight="1">
      <c r="A3" s="465"/>
      <c r="C3" s="88"/>
      <c r="D3" s="89"/>
      <c r="E3" s="90"/>
      <c r="F3" s="90"/>
      <c r="G3" s="91"/>
    </row>
    <row r="4" spans="1:7" s="87" customFormat="1" ht="9.75" customHeight="1">
      <c r="A4" s="465"/>
      <c r="C4" s="88"/>
      <c r="D4" s="89"/>
      <c r="E4" s="90"/>
      <c r="F4" s="90"/>
      <c r="G4" s="91"/>
    </row>
    <row r="5" spans="1:7" s="467" customFormat="1" ht="18.75" customHeight="1" thickBot="1">
      <c r="A5" s="92" t="s">
        <v>269</v>
      </c>
      <c r="B5" s="93" t="s">
        <v>270</v>
      </c>
      <c r="C5" s="94" t="s">
        <v>271</v>
      </c>
      <c r="D5" s="95" t="s">
        <v>272</v>
      </c>
      <c r="E5" s="96" t="s">
        <v>273</v>
      </c>
      <c r="F5" s="97" t="s">
        <v>274</v>
      </c>
      <c r="G5" s="466"/>
    </row>
    <row r="6" spans="1:7" s="87" customFormat="1" ht="11.25">
      <c r="A6" s="98"/>
      <c r="B6" s="99"/>
      <c r="C6" s="100"/>
      <c r="D6" s="101"/>
      <c r="E6" s="102"/>
      <c r="F6" s="102"/>
      <c r="G6" s="91"/>
    </row>
    <row r="7" spans="1:7" s="469" customFormat="1" ht="61.5" customHeight="1">
      <c r="A7" s="103"/>
      <c r="B7" s="689" t="s">
        <v>275</v>
      </c>
      <c r="C7" s="690"/>
      <c r="D7" s="690"/>
      <c r="E7" s="690"/>
      <c r="F7" s="690"/>
      <c r="G7" s="468"/>
    </row>
    <row r="8" spans="1:7" s="87" customFormat="1" ht="18" customHeight="1">
      <c r="A8" s="103"/>
      <c r="B8" s="470"/>
      <c r="C8" s="470"/>
      <c r="D8" s="470"/>
      <c r="E8" s="470"/>
      <c r="F8" s="470"/>
      <c r="G8" s="91"/>
    </row>
    <row r="9" spans="1:7" s="104" customFormat="1" ht="21.75" customHeight="1">
      <c r="A9" s="216"/>
      <c r="B9" s="471" t="s">
        <v>276</v>
      </c>
      <c r="C9" s="472"/>
      <c r="D9" s="472"/>
      <c r="E9" s="473"/>
    </row>
    <row r="10" spans="1:7" s="104" customFormat="1" ht="15" customHeight="1">
      <c r="A10" s="216"/>
      <c r="B10" s="471"/>
      <c r="C10" s="472"/>
      <c r="D10" s="472"/>
      <c r="E10" s="473"/>
    </row>
    <row r="11" spans="1:7" s="87" customFormat="1" ht="12.75">
      <c r="A11" s="105"/>
      <c r="B11" s="474" t="s">
        <v>277</v>
      </c>
      <c r="C11" s="475"/>
      <c r="D11" s="476"/>
      <c r="E11" s="477"/>
    </row>
    <row r="12" spans="1:7" s="480" customFormat="1">
      <c r="A12" s="478"/>
      <c r="B12" s="479"/>
      <c r="C12" s="479"/>
      <c r="D12" s="479"/>
      <c r="E12" s="106"/>
    </row>
    <row r="13" spans="1:7" s="111" customFormat="1" ht="22.5">
      <c r="A13" s="107">
        <v>1</v>
      </c>
      <c r="B13" s="108" t="s">
        <v>278</v>
      </c>
      <c r="C13" s="109"/>
      <c r="D13" s="109"/>
      <c r="E13" s="110"/>
    </row>
    <row r="14" spans="1:7" s="111" customFormat="1" ht="67.5">
      <c r="A14" s="112"/>
      <c r="B14" s="108" t="s">
        <v>279</v>
      </c>
      <c r="C14" s="109"/>
      <c r="D14" s="109"/>
    </row>
    <row r="15" spans="1:7" s="111" customFormat="1" ht="33.75">
      <c r="A15" s="112"/>
      <c r="B15" s="113" t="s">
        <v>280</v>
      </c>
      <c r="C15" s="109"/>
      <c r="D15" s="109"/>
    </row>
    <row r="16" spans="1:7" s="111" customFormat="1" ht="20.65" customHeight="1">
      <c r="A16" s="112"/>
      <c r="B16" s="113" t="s">
        <v>281</v>
      </c>
      <c r="C16" s="109"/>
      <c r="D16" s="109"/>
    </row>
    <row r="17" spans="1:4" s="111" customFormat="1" ht="67.5">
      <c r="A17" s="112"/>
      <c r="B17" s="113" t="s">
        <v>282</v>
      </c>
      <c r="C17" s="109"/>
      <c r="D17" s="109"/>
    </row>
    <row r="18" spans="1:4" s="111" customFormat="1" ht="33.75">
      <c r="A18" s="112"/>
      <c r="B18" s="113" t="s">
        <v>283</v>
      </c>
      <c r="C18" s="109"/>
      <c r="D18" s="109"/>
    </row>
    <row r="19" spans="1:4" s="111" customFormat="1" ht="56.25">
      <c r="A19" s="112"/>
      <c r="B19" s="113" t="s">
        <v>284</v>
      </c>
      <c r="C19" s="109"/>
      <c r="D19" s="109"/>
    </row>
    <row r="20" spans="1:4" s="111" customFormat="1" ht="11.25">
      <c r="A20" s="112"/>
      <c r="B20" s="113" t="s">
        <v>285</v>
      </c>
      <c r="C20" s="109"/>
      <c r="D20" s="109"/>
    </row>
    <row r="21" spans="1:4" s="111" customFormat="1" ht="33.75">
      <c r="A21" s="112"/>
      <c r="B21" s="113" t="s">
        <v>286</v>
      </c>
      <c r="C21" s="109"/>
      <c r="D21" s="109"/>
    </row>
    <row r="22" spans="1:4" s="111" customFormat="1" ht="78.75">
      <c r="A22" s="112"/>
      <c r="B22" s="113" t="s">
        <v>287</v>
      </c>
      <c r="C22" s="109"/>
      <c r="D22" s="109"/>
    </row>
    <row r="23" spans="1:4" s="111" customFormat="1" ht="101.25">
      <c r="A23" s="112"/>
      <c r="B23" s="113" t="s">
        <v>288</v>
      </c>
      <c r="C23" s="109"/>
      <c r="D23" s="109"/>
    </row>
    <row r="24" spans="1:4" s="111" customFormat="1" ht="22.5">
      <c r="A24" s="112"/>
      <c r="B24" s="113" t="s">
        <v>289</v>
      </c>
      <c r="C24" s="109"/>
      <c r="D24" s="109"/>
    </row>
    <row r="25" spans="1:4" s="111" customFormat="1" ht="11.25">
      <c r="A25" s="112"/>
      <c r="B25" s="113" t="s">
        <v>290</v>
      </c>
      <c r="C25" s="109"/>
      <c r="D25" s="109"/>
    </row>
    <row r="26" spans="1:4" s="111" customFormat="1" ht="11.25">
      <c r="A26" s="112"/>
      <c r="B26" s="113" t="s">
        <v>291</v>
      </c>
      <c r="C26" s="109"/>
      <c r="D26" s="109"/>
    </row>
    <row r="27" spans="1:4" s="111" customFormat="1" ht="11.25">
      <c r="A27" s="112"/>
      <c r="B27" s="108" t="s">
        <v>292</v>
      </c>
      <c r="C27" s="109"/>
      <c r="D27" s="109"/>
    </row>
    <row r="28" spans="1:4" s="111" customFormat="1" ht="11.25">
      <c r="A28" s="112"/>
      <c r="B28" s="113" t="s">
        <v>293</v>
      </c>
      <c r="C28" s="109"/>
      <c r="D28" s="109"/>
    </row>
    <row r="29" spans="1:4" s="111" customFormat="1" ht="22.5">
      <c r="A29" s="112"/>
      <c r="B29" s="108" t="s">
        <v>294</v>
      </c>
      <c r="C29" s="109"/>
      <c r="D29" s="109"/>
    </row>
    <row r="30" spans="1:4" s="111" customFormat="1" ht="11.25">
      <c r="A30" s="112"/>
      <c r="B30" s="113" t="s">
        <v>295</v>
      </c>
      <c r="C30" s="109"/>
      <c r="D30" s="109"/>
    </row>
    <row r="31" spans="1:4" s="111" customFormat="1" ht="11.25">
      <c r="A31" s="112"/>
      <c r="B31" s="113" t="s">
        <v>296</v>
      </c>
      <c r="C31" s="109"/>
      <c r="D31" s="109"/>
    </row>
    <row r="32" spans="1:4" s="111" customFormat="1" ht="11.25">
      <c r="A32" s="112"/>
      <c r="B32" s="108"/>
      <c r="C32" s="109"/>
      <c r="D32" s="109"/>
    </row>
    <row r="33" spans="1:5" s="111" customFormat="1" ht="22.5">
      <c r="A33" s="114"/>
      <c r="B33" s="115" t="s">
        <v>297</v>
      </c>
      <c r="C33" s="109"/>
      <c r="D33" s="109"/>
      <c r="E33" s="110"/>
    </row>
    <row r="34" spans="1:5" s="111" customFormat="1" ht="11.25">
      <c r="A34" s="112"/>
      <c r="B34" s="116" t="s">
        <v>298</v>
      </c>
      <c r="C34" s="109"/>
      <c r="D34" s="109"/>
    </row>
    <row r="35" spans="1:5" s="111" customFormat="1" ht="11.25">
      <c r="A35" s="112"/>
      <c r="B35" s="117" t="s">
        <v>299</v>
      </c>
      <c r="C35" s="109"/>
      <c r="D35" s="109"/>
    </row>
    <row r="36" spans="1:5" s="111" customFormat="1" ht="11.25">
      <c r="A36" s="112"/>
      <c r="B36" s="117" t="s">
        <v>300</v>
      </c>
      <c r="C36" s="109"/>
      <c r="D36" s="109"/>
    </row>
    <row r="37" spans="1:5" s="111" customFormat="1" ht="11.25">
      <c r="A37" s="112"/>
      <c r="B37" s="117" t="s">
        <v>301</v>
      </c>
      <c r="C37" s="109"/>
      <c r="D37" s="109"/>
    </row>
    <row r="38" spans="1:5" s="111" customFormat="1" ht="11.25">
      <c r="A38" s="112"/>
      <c r="B38" s="117" t="s">
        <v>302</v>
      </c>
      <c r="C38" s="109"/>
      <c r="D38" s="109"/>
    </row>
    <row r="39" spans="1:5" s="111" customFormat="1" ht="11.25">
      <c r="A39" s="112"/>
      <c r="B39" s="117" t="s">
        <v>303</v>
      </c>
      <c r="C39" s="109"/>
      <c r="D39" s="109"/>
    </row>
    <row r="40" spans="1:5" s="111" customFormat="1" ht="29.25" customHeight="1">
      <c r="A40" s="112"/>
      <c r="B40" s="118" t="s">
        <v>304</v>
      </c>
      <c r="C40" s="109"/>
      <c r="D40" s="109"/>
    </row>
    <row r="41" spans="1:5" s="111" customFormat="1" ht="11.25">
      <c r="A41" s="112"/>
      <c r="B41" s="119"/>
      <c r="C41" s="109"/>
      <c r="D41" s="109"/>
    </row>
    <row r="42" spans="1:5" s="111" customFormat="1" ht="11.25">
      <c r="A42" s="112"/>
      <c r="B42" s="117" t="s">
        <v>305</v>
      </c>
      <c r="C42" s="109"/>
      <c r="D42" s="109"/>
    </row>
    <row r="43" spans="1:5" s="111" customFormat="1" ht="11.25">
      <c r="A43" s="112"/>
      <c r="B43" s="117" t="s">
        <v>306</v>
      </c>
      <c r="C43" s="109"/>
      <c r="D43" s="109"/>
    </row>
    <row r="44" spans="1:5" s="111" customFormat="1" ht="11.25">
      <c r="A44" s="112"/>
      <c r="B44" s="117" t="s">
        <v>307</v>
      </c>
      <c r="C44" s="109"/>
      <c r="D44" s="109"/>
    </row>
    <row r="45" spans="1:5" s="111" customFormat="1" ht="11.25">
      <c r="A45" s="112"/>
      <c r="B45" s="120"/>
      <c r="C45" s="109"/>
      <c r="D45" s="109"/>
    </row>
    <row r="46" spans="1:5" s="111" customFormat="1" ht="11.25">
      <c r="A46" s="112"/>
      <c r="B46" s="117" t="s">
        <v>308</v>
      </c>
      <c r="C46" s="109"/>
      <c r="D46" s="109"/>
    </row>
    <row r="47" spans="1:5" s="111" customFormat="1" ht="11.25">
      <c r="A47" s="112"/>
      <c r="B47" s="117" t="s">
        <v>309</v>
      </c>
      <c r="C47" s="109"/>
      <c r="D47" s="109"/>
    </row>
    <row r="48" spans="1:5" s="111" customFormat="1" ht="11.25">
      <c r="A48" s="112"/>
      <c r="B48" s="117" t="s">
        <v>310</v>
      </c>
      <c r="C48" s="109"/>
      <c r="D48" s="109"/>
    </row>
    <row r="49" spans="1:6" s="111" customFormat="1" ht="11.25">
      <c r="A49" s="112"/>
      <c r="B49" s="117" t="s">
        <v>311</v>
      </c>
      <c r="C49" s="109"/>
      <c r="D49" s="109"/>
    </row>
    <row r="50" spans="1:6" s="111" customFormat="1" ht="11.25">
      <c r="A50" s="112"/>
      <c r="B50" s="117" t="s">
        <v>312</v>
      </c>
      <c r="C50" s="109"/>
      <c r="D50" s="109"/>
    </row>
    <row r="51" spans="1:6" s="111" customFormat="1" ht="11.25">
      <c r="A51" s="112"/>
      <c r="B51" s="120"/>
      <c r="C51" s="109"/>
      <c r="D51" s="109"/>
    </row>
    <row r="52" spans="1:6" s="111" customFormat="1" ht="11.25">
      <c r="A52" s="114"/>
      <c r="B52" s="121" t="s">
        <v>313</v>
      </c>
      <c r="C52" s="109"/>
      <c r="D52" s="109"/>
      <c r="E52" s="110"/>
    </row>
    <row r="53" spans="1:6" s="111" customFormat="1" ht="22.5">
      <c r="A53" s="112"/>
      <c r="B53" s="122" t="s">
        <v>314</v>
      </c>
      <c r="C53" s="109"/>
      <c r="D53" s="109"/>
    </row>
    <row r="54" spans="1:6" s="111" customFormat="1" ht="11.25">
      <c r="A54" s="112"/>
      <c r="B54" s="123" t="s">
        <v>315</v>
      </c>
      <c r="C54" s="109"/>
      <c r="D54" s="109"/>
    </row>
    <row r="55" spans="1:6" s="111" customFormat="1" ht="11.25">
      <c r="A55" s="112"/>
      <c r="B55" s="123" t="s">
        <v>316</v>
      </c>
      <c r="C55" s="109"/>
      <c r="D55" s="109"/>
    </row>
    <row r="56" spans="1:6" s="111" customFormat="1" ht="11.25">
      <c r="A56" s="112"/>
      <c r="B56" s="123" t="s">
        <v>317</v>
      </c>
      <c r="C56" s="109"/>
      <c r="D56" s="109"/>
    </row>
    <row r="57" spans="1:6" s="111" customFormat="1" ht="11.25">
      <c r="A57" s="112"/>
      <c r="B57" s="123" t="s">
        <v>318</v>
      </c>
      <c r="C57" s="109"/>
      <c r="D57" s="109"/>
    </row>
    <row r="58" spans="1:6" s="111" customFormat="1" ht="11.25">
      <c r="A58" s="112"/>
      <c r="B58" s="123" t="s">
        <v>319</v>
      </c>
      <c r="C58" s="109"/>
      <c r="D58" s="109"/>
    </row>
    <row r="59" spans="1:6" s="111" customFormat="1" ht="11.25">
      <c r="A59" s="112"/>
      <c r="B59" s="123" t="s">
        <v>320</v>
      </c>
      <c r="C59" s="109"/>
      <c r="D59" s="109"/>
    </row>
    <row r="60" spans="1:6" s="111" customFormat="1" ht="11.25">
      <c r="A60" s="112"/>
      <c r="B60" s="123" t="s">
        <v>321</v>
      </c>
      <c r="C60" s="109"/>
      <c r="D60" s="109"/>
    </row>
    <row r="61" spans="1:6" s="111" customFormat="1" ht="11.25">
      <c r="A61" s="112"/>
      <c r="B61" s="123" t="s">
        <v>322</v>
      </c>
      <c r="C61" s="109"/>
      <c r="D61" s="109"/>
    </row>
    <row r="62" spans="1:6" s="111" customFormat="1" ht="11.25">
      <c r="A62" s="112"/>
      <c r="B62" s="119"/>
      <c r="C62" s="109"/>
      <c r="D62" s="109"/>
    </row>
    <row r="63" spans="1:6" s="111" customFormat="1" ht="11.25">
      <c r="A63" s="112"/>
      <c r="B63" s="119" t="s">
        <v>323</v>
      </c>
      <c r="C63" s="109"/>
      <c r="D63" s="124"/>
    </row>
    <row r="64" spans="1:6" s="111" customFormat="1" ht="11.25">
      <c r="A64" s="112"/>
      <c r="B64" s="120" t="s">
        <v>324</v>
      </c>
      <c r="C64" s="119" t="s">
        <v>3</v>
      </c>
      <c r="D64" s="125">
        <v>1</v>
      </c>
      <c r="E64" s="126"/>
      <c r="F64" s="127">
        <f>E64*D64</f>
        <v>0</v>
      </c>
    </row>
    <row r="65" spans="1:10" s="111" customFormat="1">
      <c r="A65" s="478"/>
      <c r="B65" s="120"/>
      <c r="C65" s="109"/>
      <c r="D65" s="124"/>
      <c r="E65" s="120"/>
      <c r="F65" s="120"/>
      <c r="G65" s="120"/>
    </row>
    <row r="66" spans="1:10" s="87" customFormat="1" ht="22.5">
      <c r="A66" s="128">
        <v>2</v>
      </c>
      <c r="B66" s="481" t="s">
        <v>325</v>
      </c>
      <c r="C66" s="482"/>
      <c r="D66" s="142"/>
      <c r="E66" s="129"/>
      <c r="F66" s="483"/>
      <c r="G66" s="483"/>
      <c r="H66" s="483"/>
      <c r="I66" s="129"/>
      <c r="J66" s="484"/>
    </row>
    <row r="67" spans="1:10" s="87" customFormat="1" ht="33.75">
      <c r="A67" s="130"/>
      <c r="B67" s="331" t="s">
        <v>326</v>
      </c>
      <c r="C67" s="482" t="s">
        <v>0</v>
      </c>
      <c r="D67" s="142">
        <v>2</v>
      </c>
      <c r="E67" s="126"/>
      <c r="F67" s="127">
        <f>E67*D67</f>
        <v>0</v>
      </c>
      <c r="G67" s="485"/>
      <c r="H67" s="483"/>
      <c r="I67" s="129"/>
      <c r="J67" s="484"/>
    </row>
    <row r="68" spans="1:10" s="87" customFormat="1" ht="11.25">
      <c r="A68" s="130"/>
      <c r="B68" s="131" t="s">
        <v>327</v>
      </c>
      <c r="C68" s="486" t="s">
        <v>0</v>
      </c>
      <c r="D68" s="328">
        <v>1</v>
      </c>
      <c r="E68" s="126"/>
      <c r="F68" s="127">
        <f>E68*D68</f>
        <v>0</v>
      </c>
      <c r="G68" s="483"/>
      <c r="H68" s="483"/>
      <c r="I68" s="129"/>
      <c r="J68" s="484"/>
    </row>
    <row r="69" spans="1:10" s="87" customFormat="1" ht="11.25">
      <c r="A69" s="130"/>
      <c r="B69" s="131" t="s">
        <v>328</v>
      </c>
      <c r="C69" s="486" t="s">
        <v>0</v>
      </c>
      <c r="D69" s="328">
        <v>2</v>
      </c>
      <c r="E69" s="126"/>
      <c r="F69" s="127">
        <f>E69*D69</f>
        <v>0</v>
      </c>
      <c r="G69" s="483"/>
      <c r="H69" s="483"/>
      <c r="I69" s="129"/>
      <c r="J69" s="484"/>
    </row>
    <row r="70" spans="1:10" s="87" customFormat="1" ht="11.25">
      <c r="A70" s="130"/>
      <c r="B70" s="131" t="s">
        <v>797</v>
      </c>
      <c r="C70" s="486" t="s">
        <v>0</v>
      </c>
      <c r="D70" s="328">
        <v>1</v>
      </c>
      <c r="E70" s="126"/>
      <c r="F70" s="127">
        <f>E70*D70</f>
        <v>0</v>
      </c>
      <c r="G70" s="483"/>
      <c r="H70" s="483"/>
      <c r="I70" s="129"/>
      <c r="J70" s="484"/>
    </row>
    <row r="71" spans="1:10" s="87" customFormat="1" ht="11.25">
      <c r="A71" s="130"/>
      <c r="B71" s="131" t="s">
        <v>329</v>
      </c>
      <c r="C71" s="486" t="s">
        <v>0</v>
      </c>
      <c r="D71" s="328">
        <v>1</v>
      </c>
      <c r="E71" s="126"/>
      <c r="F71" s="127">
        <f>E71*D71</f>
        <v>0</v>
      </c>
      <c r="G71" s="483"/>
      <c r="H71" s="483"/>
      <c r="I71" s="129"/>
      <c r="J71" s="484"/>
    </row>
    <row r="72" spans="1:10" s="87" customFormat="1" ht="18.75" customHeight="1">
      <c r="A72" s="130"/>
      <c r="B72" s="487"/>
      <c r="C72" s="482"/>
      <c r="D72" s="142"/>
      <c r="E72" s="129"/>
      <c r="F72" s="132"/>
      <c r="G72" s="483"/>
      <c r="H72" s="483"/>
      <c r="I72" s="129"/>
      <c r="J72" s="484"/>
    </row>
    <row r="73" spans="1:10" s="138" customFormat="1" ht="45">
      <c r="A73" s="128">
        <v>3</v>
      </c>
      <c r="B73" s="133" t="s">
        <v>330</v>
      </c>
      <c r="C73" s="134"/>
      <c r="D73" s="135"/>
      <c r="E73" s="136"/>
      <c r="F73" s="136"/>
      <c r="G73" s="137"/>
    </row>
    <row r="74" spans="1:10" s="144" customFormat="1" ht="18" customHeight="1">
      <c r="A74" s="139"/>
      <c r="B74" s="140" t="s">
        <v>331</v>
      </c>
      <c r="C74" s="141"/>
      <c r="D74" s="142"/>
      <c r="E74" s="136"/>
      <c r="F74" s="136"/>
      <c r="G74" s="143"/>
    </row>
    <row r="75" spans="1:10" s="144" customFormat="1" ht="17.25" customHeight="1">
      <c r="A75" s="139"/>
      <c r="B75" s="140" t="s">
        <v>332</v>
      </c>
      <c r="C75" s="141"/>
      <c r="D75" s="142"/>
      <c r="E75" s="136"/>
      <c r="F75" s="136"/>
      <c r="G75" s="143"/>
    </row>
    <row r="76" spans="1:10" s="144" customFormat="1" ht="12.75">
      <c r="A76" s="139"/>
      <c r="B76" s="140" t="s">
        <v>333</v>
      </c>
      <c r="C76" s="141"/>
      <c r="D76" s="142"/>
      <c r="E76" s="136"/>
      <c r="F76" s="136"/>
      <c r="G76" s="143"/>
    </row>
    <row r="77" spans="1:10" s="144" customFormat="1" ht="12.75">
      <c r="A77" s="139"/>
      <c r="B77" s="140" t="s">
        <v>334</v>
      </c>
      <c r="C77" s="141"/>
      <c r="D77" s="142"/>
      <c r="E77" s="136"/>
      <c r="F77" s="136"/>
      <c r="G77" s="143"/>
    </row>
    <row r="78" spans="1:10" s="144" customFormat="1" ht="12.75">
      <c r="A78" s="139"/>
      <c r="B78" s="140" t="s">
        <v>335</v>
      </c>
      <c r="C78" s="141"/>
      <c r="D78" s="142"/>
      <c r="E78" s="136"/>
      <c r="F78" s="136"/>
      <c r="G78" s="143"/>
    </row>
    <row r="79" spans="1:10" s="144" customFormat="1" ht="12.75">
      <c r="A79" s="139"/>
      <c r="B79" s="140" t="s">
        <v>336</v>
      </c>
      <c r="C79" s="115" t="s">
        <v>0</v>
      </c>
      <c r="D79" s="142">
        <v>1</v>
      </c>
      <c r="E79" s="126"/>
      <c r="F79" s="127">
        <f>E79*D79</f>
        <v>0</v>
      </c>
      <c r="G79" s="143"/>
    </row>
    <row r="80" spans="1:10" s="144" customFormat="1" ht="12.75">
      <c r="A80" s="139"/>
      <c r="B80" s="140"/>
      <c r="C80" s="115"/>
      <c r="D80" s="142"/>
      <c r="E80" s="136"/>
      <c r="F80" s="136"/>
      <c r="G80" s="143"/>
    </row>
    <row r="81" spans="1:7" s="196" customFormat="1" ht="109.5" customHeight="1">
      <c r="A81" s="128">
        <v>4</v>
      </c>
      <c r="B81" s="115" t="s">
        <v>703</v>
      </c>
      <c r="C81" s="157" t="s">
        <v>0</v>
      </c>
      <c r="D81" s="142">
        <v>1</v>
      </c>
      <c r="E81" s="132"/>
      <c r="F81" s="132">
        <f t="shared" ref="F81" si="0">E81*D81</f>
        <v>0</v>
      </c>
      <c r="G81" s="488"/>
    </row>
    <row r="82" spans="1:7" s="196" customFormat="1" ht="15" customHeight="1">
      <c r="A82" s="128"/>
      <c r="B82" s="115"/>
      <c r="C82" s="157"/>
      <c r="D82" s="142"/>
      <c r="E82" s="132"/>
      <c r="F82" s="132"/>
      <c r="G82" s="488"/>
    </row>
    <row r="83" spans="1:7" s="138" customFormat="1" ht="39.75" customHeight="1">
      <c r="A83" s="128">
        <v>5</v>
      </c>
      <c r="B83" s="145" t="s">
        <v>337</v>
      </c>
      <c r="C83" s="134"/>
      <c r="D83" s="135"/>
      <c r="E83" s="146"/>
      <c r="F83" s="136"/>
      <c r="G83" s="137"/>
    </row>
    <row r="84" spans="1:7" s="144" customFormat="1" ht="12.75">
      <c r="A84" s="147"/>
      <c r="B84" s="140" t="s">
        <v>338</v>
      </c>
      <c r="C84" s="115" t="s">
        <v>0</v>
      </c>
      <c r="D84" s="148">
        <v>4</v>
      </c>
      <c r="E84" s="126"/>
      <c r="F84" s="127">
        <f>E84*D84</f>
        <v>0</v>
      </c>
      <c r="G84" s="143"/>
    </row>
    <row r="85" spans="1:7" s="144" customFormat="1" ht="12.75">
      <c r="A85" s="147"/>
      <c r="B85" s="140" t="s">
        <v>339</v>
      </c>
      <c r="C85" s="115" t="s">
        <v>0</v>
      </c>
      <c r="D85" s="148">
        <v>3</v>
      </c>
      <c r="E85" s="126"/>
      <c r="F85" s="127">
        <f>E85*D85</f>
        <v>0</v>
      </c>
      <c r="G85" s="143"/>
    </row>
    <row r="86" spans="1:7" s="144" customFormat="1" ht="12.75">
      <c r="A86" s="147"/>
      <c r="B86" s="140"/>
      <c r="C86" s="115"/>
      <c r="D86" s="148"/>
      <c r="E86" s="136"/>
      <c r="F86" s="136"/>
      <c r="G86" s="143"/>
    </row>
    <row r="87" spans="1:7" s="138" customFormat="1" ht="45">
      <c r="A87" s="128">
        <v>6</v>
      </c>
      <c r="B87" s="145" t="s">
        <v>340</v>
      </c>
      <c r="C87" s="134"/>
      <c r="D87" s="148"/>
      <c r="E87" s="136"/>
      <c r="F87" s="136"/>
      <c r="G87" s="137"/>
    </row>
    <row r="88" spans="1:7" s="144" customFormat="1" ht="12.75">
      <c r="A88" s="147"/>
      <c r="B88" s="140" t="s">
        <v>338</v>
      </c>
      <c r="C88" s="115" t="s">
        <v>0</v>
      </c>
      <c r="D88" s="148">
        <v>1</v>
      </c>
      <c r="E88" s="126"/>
      <c r="F88" s="127">
        <f>E88*D88</f>
        <v>0</v>
      </c>
      <c r="G88" s="143"/>
    </row>
    <row r="89" spans="1:7" s="144" customFormat="1" ht="12.75">
      <c r="A89" s="147"/>
      <c r="B89" s="140" t="s">
        <v>339</v>
      </c>
      <c r="C89" s="115" t="s">
        <v>0</v>
      </c>
      <c r="D89" s="148">
        <v>1</v>
      </c>
      <c r="E89" s="126"/>
      <c r="F89" s="127">
        <f>E89*D89</f>
        <v>0</v>
      </c>
      <c r="G89" s="143"/>
    </row>
    <row r="90" spans="1:7" s="144" customFormat="1" ht="12.75">
      <c r="A90" s="147"/>
      <c r="B90" s="140"/>
      <c r="C90" s="115"/>
      <c r="D90" s="148"/>
      <c r="E90" s="136"/>
      <c r="F90" s="136"/>
      <c r="G90" s="143"/>
    </row>
    <row r="91" spans="1:7" s="150" customFormat="1" ht="33.75">
      <c r="A91" s="128">
        <v>7</v>
      </c>
      <c r="B91" s="145" t="s">
        <v>341</v>
      </c>
      <c r="C91" s="134"/>
      <c r="D91" s="134"/>
      <c r="E91" s="136"/>
      <c r="F91" s="136"/>
      <c r="G91" s="149"/>
    </row>
    <row r="92" spans="1:7" s="144" customFormat="1" ht="12.75">
      <c r="A92" s="139"/>
      <c r="B92" s="140" t="s">
        <v>338</v>
      </c>
      <c r="C92" s="115" t="s">
        <v>0</v>
      </c>
      <c r="D92" s="151">
        <v>1</v>
      </c>
      <c r="E92" s="126"/>
      <c r="F92" s="127">
        <f>E92*D92</f>
        <v>0</v>
      </c>
      <c r="G92" s="143"/>
    </row>
    <row r="93" spans="1:7" s="144" customFormat="1" ht="12.75">
      <c r="A93" s="139"/>
      <c r="B93" s="140" t="s">
        <v>339</v>
      </c>
      <c r="C93" s="115" t="s">
        <v>0</v>
      </c>
      <c r="D93" s="151">
        <v>1</v>
      </c>
      <c r="E93" s="126"/>
      <c r="F93" s="127">
        <f>E93*D93</f>
        <v>0</v>
      </c>
      <c r="G93" s="143"/>
    </row>
    <row r="94" spans="1:7" s="153" customFormat="1" ht="12.75">
      <c r="A94" s="147"/>
      <c r="B94" s="140"/>
      <c r="C94" s="152"/>
      <c r="D94" s="152"/>
      <c r="E94" s="136"/>
      <c r="F94" s="136"/>
      <c r="G94" s="489"/>
    </row>
    <row r="95" spans="1:7" s="150" customFormat="1" ht="36.75" customHeight="1">
      <c r="A95" s="128">
        <v>8</v>
      </c>
      <c r="B95" s="115" t="s">
        <v>342</v>
      </c>
      <c r="C95" s="134"/>
      <c r="D95" s="135"/>
      <c r="E95" s="136"/>
      <c r="F95" s="136"/>
      <c r="G95" s="149"/>
    </row>
    <row r="96" spans="1:7" s="155" customFormat="1" ht="12.75">
      <c r="A96" s="139"/>
      <c r="B96" s="145" t="s">
        <v>343</v>
      </c>
      <c r="C96" s="151" t="s">
        <v>0</v>
      </c>
      <c r="D96" s="151">
        <v>4</v>
      </c>
      <c r="E96" s="126"/>
      <c r="F96" s="127">
        <f>E96*D96</f>
        <v>0</v>
      </c>
      <c r="G96" s="154"/>
    </row>
    <row r="97" spans="1:7" s="144" customFormat="1" ht="12.75">
      <c r="A97" s="139"/>
      <c r="B97" s="145" t="s">
        <v>344</v>
      </c>
      <c r="C97" s="151" t="s">
        <v>0</v>
      </c>
      <c r="D97" s="151">
        <v>2</v>
      </c>
      <c r="E97" s="126"/>
      <c r="F97" s="127">
        <f>E97*D97</f>
        <v>0</v>
      </c>
      <c r="G97" s="143"/>
    </row>
    <row r="98" spans="1:7" s="144" customFormat="1" ht="12.75">
      <c r="A98" s="139"/>
      <c r="B98" s="145"/>
      <c r="C98" s="151"/>
      <c r="D98" s="142"/>
      <c r="E98" s="136"/>
      <c r="F98" s="136"/>
      <c r="G98" s="143"/>
    </row>
    <row r="99" spans="1:7" s="150" customFormat="1" ht="48" customHeight="1">
      <c r="A99" s="128">
        <v>9</v>
      </c>
      <c r="B99" s="115" t="s">
        <v>345</v>
      </c>
      <c r="C99" s="134"/>
      <c r="D99" s="135"/>
      <c r="E99" s="136"/>
      <c r="F99" s="136"/>
      <c r="G99" s="149"/>
    </row>
    <row r="100" spans="1:7" s="159" customFormat="1" ht="12.75">
      <c r="A100" s="147"/>
      <c r="B100" s="156"/>
      <c r="C100" s="157"/>
      <c r="D100" s="157"/>
      <c r="E100" s="136"/>
      <c r="F100" s="136"/>
      <c r="G100" s="158"/>
    </row>
    <row r="101" spans="1:7" s="144" customFormat="1" ht="22.5">
      <c r="A101" s="147"/>
      <c r="B101" s="145" t="s">
        <v>346</v>
      </c>
      <c r="C101" s="151" t="s">
        <v>3</v>
      </c>
      <c r="D101" s="142">
        <v>2</v>
      </c>
      <c r="E101" s="126"/>
      <c r="F101" s="127">
        <f>E101*D101</f>
        <v>0</v>
      </c>
      <c r="G101" s="143"/>
    </row>
    <row r="102" spans="1:7" s="144" customFormat="1" ht="12.75">
      <c r="A102" s="147"/>
      <c r="B102" s="145"/>
      <c r="C102" s="115"/>
      <c r="D102" s="142"/>
      <c r="E102" s="136"/>
      <c r="F102" s="136"/>
      <c r="G102" s="143"/>
    </row>
    <row r="103" spans="1:7" s="138" customFormat="1" ht="45">
      <c r="A103" s="128">
        <v>10</v>
      </c>
      <c r="B103" s="145" t="s">
        <v>347</v>
      </c>
      <c r="C103" s="134"/>
      <c r="D103" s="135"/>
      <c r="E103" s="136"/>
      <c r="F103" s="136"/>
      <c r="G103" s="137"/>
    </row>
    <row r="104" spans="1:7" s="138" customFormat="1" ht="12.75">
      <c r="A104" s="160"/>
      <c r="B104" s="145" t="s">
        <v>343</v>
      </c>
      <c r="C104" s="134" t="s">
        <v>6</v>
      </c>
      <c r="D104" s="161">
        <v>10</v>
      </c>
      <c r="E104" s="126"/>
      <c r="F104" s="127">
        <f>E104*D104</f>
        <v>0</v>
      </c>
      <c r="G104" s="137"/>
    </row>
    <row r="105" spans="1:7" s="138" customFormat="1" ht="12.75">
      <c r="A105" s="160"/>
      <c r="B105" s="145" t="s">
        <v>344</v>
      </c>
      <c r="C105" s="134" t="s">
        <v>6</v>
      </c>
      <c r="D105" s="161">
        <v>10</v>
      </c>
      <c r="E105" s="126"/>
      <c r="F105" s="127">
        <f>E105*D105</f>
        <v>0</v>
      </c>
      <c r="G105" s="137"/>
    </row>
    <row r="106" spans="1:7" s="144" customFormat="1" ht="12.75">
      <c r="A106" s="147"/>
      <c r="B106" s="145"/>
      <c r="C106" s="115"/>
      <c r="D106" s="142"/>
      <c r="E106" s="136"/>
      <c r="F106" s="136"/>
      <c r="G106" s="143"/>
    </row>
    <row r="107" spans="1:7" s="163" customFormat="1" ht="33.75">
      <c r="A107" s="128">
        <v>11</v>
      </c>
      <c r="B107" s="145" t="s">
        <v>348</v>
      </c>
      <c r="C107" s="134"/>
      <c r="D107" s="135"/>
      <c r="E107" s="136"/>
      <c r="F107" s="136"/>
      <c r="G107" s="162"/>
    </row>
    <row r="108" spans="1:7" s="163" customFormat="1" ht="12.75">
      <c r="A108" s="147"/>
      <c r="B108" s="145" t="s">
        <v>338</v>
      </c>
      <c r="C108" s="134" t="s">
        <v>6</v>
      </c>
      <c r="D108" s="135">
        <v>72</v>
      </c>
      <c r="E108" s="126"/>
      <c r="F108" s="127">
        <f>E108*D108</f>
        <v>0</v>
      </c>
      <c r="G108" s="162"/>
    </row>
    <row r="109" spans="1:7" s="163" customFormat="1" ht="12.75">
      <c r="A109" s="147"/>
      <c r="B109" s="145" t="s">
        <v>339</v>
      </c>
      <c r="C109" s="134" t="s">
        <v>6</v>
      </c>
      <c r="D109" s="135">
        <v>12</v>
      </c>
      <c r="E109" s="126"/>
      <c r="F109" s="127">
        <f>E109*D109</f>
        <v>0</v>
      </c>
      <c r="G109" s="162"/>
    </row>
    <row r="110" spans="1:7" s="163" customFormat="1" ht="12.75">
      <c r="A110" s="147"/>
      <c r="B110" s="145" t="s">
        <v>798</v>
      </c>
      <c r="C110" s="134" t="s">
        <v>6</v>
      </c>
      <c r="D110" s="135">
        <v>22</v>
      </c>
      <c r="E110" s="126"/>
      <c r="F110" s="127">
        <f>E110*D110</f>
        <v>0</v>
      </c>
      <c r="G110" s="162"/>
    </row>
    <row r="111" spans="1:7" s="144" customFormat="1" ht="12.75">
      <c r="A111" s="147"/>
      <c r="B111" s="145"/>
      <c r="C111" s="115"/>
      <c r="D111" s="142"/>
      <c r="E111" s="136"/>
      <c r="F111" s="136"/>
      <c r="G111" s="143"/>
    </row>
    <row r="112" spans="1:7" s="170" customFormat="1" ht="12">
      <c r="A112" s="128">
        <v>12</v>
      </c>
      <c r="B112" s="164" t="s">
        <v>349</v>
      </c>
      <c r="C112" s="165"/>
      <c r="D112" s="166"/>
      <c r="E112" s="167"/>
      <c r="F112" s="168"/>
      <c r="G112" s="169"/>
    </row>
    <row r="113" spans="1:9" s="170" customFormat="1" ht="45">
      <c r="A113" s="147"/>
      <c r="B113" s="164" t="s">
        <v>350</v>
      </c>
      <c r="C113" s="171"/>
      <c r="D113" s="166"/>
      <c r="E113" s="167"/>
      <c r="F113" s="168"/>
      <c r="G113" s="169"/>
    </row>
    <row r="114" spans="1:9" s="170" customFormat="1" ht="12.75">
      <c r="A114" s="147"/>
      <c r="B114" s="172" t="s">
        <v>351</v>
      </c>
      <c r="C114" s="165"/>
      <c r="D114" s="166"/>
      <c r="E114" s="167"/>
      <c r="F114" s="168"/>
      <c r="G114" s="169"/>
    </row>
    <row r="115" spans="1:9" s="170" customFormat="1" ht="12.75">
      <c r="A115" s="147"/>
      <c r="B115" s="164" t="s">
        <v>352</v>
      </c>
      <c r="C115" s="171" t="s">
        <v>353</v>
      </c>
      <c r="D115" s="166">
        <v>12</v>
      </c>
      <c r="E115" s="126"/>
      <c r="F115" s="127">
        <f>E115*D115</f>
        <v>0</v>
      </c>
      <c r="G115" s="169"/>
    </row>
    <row r="116" spans="1:9" s="170" customFormat="1" ht="12.75">
      <c r="A116" s="147"/>
      <c r="B116" s="164" t="s">
        <v>354</v>
      </c>
      <c r="C116" s="171" t="s">
        <v>353</v>
      </c>
      <c r="D116" s="166">
        <v>6</v>
      </c>
      <c r="E116" s="126"/>
      <c r="F116" s="127">
        <f>E116*D116</f>
        <v>0</v>
      </c>
      <c r="G116" s="169"/>
    </row>
    <row r="117" spans="1:9" s="170" customFormat="1" ht="12.75">
      <c r="A117" s="147"/>
      <c r="B117" s="164" t="s">
        <v>357</v>
      </c>
      <c r="C117" s="171" t="s">
        <v>353</v>
      </c>
      <c r="D117" s="166">
        <v>8</v>
      </c>
      <c r="E117" s="126"/>
      <c r="F117" s="127">
        <f>E117*D117</f>
        <v>0</v>
      </c>
      <c r="G117" s="169"/>
    </row>
    <row r="118" spans="1:9" s="170" customFormat="1" ht="12.75">
      <c r="A118" s="147"/>
      <c r="B118" s="164"/>
      <c r="C118" s="171"/>
      <c r="D118" s="166"/>
      <c r="E118" s="167"/>
      <c r="F118" s="168"/>
      <c r="G118" s="169"/>
    </row>
    <row r="119" spans="1:9" s="177" customFormat="1" ht="39" customHeight="1">
      <c r="A119" s="128">
        <v>13</v>
      </c>
      <c r="B119" s="145" t="s">
        <v>355</v>
      </c>
      <c r="C119" s="134"/>
      <c r="D119" s="173"/>
      <c r="E119" s="174"/>
      <c r="F119" s="174"/>
      <c r="G119" s="175"/>
      <c r="H119" s="175"/>
      <c r="I119" s="176"/>
    </row>
    <row r="120" spans="1:9" s="177" customFormat="1" ht="13.5">
      <c r="A120" s="178"/>
      <c r="B120" s="145" t="s">
        <v>339</v>
      </c>
      <c r="C120" s="134" t="s">
        <v>0</v>
      </c>
      <c r="D120" s="148">
        <v>2</v>
      </c>
      <c r="E120" s="126"/>
      <c r="F120" s="127">
        <f>E120*D120</f>
        <v>0</v>
      </c>
      <c r="G120" s="175"/>
      <c r="H120" s="175"/>
      <c r="I120" s="176"/>
    </row>
    <row r="121" spans="1:9" s="170" customFormat="1" ht="12.75">
      <c r="A121" s="147"/>
      <c r="B121" s="164"/>
      <c r="C121" s="171"/>
      <c r="D121" s="166"/>
      <c r="E121" s="167"/>
      <c r="F121" s="168"/>
      <c r="G121" s="169"/>
    </row>
    <row r="122" spans="1:9" s="181" customFormat="1" ht="50.25" customHeight="1">
      <c r="A122" s="128">
        <v>14</v>
      </c>
      <c r="B122" s="164" t="s">
        <v>356</v>
      </c>
      <c r="C122" s="171"/>
      <c r="D122" s="166"/>
      <c r="E122" s="179"/>
      <c r="F122" s="180"/>
      <c r="G122" s="490"/>
    </row>
    <row r="123" spans="1:9" s="181" customFormat="1" ht="12.75">
      <c r="A123" s="147"/>
      <c r="B123" s="172" t="s">
        <v>351</v>
      </c>
      <c r="C123" s="165"/>
      <c r="D123" s="166"/>
      <c r="E123" s="179"/>
      <c r="F123" s="180"/>
      <c r="G123" s="490"/>
    </row>
    <row r="124" spans="1:9" s="181" customFormat="1" ht="12.75">
      <c r="A124" s="147"/>
      <c r="B124" s="164" t="s">
        <v>357</v>
      </c>
      <c r="C124" s="182" t="s">
        <v>353</v>
      </c>
      <c r="D124" s="166">
        <v>4</v>
      </c>
      <c r="E124" s="126"/>
      <c r="F124" s="127">
        <f>E124*D124</f>
        <v>0</v>
      </c>
      <c r="G124" s="490"/>
    </row>
    <row r="125" spans="1:9" s="181" customFormat="1" ht="12.75">
      <c r="A125" s="147"/>
      <c r="B125" s="183"/>
      <c r="C125" s="184"/>
      <c r="D125" s="185"/>
      <c r="E125" s="179"/>
      <c r="F125" s="180"/>
      <c r="G125" s="490"/>
    </row>
    <row r="126" spans="1:9" s="187" customFormat="1" ht="115.5" customHeight="1">
      <c r="A126" s="128">
        <v>15</v>
      </c>
      <c r="B126" s="186" t="s">
        <v>358</v>
      </c>
      <c r="C126" s="151"/>
      <c r="D126" s="142"/>
      <c r="F126" s="188"/>
      <c r="G126" s="189"/>
    </row>
    <row r="127" spans="1:9" s="187" customFormat="1" ht="13.5">
      <c r="A127" s="190"/>
      <c r="B127" s="191" t="s">
        <v>359</v>
      </c>
      <c r="C127" s="151"/>
      <c r="D127" s="142"/>
      <c r="F127" s="188"/>
      <c r="G127" s="189"/>
    </row>
    <row r="128" spans="1:9" s="187" customFormat="1" ht="13.5">
      <c r="A128" s="190"/>
      <c r="B128" s="191" t="s">
        <v>360</v>
      </c>
      <c r="C128" s="129"/>
      <c r="D128" s="491"/>
      <c r="F128" s="188"/>
      <c r="G128" s="189"/>
    </row>
    <row r="129" spans="1:7" s="163" customFormat="1" ht="12.75">
      <c r="A129" s="147"/>
      <c r="B129" s="145" t="s">
        <v>361</v>
      </c>
      <c r="C129" s="134" t="s">
        <v>6</v>
      </c>
      <c r="D129" s="135">
        <v>12</v>
      </c>
      <c r="E129" s="126"/>
      <c r="F129" s="127">
        <f>E129*D129</f>
        <v>0</v>
      </c>
      <c r="G129" s="162"/>
    </row>
    <row r="130" spans="1:7" s="163" customFormat="1" ht="12.75">
      <c r="A130" s="147"/>
      <c r="B130" s="145" t="s">
        <v>799</v>
      </c>
      <c r="C130" s="134" t="s">
        <v>6</v>
      </c>
      <c r="D130" s="135">
        <v>22</v>
      </c>
      <c r="E130" s="126"/>
      <c r="F130" s="127">
        <f>E130*D130</f>
        <v>0</v>
      </c>
      <c r="G130" s="162"/>
    </row>
    <row r="131" spans="1:7" s="195" customFormat="1" ht="12.75">
      <c r="A131" s="192"/>
      <c r="B131" s="145"/>
      <c r="C131" s="151"/>
      <c r="D131" s="142"/>
      <c r="E131" s="193"/>
      <c r="F131" s="132"/>
      <c r="G131" s="194"/>
    </row>
    <row r="132" spans="1:7" s="187" customFormat="1" ht="127.5" customHeight="1">
      <c r="A132" s="128">
        <v>16</v>
      </c>
      <c r="B132" s="186" t="s">
        <v>362</v>
      </c>
      <c r="C132" s="151"/>
      <c r="D132" s="142"/>
      <c r="F132" s="188"/>
      <c r="G132" s="189"/>
    </row>
    <row r="133" spans="1:7" s="187" customFormat="1" ht="13.5">
      <c r="A133" s="190"/>
      <c r="B133" s="191" t="s">
        <v>359</v>
      </c>
      <c r="C133" s="151"/>
      <c r="D133" s="142"/>
      <c r="F133" s="188"/>
      <c r="G133" s="189"/>
    </row>
    <row r="134" spans="1:7" s="187" customFormat="1" ht="13.5">
      <c r="A134" s="190"/>
      <c r="B134" s="191" t="s">
        <v>360</v>
      </c>
      <c r="C134" s="129"/>
      <c r="D134" s="491"/>
      <c r="F134" s="188"/>
      <c r="G134" s="189"/>
    </row>
    <row r="135" spans="1:7" s="163" customFormat="1" ht="12.75">
      <c r="A135" s="147"/>
      <c r="B135" s="145" t="s">
        <v>363</v>
      </c>
      <c r="C135" s="134" t="s">
        <v>6</v>
      </c>
      <c r="D135" s="135">
        <v>12</v>
      </c>
      <c r="E135" s="126"/>
      <c r="F135" s="127">
        <f>E135*D135</f>
        <v>0</v>
      </c>
      <c r="G135" s="162"/>
    </row>
    <row r="136" spans="1:7" s="163" customFormat="1" ht="12.75">
      <c r="A136" s="147"/>
      <c r="B136" s="145"/>
      <c r="C136" s="134"/>
      <c r="D136" s="135"/>
      <c r="E136" s="136"/>
      <c r="F136" s="136"/>
      <c r="G136" s="162"/>
    </row>
    <row r="137" spans="1:7" s="196" customFormat="1" ht="67.5">
      <c r="A137" s="128">
        <v>17</v>
      </c>
      <c r="B137" s="115" t="s">
        <v>364</v>
      </c>
      <c r="C137" s="157" t="s">
        <v>0</v>
      </c>
      <c r="D137" s="157">
        <v>4</v>
      </c>
      <c r="E137" s="126"/>
      <c r="F137" s="127">
        <f>E137*D137</f>
        <v>0</v>
      </c>
      <c r="G137" s="492"/>
    </row>
    <row r="138" spans="1:7" s="196" customFormat="1" ht="12.75">
      <c r="A138" s="147"/>
      <c r="B138" s="115"/>
      <c r="C138" s="157"/>
      <c r="D138" s="129"/>
      <c r="E138" s="129"/>
      <c r="F138" s="129"/>
      <c r="G138" s="492"/>
    </row>
    <row r="139" spans="1:7" s="196" customFormat="1" ht="38.25" customHeight="1">
      <c r="A139" s="128">
        <v>18</v>
      </c>
      <c r="B139" s="115" t="s">
        <v>365</v>
      </c>
      <c r="C139" s="157" t="s">
        <v>0</v>
      </c>
      <c r="D139" s="157">
        <v>4</v>
      </c>
      <c r="E139" s="126"/>
      <c r="F139" s="127">
        <f>E139*D139</f>
        <v>0</v>
      </c>
      <c r="G139" s="492"/>
    </row>
    <row r="140" spans="1:7" s="196" customFormat="1" ht="12.75">
      <c r="A140" s="147"/>
      <c r="B140" s="115"/>
      <c r="C140" s="157"/>
      <c r="D140" s="129"/>
      <c r="E140" s="129"/>
      <c r="F140" s="129"/>
      <c r="G140" s="492"/>
    </row>
    <row r="141" spans="1:7" s="196" customFormat="1" ht="24" customHeight="1">
      <c r="A141" s="128">
        <v>19</v>
      </c>
      <c r="B141" s="115" t="s">
        <v>366</v>
      </c>
      <c r="C141" s="157" t="s">
        <v>0</v>
      </c>
      <c r="D141" s="157">
        <v>1</v>
      </c>
      <c r="E141" s="126"/>
      <c r="F141" s="127">
        <f>E141*D141</f>
        <v>0</v>
      </c>
      <c r="G141" s="492"/>
    </row>
    <row r="142" spans="1:7" s="196" customFormat="1" ht="16.5" customHeight="1">
      <c r="A142" s="139"/>
      <c r="B142" s="115"/>
      <c r="C142" s="157"/>
      <c r="D142" s="157"/>
      <c r="E142" s="129"/>
      <c r="F142" s="129"/>
      <c r="G142" s="492"/>
    </row>
    <row r="143" spans="1:7" s="155" customFormat="1" ht="101.25" customHeight="1">
      <c r="A143" s="128">
        <v>20</v>
      </c>
      <c r="B143" s="108" t="s">
        <v>367</v>
      </c>
      <c r="C143" s="151" t="s">
        <v>8</v>
      </c>
      <c r="D143" s="151">
        <v>187</v>
      </c>
      <c r="E143" s="126"/>
      <c r="F143" s="127">
        <f>E143*D143</f>
        <v>0</v>
      </c>
      <c r="G143" s="154"/>
    </row>
    <row r="144" spans="1:7" s="155" customFormat="1" ht="12.75">
      <c r="A144" s="139"/>
      <c r="B144" s="145"/>
      <c r="C144" s="141"/>
      <c r="D144" s="157"/>
      <c r="E144" s="136"/>
      <c r="F144" s="136"/>
      <c r="G144" s="154"/>
    </row>
    <row r="145" spans="1:7" s="200" customFormat="1" ht="35.25" customHeight="1">
      <c r="A145" s="128">
        <v>21</v>
      </c>
      <c r="B145" s="197" t="s">
        <v>368</v>
      </c>
      <c r="C145" s="197" t="s">
        <v>23</v>
      </c>
      <c r="D145" s="198">
        <v>10</v>
      </c>
      <c r="E145" s="126"/>
      <c r="F145" s="127">
        <f>E145*D145</f>
        <v>0</v>
      </c>
      <c r="G145" s="199"/>
    </row>
    <row r="146" spans="1:7" s="200" customFormat="1" ht="14.25" customHeight="1">
      <c r="A146" s="201"/>
      <c r="B146" s="197"/>
      <c r="C146" s="197"/>
      <c r="D146" s="198"/>
      <c r="E146" s="136"/>
      <c r="F146" s="136"/>
      <c r="G146" s="199"/>
    </row>
    <row r="147" spans="1:7" s="200" customFormat="1" ht="22.5">
      <c r="A147" s="128">
        <v>22</v>
      </c>
      <c r="B147" s="197" t="s">
        <v>369</v>
      </c>
      <c r="C147" s="197" t="s">
        <v>23</v>
      </c>
      <c r="D147" s="198">
        <v>5</v>
      </c>
      <c r="E147" s="126"/>
      <c r="F147" s="127">
        <f>E147*D147</f>
        <v>0</v>
      </c>
      <c r="G147" s="199"/>
    </row>
    <row r="148" spans="1:7" s="200" customFormat="1" ht="12.75">
      <c r="A148" s="201"/>
      <c r="B148" s="197"/>
      <c r="C148" s="197"/>
      <c r="D148" s="198"/>
      <c r="E148" s="136"/>
      <c r="F148" s="136"/>
      <c r="G148" s="199"/>
    </row>
    <row r="149" spans="1:7" s="200" customFormat="1" ht="12.75">
      <c r="A149" s="201"/>
      <c r="B149" s="197"/>
      <c r="C149" s="197"/>
      <c r="D149" s="198"/>
      <c r="E149" s="136"/>
      <c r="F149" s="136"/>
      <c r="G149" s="199"/>
    </row>
    <row r="150" spans="1:7" s="200" customFormat="1" ht="12.75">
      <c r="A150" s="128">
        <f>COUNT(A$65:A149)+1</f>
        <v>22</v>
      </c>
      <c r="B150" s="197" t="s">
        <v>370</v>
      </c>
      <c r="C150" s="197" t="s">
        <v>3</v>
      </c>
      <c r="D150" s="198">
        <v>1</v>
      </c>
      <c r="E150" s="126"/>
      <c r="F150" s="127">
        <f>E150*D150</f>
        <v>0</v>
      </c>
      <c r="G150" s="199"/>
    </row>
    <row r="151" spans="1:7" s="200" customFormat="1" ht="12.75">
      <c r="A151" s="201"/>
      <c r="B151" s="197"/>
      <c r="C151" s="197"/>
      <c r="D151" s="198"/>
      <c r="E151" s="136"/>
      <c r="F151" s="136"/>
      <c r="G151" s="199"/>
    </row>
    <row r="152" spans="1:7" s="200" customFormat="1" ht="39.75" customHeight="1">
      <c r="A152" s="128">
        <f>COUNT(A$65:A151)+1</f>
        <v>23</v>
      </c>
      <c r="B152" s="197" t="s">
        <v>371</v>
      </c>
      <c r="C152" s="197" t="s">
        <v>3</v>
      </c>
      <c r="D152" s="198">
        <v>1</v>
      </c>
      <c r="E152" s="126"/>
      <c r="F152" s="127">
        <f>E152*D152</f>
        <v>0</v>
      </c>
      <c r="G152" s="199"/>
    </row>
    <row r="153" spans="1:7" s="200" customFormat="1" ht="20.25" customHeight="1">
      <c r="A153" s="128">
        <f>COUNT(A$65:A152)+1</f>
        <v>24</v>
      </c>
      <c r="B153" s="197" t="s">
        <v>704</v>
      </c>
      <c r="C153" s="197" t="s">
        <v>3</v>
      </c>
      <c r="D153" s="198">
        <v>1</v>
      </c>
      <c r="E153" s="126"/>
      <c r="F153" s="127">
        <f>E153*D153</f>
        <v>0</v>
      </c>
      <c r="G153" s="199"/>
    </row>
    <row r="154" spans="1:7" s="200" customFormat="1" ht="12.75">
      <c r="A154" s="202"/>
      <c r="B154" s="197"/>
      <c r="C154" s="197"/>
      <c r="D154" s="203"/>
      <c r="E154" s="204"/>
      <c r="F154" s="205"/>
      <c r="G154" s="199"/>
    </row>
    <row r="155" spans="1:7" s="200" customFormat="1" ht="24" customHeight="1">
      <c r="A155" s="128">
        <f>COUNT(A$65:A154)+1</f>
        <v>25</v>
      </c>
      <c r="B155" s="197" t="s">
        <v>705</v>
      </c>
      <c r="C155" s="197" t="s">
        <v>3</v>
      </c>
      <c r="D155" s="198">
        <v>1</v>
      </c>
      <c r="E155" s="126"/>
      <c r="F155" s="127">
        <f>E155*D155</f>
        <v>0</v>
      </c>
      <c r="G155" s="199"/>
    </row>
    <row r="156" spans="1:7" s="200" customFormat="1" ht="15.75" customHeight="1">
      <c r="A156" s="128"/>
      <c r="B156" s="197"/>
      <c r="C156" s="197"/>
      <c r="D156" s="198"/>
      <c r="E156" s="126"/>
      <c r="F156" s="127"/>
      <c r="G156" s="199"/>
    </row>
    <row r="157" spans="1:7" s="200" customFormat="1" ht="89.25" customHeight="1">
      <c r="A157" s="128">
        <f>COUNT(A$65:A156)+1</f>
        <v>26</v>
      </c>
      <c r="B157" s="197" t="s">
        <v>800</v>
      </c>
      <c r="C157" s="191" t="s">
        <v>3</v>
      </c>
      <c r="D157" s="221">
        <v>1</v>
      </c>
      <c r="E157" s="126"/>
      <c r="F157" s="127">
        <f>E157*D157</f>
        <v>0</v>
      </c>
      <c r="G157" s="199"/>
    </row>
    <row r="158" spans="1:7" s="200" customFormat="1" ht="15.75" customHeight="1">
      <c r="A158" s="128"/>
      <c r="B158" s="197"/>
      <c r="C158" s="197"/>
      <c r="D158" s="198"/>
      <c r="E158" s="126"/>
      <c r="F158" s="127"/>
      <c r="G158" s="199"/>
    </row>
    <row r="159" spans="1:7" s="211" customFormat="1" ht="14.25" thickBot="1">
      <c r="A159" s="206"/>
      <c r="B159" s="207" t="s">
        <v>372</v>
      </c>
      <c r="C159" s="208" t="s">
        <v>373</v>
      </c>
      <c r="D159" s="209"/>
      <c r="E159" s="209"/>
      <c r="F159" s="493">
        <f>SUM(F61:F155)</f>
        <v>0</v>
      </c>
      <c r="G159" s="210"/>
    </row>
    <row r="160" spans="1:7" s="200" customFormat="1" ht="13.5" thickTop="1">
      <c r="A160" s="202"/>
      <c r="B160" s="212"/>
      <c r="C160" s="212"/>
      <c r="D160" s="213"/>
      <c r="E160" s="214"/>
      <c r="F160" s="215"/>
      <c r="G160" s="199"/>
    </row>
    <row r="161" spans="1:8" s="87" customFormat="1" ht="12.75">
      <c r="A161" s="105"/>
      <c r="B161" s="494" t="s">
        <v>374</v>
      </c>
      <c r="C161" s="475"/>
      <c r="D161" s="476"/>
      <c r="E161" s="477"/>
    </row>
    <row r="162" spans="1:8" s="218" customFormat="1" ht="18">
      <c r="A162" s="216"/>
      <c r="B162" s="495"/>
      <c r="C162" s="496"/>
      <c r="D162" s="497"/>
      <c r="E162" s="498"/>
      <c r="F162" s="498"/>
      <c r="G162" s="495"/>
      <c r="H162" s="217"/>
    </row>
    <row r="163" spans="1:8" s="224" customFormat="1" ht="102" customHeight="1">
      <c r="A163" s="219">
        <v>1</v>
      </c>
      <c r="B163" s="220" t="s">
        <v>375</v>
      </c>
      <c r="C163" s="191"/>
      <c r="D163" s="221"/>
      <c r="E163" s="222"/>
      <c r="F163" s="223"/>
    </row>
    <row r="164" spans="1:8" s="224" customFormat="1" ht="12.75">
      <c r="A164" s="225"/>
      <c r="B164" s="220" t="s">
        <v>376</v>
      </c>
      <c r="C164" s="191"/>
      <c r="D164" s="221"/>
      <c r="E164" s="222"/>
      <c r="F164" s="223"/>
    </row>
    <row r="165" spans="1:8" s="224" customFormat="1" ht="12.75">
      <c r="A165" s="225"/>
      <c r="B165" s="226" t="s">
        <v>377</v>
      </c>
      <c r="C165" s="191"/>
      <c r="D165" s="227"/>
      <c r="E165" s="222"/>
      <c r="F165" s="223"/>
    </row>
    <row r="166" spans="1:8" s="224" customFormat="1" ht="12.75">
      <c r="A166" s="225"/>
      <c r="B166" s="228" t="s">
        <v>378</v>
      </c>
      <c r="C166" s="191" t="s">
        <v>0</v>
      </c>
      <c r="D166" s="227">
        <v>2</v>
      </c>
      <c r="E166" s="126"/>
      <c r="F166" s="127">
        <f>E166*D166</f>
        <v>0</v>
      </c>
    </row>
    <row r="167" spans="1:8" s="224" customFormat="1" ht="12.75">
      <c r="A167" s="225"/>
      <c r="B167" s="228"/>
      <c r="C167" s="191"/>
      <c r="D167" s="227"/>
      <c r="E167" s="229"/>
      <c r="F167" s="193"/>
    </row>
    <row r="168" spans="1:8" s="224" customFormat="1" ht="12.75">
      <c r="A168" s="225"/>
      <c r="B168" s="226" t="s">
        <v>379</v>
      </c>
      <c r="C168" s="191"/>
      <c r="D168" s="227"/>
      <c r="E168" s="222"/>
      <c r="F168" s="223"/>
    </row>
    <row r="169" spans="1:8" s="224" customFormat="1" ht="12.75">
      <c r="A169" s="225"/>
      <c r="B169" s="228" t="s">
        <v>380</v>
      </c>
      <c r="C169" s="191" t="s">
        <v>0</v>
      </c>
      <c r="D169" s="227">
        <v>27</v>
      </c>
      <c r="E169" s="126"/>
      <c r="F169" s="127">
        <f>E169*D169</f>
        <v>0</v>
      </c>
    </row>
    <row r="170" spans="1:8" s="224" customFormat="1" ht="12.75">
      <c r="A170" s="225"/>
      <c r="B170" s="228"/>
      <c r="C170" s="191"/>
      <c r="D170" s="227"/>
      <c r="E170" s="126"/>
      <c r="F170" s="127"/>
    </row>
    <row r="171" spans="1:8" s="224" customFormat="1" ht="12.75">
      <c r="A171" s="225"/>
      <c r="B171" s="226" t="s">
        <v>381</v>
      </c>
      <c r="C171" s="191"/>
      <c r="D171" s="227"/>
      <c r="E171" s="222"/>
      <c r="F171" s="223"/>
    </row>
    <row r="172" spans="1:8" s="224" customFormat="1" ht="12.75">
      <c r="A172" s="225"/>
      <c r="B172" s="228" t="s">
        <v>380</v>
      </c>
      <c r="C172" s="191" t="s">
        <v>0</v>
      </c>
      <c r="D172" s="227">
        <v>1</v>
      </c>
      <c r="E172" s="126"/>
      <c r="F172" s="127">
        <f>E172*D172</f>
        <v>0</v>
      </c>
    </row>
    <row r="173" spans="1:8" s="224" customFormat="1" ht="12.75">
      <c r="A173" s="225"/>
      <c r="B173" s="228"/>
      <c r="C173" s="191"/>
      <c r="D173" s="227"/>
      <c r="E173" s="222"/>
      <c r="F173" s="223"/>
    </row>
    <row r="174" spans="1:8" s="232" customFormat="1" ht="78.75">
      <c r="A174" s="219">
        <v>2</v>
      </c>
      <c r="B174" s="151" t="s">
        <v>382</v>
      </c>
      <c r="C174" s="151"/>
      <c r="D174" s="151"/>
      <c r="E174" s="230"/>
      <c r="F174" s="231"/>
    </row>
    <row r="175" spans="1:8" s="232" customFormat="1" ht="12.75">
      <c r="A175" s="225"/>
      <c r="B175" s="151" t="s">
        <v>383</v>
      </c>
      <c r="C175" s="151"/>
      <c r="D175" s="151"/>
      <c r="E175" s="230"/>
      <c r="F175" s="231"/>
    </row>
    <row r="176" spans="1:8" s="232" customFormat="1" ht="12.75">
      <c r="A176" s="225"/>
      <c r="B176" s="151" t="s">
        <v>343</v>
      </c>
      <c r="C176" s="151" t="s">
        <v>0</v>
      </c>
      <c r="D176" s="142">
        <v>30</v>
      </c>
      <c r="E176" s="126"/>
      <c r="F176" s="127">
        <f>E176*D176</f>
        <v>0</v>
      </c>
    </row>
    <row r="177" spans="1:7" s="232" customFormat="1" ht="12.75">
      <c r="A177" s="225"/>
      <c r="B177" s="151"/>
      <c r="C177" s="151"/>
      <c r="D177" s="142"/>
      <c r="E177" s="230"/>
      <c r="F177" s="231"/>
    </row>
    <row r="178" spans="1:7" s="237" customFormat="1" ht="56.25">
      <c r="A178" s="233">
        <v>3</v>
      </c>
      <c r="B178" s="234" t="s">
        <v>384</v>
      </c>
      <c r="C178" s="235" t="s">
        <v>0</v>
      </c>
      <c r="D178" s="236">
        <v>30</v>
      </c>
      <c r="E178" s="126"/>
      <c r="F178" s="127">
        <f>E178*D178</f>
        <v>0</v>
      </c>
    </row>
    <row r="179" spans="1:7" s="239" customFormat="1" ht="12.75">
      <c r="A179" s="192"/>
      <c r="B179" s="145"/>
      <c r="C179" s="151"/>
      <c r="D179" s="148"/>
      <c r="E179" s="238"/>
      <c r="F179" s="142"/>
    </row>
    <row r="180" spans="1:7" s="241" customFormat="1" ht="33.75">
      <c r="A180" s="240">
        <v>4</v>
      </c>
      <c r="B180" s="115" t="s">
        <v>385</v>
      </c>
      <c r="C180" s="151"/>
      <c r="D180" s="236"/>
      <c r="E180" s="109"/>
      <c r="F180" s="125"/>
    </row>
    <row r="181" spans="1:7" s="241" customFormat="1" ht="12.75">
      <c r="A181" s="240"/>
      <c r="B181" s="145" t="s">
        <v>344</v>
      </c>
      <c r="C181" s="151" t="s">
        <v>0</v>
      </c>
      <c r="D181" s="236">
        <v>6</v>
      </c>
      <c r="E181" s="126"/>
      <c r="F181" s="127">
        <f>E181*D181</f>
        <v>0</v>
      </c>
    </row>
    <row r="182" spans="1:7" s="245" customFormat="1" ht="12.75">
      <c r="A182" s="242"/>
      <c r="B182" s="145"/>
      <c r="C182" s="243"/>
      <c r="D182" s="244"/>
      <c r="E182" s="230"/>
      <c r="F182" s="231"/>
    </row>
    <row r="183" spans="1:7" s="239" customFormat="1" ht="12.75">
      <c r="A183" s="242" t="s">
        <v>27</v>
      </c>
      <c r="B183" s="246" t="s">
        <v>386</v>
      </c>
      <c r="C183" s="157"/>
      <c r="D183" s="231"/>
      <c r="E183" s="238"/>
      <c r="F183" s="142"/>
    </row>
    <row r="184" spans="1:7" s="239" customFormat="1" ht="15.75" customHeight="1">
      <c r="A184" s="192"/>
      <c r="B184" s="145" t="s">
        <v>387</v>
      </c>
      <c r="C184" s="151"/>
      <c r="D184" s="142"/>
      <c r="E184" s="238"/>
      <c r="F184" s="142"/>
    </row>
    <row r="185" spans="1:7" s="195" customFormat="1" ht="12.75">
      <c r="A185" s="192"/>
      <c r="B185" s="145" t="s">
        <v>343</v>
      </c>
      <c r="C185" s="151" t="s">
        <v>0</v>
      </c>
      <c r="D185" s="142">
        <v>4</v>
      </c>
      <c r="E185" s="126"/>
      <c r="F185" s="127">
        <f>E185*D185</f>
        <v>0</v>
      </c>
    </row>
    <row r="186" spans="1:7" s="195" customFormat="1" ht="12.75">
      <c r="A186" s="192"/>
      <c r="B186" s="145"/>
      <c r="C186" s="151"/>
      <c r="D186" s="142"/>
      <c r="E186" s="238"/>
      <c r="F186" s="142"/>
    </row>
    <row r="187" spans="1:7" s="195" customFormat="1" ht="48.75" customHeight="1">
      <c r="A187" s="192" t="s">
        <v>28</v>
      </c>
      <c r="B187" s="247" t="s">
        <v>388</v>
      </c>
      <c r="C187" s="151"/>
      <c r="D187" s="142"/>
      <c r="E187" s="230"/>
      <c r="F187" s="142"/>
      <c r="G187" s="194"/>
    </row>
    <row r="188" spans="1:7" s="253" customFormat="1" ht="11.25">
      <c r="A188" s="248"/>
      <c r="B188" s="197" t="s">
        <v>389</v>
      </c>
      <c r="C188" s="249"/>
      <c r="D188" s="250"/>
      <c r="E188" s="251"/>
      <c r="F188" s="252"/>
    </row>
    <row r="189" spans="1:7" s="195" customFormat="1" ht="12.75">
      <c r="A189" s="192"/>
      <c r="B189" s="145" t="s">
        <v>390</v>
      </c>
      <c r="C189" s="151" t="s">
        <v>6</v>
      </c>
      <c r="D189" s="142">
        <v>66</v>
      </c>
      <c r="E189" s="126"/>
      <c r="F189" s="127">
        <f>E189*D189</f>
        <v>0</v>
      </c>
      <c r="G189" s="194"/>
    </row>
    <row r="190" spans="1:7" s="195" customFormat="1" ht="12.75">
      <c r="A190" s="192"/>
      <c r="B190" s="145" t="s">
        <v>391</v>
      </c>
      <c r="C190" s="151" t="s">
        <v>6</v>
      </c>
      <c r="D190" s="142">
        <v>176</v>
      </c>
      <c r="E190" s="126"/>
      <c r="F190" s="127">
        <f>E190*D190</f>
        <v>0</v>
      </c>
      <c r="G190" s="194"/>
    </row>
    <row r="191" spans="1:7" s="195" customFormat="1" ht="12.75">
      <c r="A191" s="192"/>
      <c r="B191" s="145"/>
      <c r="C191" s="151"/>
      <c r="D191" s="142"/>
      <c r="E191" s="230"/>
      <c r="F191" s="254"/>
      <c r="G191" s="194"/>
    </row>
    <row r="192" spans="1:7" s="253" customFormat="1" ht="58.5" customHeight="1">
      <c r="A192" s="255">
        <v>7</v>
      </c>
      <c r="B192" s="256" t="s">
        <v>392</v>
      </c>
      <c r="C192" s="249"/>
      <c r="D192" s="250"/>
      <c r="E192" s="251"/>
      <c r="F192" s="252"/>
    </row>
    <row r="193" spans="1:7" s="253" customFormat="1" ht="11.25">
      <c r="A193" s="248"/>
      <c r="B193" s="197" t="s">
        <v>389</v>
      </c>
      <c r="C193" s="249"/>
      <c r="D193" s="250"/>
      <c r="E193" s="251"/>
      <c r="F193" s="252"/>
    </row>
    <row r="194" spans="1:7" s="195" customFormat="1" ht="12.75">
      <c r="A194" s="192"/>
      <c r="B194" s="145" t="s">
        <v>390</v>
      </c>
      <c r="C194" s="151" t="s">
        <v>0</v>
      </c>
      <c r="D194" s="142">
        <v>16</v>
      </c>
      <c r="E194" s="126"/>
      <c r="F194" s="127">
        <f>E194*D194</f>
        <v>0</v>
      </c>
      <c r="G194" s="194"/>
    </row>
    <row r="195" spans="1:7" s="195" customFormat="1" ht="12.75">
      <c r="A195" s="192"/>
      <c r="B195" s="145" t="s">
        <v>391</v>
      </c>
      <c r="C195" s="151" t="s">
        <v>0</v>
      </c>
      <c r="D195" s="142">
        <v>32</v>
      </c>
      <c r="E195" s="126"/>
      <c r="F195" s="127">
        <f>E195*D195</f>
        <v>0</v>
      </c>
      <c r="G195" s="194"/>
    </row>
    <row r="196" spans="1:7" s="253" customFormat="1" ht="11.25">
      <c r="A196" s="248"/>
      <c r="B196" s="197"/>
      <c r="C196" s="249"/>
      <c r="D196" s="250"/>
      <c r="E196" s="251"/>
      <c r="F196" s="257"/>
    </row>
    <row r="197" spans="1:7" s="253" customFormat="1" ht="59.25" customHeight="1">
      <c r="A197" s="255">
        <v>8</v>
      </c>
      <c r="B197" s="220" t="s">
        <v>393</v>
      </c>
      <c r="C197" s="249"/>
      <c r="D197" s="250"/>
      <c r="E197" s="251"/>
      <c r="F197" s="252"/>
    </row>
    <row r="198" spans="1:7" s="253" customFormat="1" ht="11.25">
      <c r="A198" s="248"/>
      <c r="B198" s="197" t="s">
        <v>389</v>
      </c>
      <c r="C198" s="249"/>
      <c r="D198" s="250"/>
      <c r="E198" s="251"/>
      <c r="F198" s="252"/>
    </row>
    <row r="199" spans="1:7" s="195" customFormat="1" ht="12.75">
      <c r="A199" s="192"/>
      <c r="B199" s="145" t="s">
        <v>394</v>
      </c>
      <c r="C199" s="151" t="s">
        <v>0</v>
      </c>
      <c r="D199" s="142">
        <v>16</v>
      </c>
      <c r="E199" s="126"/>
      <c r="F199" s="127">
        <f>E199*D199</f>
        <v>0</v>
      </c>
      <c r="G199" s="194"/>
    </row>
    <row r="200" spans="1:7" s="253" customFormat="1" ht="11.25">
      <c r="A200" s="248"/>
      <c r="B200" s="145" t="s">
        <v>395</v>
      </c>
      <c r="C200" s="258" t="s">
        <v>0</v>
      </c>
      <c r="D200" s="259">
        <v>32</v>
      </c>
      <c r="E200" s="126"/>
      <c r="F200" s="127">
        <f>E200*D200</f>
        <v>0</v>
      </c>
    </row>
    <row r="201" spans="1:7" s="253" customFormat="1" ht="11.25">
      <c r="A201" s="248"/>
      <c r="B201" s="145"/>
      <c r="C201" s="258"/>
      <c r="D201" s="259"/>
      <c r="E201" s="251"/>
      <c r="F201" s="257"/>
    </row>
    <row r="202" spans="1:7" s="265" customFormat="1" ht="50.25" customHeight="1">
      <c r="A202" s="260" t="s">
        <v>31</v>
      </c>
      <c r="B202" s="220" t="s">
        <v>396</v>
      </c>
      <c r="C202" s="261"/>
      <c r="D202" s="262"/>
      <c r="E202" s="263"/>
      <c r="F202" s="264"/>
    </row>
    <row r="203" spans="1:7" s="265" customFormat="1" ht="18" customHeight="1">
      <c r="A203" s="260"/>
      <c r="B203" s="197" t="s">
        <v>397</v>
      </c>
      <c r="C203" s="261"/>
      <c r="D203" s="262"/>
      <c r="E203" s="263"/>
      <c r="F203" s="264"/>
    </row>
    <row r="204" spans="1:7" s="265" customFormat="1" ht="15.75" customHeight="1">
      <c r="A204" s="266"/>
      <c r="B204" s="267" t="s">
        <v>398</v>
      </c>
      <c r="C204" s="268" t="s">
        <v>6</v>
      </c>
      <c r="D204" s="269">
        <v>172</v>
      </c>
      <c r="E204" s="126"/>
      <c r="F204" s="127">
        <f>E204*D204</f>
        <v>0</v>
      </c>
    </row>
    <row r="205" spans="1:7" s="265" customFormat="1" ht="15.75" customHeight="1">
      <c r="A205" s="266"/>
      <c r="B205" s="267" t="s">
        <v>399</v>
      </c>
      <c r="C205" s="268" t="s">
        <v>6</v>
      </c>
      <c r="D205" s="269">
        <v>42</v>
      </c>
      <c r="E205" s="126"/>
      <c r="F205" s="127">
        <f>E205*D205</f>
        <v>0</v>
      </c>
    </row>
    <row r="206" spans="1:7" s="253" customFormat="1" ht="11.25">
      <c r="A206" s="248"/>
      <c r="B206" s="145"/>
      <c r="C206" s="234"/>
      <c r="D206" s="259"/>
      <c r="E206" s="251"/>
      <c r="F206" s="257"/>
    </row>
    <row r="207" spans="1:7" s="187" customFormat="1" ht="135">
      <c r="A207" s="128">
        <v>10</v>
      </c>
      <c r="B207" s="186" t="s">
        <v>400</v>
      </c>
      <c r="C207" s="151"/>
      <c r="D207" s="221"/>
      <c r="E207" s="270"/>
      <c r="F207" s="271"/>
      <c r="G207" s="189"/>
    </row>
    <row r="208" spans="1:7" s="187" customFormat="1" ht="13.5">
      <c r="A208" s="178"/>
      <c r="B208" s="191" t="s">
        <v>359</v>
      </c>
      <c r="C208" s="151"/>
      <c r="D208" s="221"/>
      <c r="E208" s="270"/>
      <c r="F208" s="271"/>
      <c r="G208" s="189"/>
    </row>
    <row r="209" spans="1:7" s="187" customFormat="1" ht="13.5">
      <c r="A209" s="178"/>
      <c r="B209" s="191" t="s">
        <v>360</v>
      </c>
      <c r="C209" s="129"/>
      <c r="D209" s="227"/>
      <c r="E209" s="270"/>
      <c r="F209" s="271"/>
      <c r="G209" s="189"/>
    </row>
    <row r="210" spans="1:7" s="276" customFormat="1" ht="12.75">
      <c r="A210" s="272"/>
      <c r="B210" s="273" t="s">
        <v>401</v>
      </c>
      <c r="C210" s="274" t="s">
        <v>6</v>
      </c>
      <c r="D210" s="142">
        <v>66</v>
      </c>
      <c r="E210" s="126"/>
      <c r="F210" s="275">
        <f>D210*E210</f>
        <v>0</v>
      </c>
    </row>
    <row r="211" spans="1:7" s="276" customFormat="1" ht="12.75">
      <c r="A211" s="272"/>
      <c r="B211" s="273" t="s">
        <v>402</v>
      </c>
      <c r="C211" s="274" t="s">
        <v>6</v>
      </c>
      <c r="D211" s="142">
        <v>176</v>
      </c>
      <c r="E211" s="126"/>
      <c r="F211" s="275">
        <f>D211*E211</f>
        <v>0</v>
      </c>
    </row>
    <row r="212" spans="1:7" s="278" customFormat="1" ht="12.75">
      <c r="A212" s="192"/>
      <c r="B212" s="145"/>
      <c r="C212" s="151"/>
      <c r="D212" s="142"/>
      <c r="E212" s="230"/>
      <c r="F212" s="277"/>
      <c r="G212" s="194"/>
    </row>
    <row r="213" spans="1:7" s="199" customFormat="1" ht="47.25" customHeight="1">
      <c r="A213" s="233">
        <v>11</v>
      </c>
      <c r="B213" s="197" t="s">
        <v>801</v>
      </c>
      <c r="C213" s="235"/>
      <c r="D213" s="236"/>
      <c r="E213" s="126"/>
      <c r="F213" s="127"/>
      <c r="G213" s="194"/>
    </row>
    <row r="214" spans="1:7" s="199" customFormat="1" ht="13.5" customHeight="1">
      <c r="A214" s="233"/>
      <c r="B214" s="197" t="s">
        <v>802</v>
      </c>
      <c r="C214" s="235" t="s">
        <v>0</v>
      </c>
      <c r="D214" s="236">
        <v>7</v>
      </c>
      <c r="E214" s="126"/>
      <c r="F214" s="275">
        <f>D214*E214</f>
        <v>0</v>
      </c>
      <c r="G214" s="194"/>
    </row>
    <row r="215" spans="1:7" s="199" customFormat="1" ht="13.5" customHeight="1">
      <c r="A215" s="233"/>
      <c r="B215" s="197" t="s">
        <v>803</v>
      </c>
      <c r="C215" s="235" t="s">
        <v>0</v>
      </c>
      <c r="D215" s="236">
        <v>6</v>
      </c>
      <c r="E215" s="126"/>
      <c r="F215" s="275">
        <f>D215*E215</f>
        <v>0</v>
      </c>
      <c r="G215" s="194"/>
    </row>
    <row r="216" spans="1:7" s="199" customFormat="1" ht="13.5" customHeight="1">
      <c r="A216" s="233"/>
      <c r="B216" s="197" t="s">
        <v>804</v>
      </c>
      <c r="C216" s="235" t="s">
        <v>0</v>
      </c>
      <c r="D216" s="236">
        <v>3</v>
      </c>
      <c r="E216" s="126"/>
      <c r="F216" s="275">
        <f>D216*E216</f>
        <v>0</v>
      </c>
      <c r="G216" s="194"/>
    </row>
    <row r="217" spans="1:7" s="199" customFormat="1" ht="13.5" customHeight="1">
      <c r="A217" s="233"/>
      <c r="B217" s="197" t="s">
        <v>805</v>
      </c>
      <c r="C217" s="235" t="s">
        <v>0</v>
      </c>
      <c r="D217" s="236">
        <v>1</v>
      </c>
      <c r="E217" s="126"/>
      <c r="F217" s="275">
        <f>D217*E217</f>
        <v>0</v>
      </c>
      <c r="G217" s="194"/>
    </row>
    <row r="218" spans="1:7" s="199" customFormat="1" ht="27" customHeight="1">
      <c r="A218" s="233"/>
      <c r="B218" s="197"/>
      <c r="C218" s="235"/>
      <c r="D218" s="236"/>
      <c r="E218" s="126"/>
      <c r="F218" s="127"/>
      <c r="G218" s="194"/>
    </row>
    <row r="219" spans="1:7" s="199" customFormat="1" ht="60" customHeight="1">
      <c r="A219" s="233">
        <v>12</v>
      </c>
      <c r="B219" s="197" t="s">
        <v>806</v>
      </c>
      <c r="C219" s="235" t="s">
        <v>0</v>
      </c>
      <c r="D219" s="236">
        <v>17</v>
      </c>
      <c r="E219" s="126"/>
      <c r="F219" s="488">
        <f>D219*E219</f>
        <v>0</v>
      </c>
      <c r="G219" s="194"/>
    </row>
    <row r="220" spans="1:7" s="199" customFormat="1" ht="13.5" customHeight="1">
      <c r="A220" s="233"/>
      <c r="B220" s="197"/>
      <c r="G220" s="194"/>
    </row>
    <row r="221" spans="1:7" s="199" customFormat="1" ht="13.5" customHeight="1">
      <c r="A221" s="233"/>
      <c r="B221" s="197"/>
      <c r="C221" s="235"/>
      <c r="D221" s="236"/>
      <c r="E221" s="126"/>
      <c r="F221" s="275"/>
      <c r="G221" s="194"/>
    </row>
    <row r="222" spans="1:7" s="280" customFormat="1" ht="77.25" customHeight="1">
      <c r="A222" s="233">
        <v>13</v>
      </c>
      <c r="B222" s="279" t="s">
        <v>367</v>
      </c>
      <c r="C222" s="191" t="s">
        <v>8</v>
      </c>
      <c r="D222" s="142">
        <v>50</v>
      </c>
      <c r="E222" s="126"/>
      <c r="F222" s="127">
        <f>E222*D222</f>
        <v>0</v>
      </c>
    </row>
    <row r="223" spans="1:7" s="280" customFormat="1" ht="11.25">
      <c r="A223" s="233"/>
      <c r="B223" s="197"/>
      <c r="C223" s="191"/>
      <c r="D223" s="281"/>
      <c r="E223" s="230"/>
      <c r="F223" s="277"/>
    </row>
    <row r="224" spans="1:7" s="199" customFormat="1" ht="27" customHeight="1">
      <c r="A224" s="233">
        <v>14</v>
      </c>
      <c r="B224" s="197" t="s">
        <v>368</v>
      </c>
      <c r="C224" s="235" t="s">
        <v>23</v>
      </c>
      <c r="D224" s="236">
        <v>2</v>
      </c>
      <c r="E224" s="126"/>
      <c r="F224" s="127">
        <f>E224*D224</f>
        <v>0</v>
      </c>
      <c r="G224" s="194"/>
    </row>
    <row r="225" spans="1:7" s="199" customFormat="1" ht="12.75">
      <c r="A225" s="233"/>
      <c r="B225" s="197"/>
      <c r="C225" s="235"/>
      <c r="D225" s="236"/>
      <c r="E225" s="230"/>
      <c r="F225" s="282"/>
      <c r="G225" s="194"/>
    </row>
    <row r="226" spans="1:7" s="199" customFormat="1" ht="12.75">
      <c r="A226" s="233">
        <v>15</v>
      </c>
      <c r="B226" s="197" t="s">
        <v>370</v>
      </c>
      <c r="C226" s="235" t="s">
        <v>3</v>
      </c>
      <c r="D226" s="236">
        <v>1</v>
      </c>
      <c r="E226" s="126"/>
      <c r="F226" s="127">
        <f t="shared" ref="F226:F232" si="1">E226*D226</f>
        <v>0</v>
      </c>
      <c r="G226" s="194"/>
    </row>
    <row r="227" spans="1:7" s="199" customFormat="1" ht="12.75">
      <c r="A227" s="233">
        <v>16</v>
      </c>
      <c r="B227" s="197" t="s">
        <v>403</v>
      </c>
      <c r="C227" s="235" t="s">
        <v>3</v>
      </c>
      <c r="D227" s="236">
        <v>1</v>
      </c>
      <c r="E227" s="126"/>
      <c r="F227" s="127">
        <f t="shared" si="1"/>
        <v>0</v>
      </c>
      <c r="G227" s="194"/>
    </row>
    <row r="228" spans="1:7" s="199" customFormat="1" ht="22.5">
      <c r="A228" s="233">
        <v>17</v>
      </c>
      <c r="B228" s="197" t="s">
        <v>404</v>
      </c>
      <c r="C228" s="235" t="s">
        <v>3</v>
      </c>
      <c r="D228" s="236">
        <v>1</v>
      </c>
      <c r="E228" s="126"/>
      <c r="F228" s="127">
        <f t="shared" si="1"/>
        <v>0</v>
      </c>
      <c r="G228" s="194"/>
    </row>
    <row r="229" spans="1:7" s="199" customFormat="1" ht="22.5">
      <c r="A229" s="233">
        <v>18</v>
      </c>
      <c r="B229" s="197" t="s">
        <v>405</v>
      </c>
      <c r="C229" s="235" t="s">
        <v>3</v>
      </c>
      <c r="D229" s="236">
        <v>1</v>
      </c>
      <c r="E229" s="126"/>
      <c r="F229" s="127">
        <f t="shared" si="1"/>
        <v>0</v>
      </c>
      <c r="G229" s="194"/>
    </row>
    <row r="230" spans="1:7" s="199" customFormat="1" ht="16.5" customHeight="1">
      <c r="A230" s="233">
        <v>19</v>
      </c>
      <c r="B230" s="197" t="s">
        <v>406</v>
      </c>
      <c r="C230" s="235" t="s">
        <v>3</v>
      </c>
      <c r="D230" s="236">
        <v>1</v>
      </c>
      <c r="E230" s="126"/>
      <c r="F230" s="127">
        <f t="shared" si="1"/>
        <v>0</v>
      </c>
      <c r="G230" s="194"/>
    </row>
    <row r="231" spans="1:7" s="199" customFormat="1" ht="18.75" customHeight="1">
      <c r="A231" s="233">
        <v>20</v>
      </c>
      <c r="B231" s="197" t="s">
        <v>407</v>
      </c>
      <c r="C231" s="235" t="s">
        <v>3</v>
      </c>
      <c r="D231" s="236">
        <v>1</v>
      </c>
      <c r="E231" s="126"/>
      <c r="F231" s="127">
        <f t="shared" si="1"/>
        <v>0</v>
      </c>
      <c r="G231" s="283"/>
    </row>
    <row r="232" spans="1:7" s="199" customFormat="1" ht="12.75">
      <c r="A232" s="233">
        <v>21</v>
      </c>
      <c r="B232" s="197" t="s">
        <v>408</v>
      </c>
      <c r="C232" s="197" t="s">
        <v>0</v>
      </c>
      <c r="D232" s="284">
        <v>8</v>
      </c>
      <c r="E232" s="126"/>
      <c r="F232" s="127">
        <f t="shared" si="1"/>
        <v>0</v>
      </c>
      <c r="G232" s="194"/>
    </row>
    <row r="233" spans="1:7" s="200" customFormat="1" ht="15.75" customHeight="1">
      <c r="A233" s="128"/>
      <c r="B233" s="197"/>
      <c r="C233" s="197"/>
      <c r="D233" s="198"/>
      <c r="E233" s="126"/>
      <c r="F233" s="127"/>
      <c r="G233" s="199"/>
    </row>
    <row r="234" spans="1:7" s="200" customFormat="1" ht="83.25" customHeight="1">
      <c r="A234" s="128">
        <v>22</v>
      </c>
      <c r="B234" s="197" t="s">
        <v>807</v>
      </c>
      <c r="C234" s="191" t="s">
        <v>3</v>
      </c>
      <c r="D234" s="221">
        <v>1</v>
      </c>
      <c r="E234" s="126"/>
      <c r="F234" s="127">
        <f>E234*D234</f>
        <v>0</v>
      </c>
      <c r="G234" s="199"/>
    </row>
    <row r="235" spans="1:7" s="290" customFormat="1" ht="12.75">
      <c r="A235" s="178"/>
      <c r="B235" s="285"/>
      <c r="C235" s="286"/>
      <c r="D235" s="287"/>
      <c r="E235" s="288"/>
      <c r="F235" s="289"/>
    </row>
    <row r="236" spans="1:7" s="297" customFormat="1" ht="14.25" customHeight="1" thickBot="1">
      <c r="A236" s="291"/>
      <c r="B236" s="292" t="s">
        <v>409</v>
      </c>
      <c r="C236" s="293" t="s">
        <v>373</v>
      </c>
      <c r="D236" s="294"/>
      <c r="E236" s="295"/>
      <c r="F236" s="296">
        <f>SUM(F163:F235)</f>
        <v>0</v>
      </c>
    </row>
    <row r="237" spans="1:7" s="303" customFormat="1" ht="15.75" thickTop="1">
      <c r="A237" s="291"/>
      <c r="B237" s="298"/>
      <c r="C237" s="299"/>
      <c r="D237" s="300"/>
      <c r="E237" s="301"/>
      <c r="F237" s="302"/>
    </row>
    <row r="238" spans="1:7" s="210" customFormat="1">
      <c r="A238" s="304"/>
      <c r="B238" s="499" t="s">
        <v>410</v>
      </c>
      <c r="C238" s="500"/>
      <c r="D238" s="501"/>
      <c r="G238" s="305"/>
    </row>
    <row r="239" spans="1:7" s="305" customFormat="1">
      <c r="A239" s="306"/>
      <c r="B239" s="307"/>
      <c r="C239" s="308"/>
      <c r="D239" s="309"/>
      <c r="E239" s="310"/>
      <c r="G239" s="195"/>
    </row>
    <row r="240" spans="1:7" s="138" customFormat="1" ht="45">
      <c r="A240" s="128">
        <v>1</v>
      </c>
      <c r="B240" s="133" t="s">
        <v>330</v>
      </c>
      <c r="C240" s="134"/>
      <c r="D240" s="135"/>
      <c r="E240" s="136"/>
      <c r="F240" s="136"/>
      <c r="G240" s="137"/>
    </row>
    <row r="241" spans="1:7" s="138" customFormat="1" ht="12">
      <c r="A241" s="128"/>
      <c r="B241" s="133" t="s">
        <v>706</v>
      </c>
      <c r="C241" s="134"/>
      <c r="D241" s="135"/>
      <c r="E241" s="136"/>
      <c r="F241" s="136"/>
      <c r="G241" s="137"/>
    </row>
    <row r="242" spans="1:7" s="144" customFormat="1" ht="18" customHeight="1">
      <c r="A242" s="139"/>
      <c r="B242" s="140" t="s">
        <v>331</v>
      </c>
      <c r="C242" s="141"/>
      <c r="D242" s="142"/>
      <c r="E242" s="136"/>
      <c r="F242" s="136"/>
      <c r="G242" s="143"/>
    </row>
    <row r="243" spans="1:7" s="144" customFormat="1" ht="17.25" customHeight="1">
      <c r="A243" s="139"/>
      <c r="B243" s="140" t="s">
        <v>707</v>
      </c>
      <c r="C243" s="141"/>
      <c r="D243" s="142"/>
      <c r="E243" s="136"/>
      <c r="F243" s="136"/>
      <c r="G243" s="143"/>
    </row>
    <row r="244" spans="1:7" s="144" customFormat="1" ht="12.75">
      <c r="A244" s="139"/>
      <c r="B244" s="140" t="s">
        <v>708</v>
      </c>
      <c r="C244" s="141"/>
      <c r="D244" s="142"/>
      <c r="E244" s="136"/>
      <c r="F244" s="136"/>
      <c r="G244" s="143"/>
    </row>
    <row r="245" spans="1:7" s="144" customFormat="1" ht="12.75">
      <c r="A245" s="139"/>
      <c r="B245" s="140" t="s">
        <v>709</v>
      </c>
      <c r="C245" s="141"/>
      <c r="D245" s="142"/>
      <c r="E245" s="136"/>
      <c r="F245" s="136"/>
      <c r="G245" s="143"/>
    </row>
    <row r="246" spans="1:7" s="144" customFormat="1" ht="12.75">
      <c r="A246" s="139"/>
      <c r="B246" s="140" t="s">
        <v>710</v>
      </c>
      <c r="C246" s="141"/>
      <c r="D246" s="142"/>
      <c r="E246" s="136"/>
      <c r="F246" s="136"/>
      <c r="G246" s="143"/>
    </row>
    <row r="247" spans="1:7" s="144" customFormat="1" ht="12.75">
      <c r="A247" s="139"/>
      <c r="B247" s="140" t="s">
        <v>336</v>
      </c>
      <c r="C247" s="115" t="s">
        <v>0</v>
      </c>
      <c r="D247" s="142">
        <v>1</v>
      </c>
      <c r="E247" s="126"/>
      <c r="F247" s="127">
        <f>E247*D247</f>
        <v>0</v>
      </c>
      <c r="G247" s="143"/>
    </row>
    <row r="248" spans="1:7" s="144" customFormat="1" ht="12.75">
      <c r="A248" s="139"/>
      <c r="B248" s="140"/>
      <c r="C248" s="115"/>
      <c r="D248" s="142"/>
      <c r="E248" s="136"/>
      <c r="F248" s="136"/>
      <c r="G248" s="143"/>
    </row>
    <row r="249" spans="1:7" s="503" customFormat="1" ht="13.5">
      <c r="A249" s="502"/>
      <c r="B249" s="145"/>
      <c r="C249" s="151"/>
      <c r="D249" s="142"/>
      <c r="E249" s="174"/>
      <c r="F249" s="174"/>
    </row>
    <row r="250" spans="1:7" s="506" customFormat="1" ht="59.25" customHeight="1">
      <c r="A250" s="178">
        <v>2</v>
      </c>
      <c r="B250" s="115" t="s">
        <v>711</v>
      </c>
      <c r="C250" s="359" t="s">
        <v>712</v>
      </c>
      <c r="D250" s="504">
        <v>1</v>
      </c>
      <c r="E250" s="126"/>
      <c r="F250" s="127">
        <f>E250*D250</f>
        <v>0</v>
      </c>
      <c r="G250" s="505"/>
    </row>
    <row r="251" spans="1:7" s="507" customFormat="1" ht="13.5">
      <c r="A251" s="502"/>
      <c r="B251" s="145"/>
      <c r="C251" s="151"/>
      <c r="D251" s="142"/>
      <c r="E251" s="174"/>
      <c r="F251" s="174"/>
    </row>
    <row r="252" spans="1:7" s="510" customFormat="1" ht="194.25" customHeight="1">
      <c r="A252" s="240">
        <v>3</v>
      </c>
      <c r="B252" s="508" t="s">
        <v>713</v>
      </c>
      <c r="C252" s="235" t="s">
        <v>0</v>
      </c>
      <c r="D252" s="236">
        <v>1</v>
      </c>
      <c r="E252" s="193"/>
      <c r="F252" s="127">
        <f>E252*D252</f>
        <v>0</v>
      </c>
      <c r="G252" s="509"/>
    </row>
    <row r="253" spans="1:7" s="510" customFormat="1" ht="15.75" customHeight="1">
      <c r="A253" s="511"/>
      <c r="B253" s="508"/>
      <c r="C253" s="235"/>
      <c r="D253" s="236"/>
      <c r="E253" s="193"/>
      <c r="F253" s="132"/>
      <c r="G253" s="509"/>
    </row>
    <row r="254" spans="1:7" s="506" customFormat="1" ht="33.75">
      <c r="A254" s="512">
        <v>4</v>
      </c>
      <c r="B254" s="145" t="s">
        <v>714</v>
      </c>
      <c r="C254" s="134"/>
      <c r="D254" s="135"/>
      <c r="E254" s="174"/>
      <c r="F254" s="174"/>
    </row>
    <row r="255" spans="1:7" s="506" customFormat="1" ht="13.5">
      <c r="A255" s="502"/>
      <c r="B255" s="145" t="s">
        <v>715</v>
      </c>
      <c r="C255" s="134"/>
      <c r="D255" s="135"/>
      <c r="E255" s="174"/>
      <c r="F255" s="174"/>
    </row>
    <row r="256" spans="1:7" s="503" customFormat="1" ht="13.5">
      <c r="A256" s="502"/>
      <c r="B256" s="145" t="s">
        <v>716</v>
      </c>
      <c r="C256" s="151" t="s">
        <v>0</v>
      </c>
      <c r="D256" s="142">
        <v>1</v>
      </c>
      <c r="E256" s="193"/>
      <c r="F256" s="127">
        <f>E256*D256</f>
        <v>0</v>
      </c>
    </row>
    <row r="257" spans="1:7" s="503" customFormat="1" ht="13.5">
      <c r="A257" s="502"/>
      <c r="B257" s="513"/>
      <c r="C257" s="514"/>
      <c r="D257" s="515"/>
      <c r="E257" s="174"/>
      <c r="F257" s="174"/>
    </row>
    <row r="258" spans="1:7" s="196" customFormat="1" ht="107.25" customHeight="1">
      <c r="A258" s="128">
        <v>5</v>
      </c>
      <c r="B258" s="115" t="s">
        <v>717</v>
      </c>
      <c r="C258" s="157" t="s">
        <v>0</v>
      </c>
      <c r="D258" s="142">
        <v>1</v>
      </c>
      <c r="E258" s="132"/>
      <c r="F258" s="132">
        <f t="shared" ref="F258" si="2">E258*D258</f>
        <v>0</v>
      </c>
      <c r="G258" s="488"/>
    </row>
    <row r="259" spans="1:7" s="305" customFormat="1">
      <c r="A259" s="306"/>
      <c r="B259" s="307"/>
      <c r="C259" s="308"/>
      <c r="D259" s="309"/>
      <c r="E259" s="310"/>
      <c r="G259" s="195"/>
    </row>
    <row r="260" spans="1:7" s="195" customFormat="1" ht="61.5" customHeight="1">
      <c r="A260" s="233">
        <v>6</v>
      </c>
      <c r="B260" s="115" t="s">
        <v>411</v>
      </c>
      <c r="C260" s="142"/>
      <c r="D260" s="231"/>
      <c r="E260" s="151"/>
      <c r="F260" s="151"/>
      <c r="G260" s="253"/>
    </row>
    <row r="261" spans="1:7" s="253" customFormat="1" ht="12.75">
      <c r="A261" s="516"/>
      <c r="B261" s="517" t="s">
        <v>389</v>
      </c>
      <c r="C261" s="518"/>
      <c r="D261" s="250"/>
      <c r="E261" s="311"/>
      <c r="G261" s="195"/>
    </row>
    <row r="262" spans="1:7" s="195" customFormat="1" ht="12.75">
      <c r="A262" s="233"/>
      <c r="B262" s="145" t="s">
        <v>412</v>
      </c>
      <c r="C262" s="151" t="s">
        <v>6</v>
      </c>
      <c r="D262" s="142">
        <v>42</v>
      </c>
      <c r="E262" s="132"/>
      <c r="F262" s="132">
        <f>E262*D262</f>
        <v>0</v>
      </c>
      <c r="G262" s="239"/>
    </row>
    <row r="263" spans="1:7" s="195" customFormat="1" ht="12.75">
      <c r="A263" s="233"/>
      <c r="B263" s="145" t="s">
        <v>56</v>
      </c>
      <c r="C263" s="151" t="s">
        <v>6</v>
      </c>
      <c r="D263" s="142">
        <v>24</v>
      </c>
      <c r="E263" s="132"/>
      <c r="F263" s="132">
        <f t="shared" ref="F263:F264" si="3">E263*D263</f>
        <v>0</v>
      </c>
      <c r="G263" s="239"/>
    </row>
    <row r="264" spans="1:7" s="195" customFormat="1" ht="12.75">
      <c r="A264" s="233"/>
      <c r="B264" s="145" t="s">
        <v>55</v>
      </c>
      <c r="C264" s="151" t="s">
        <v>6</v>
      </c>
      <c r="D264" s="142">
        <v>18</v>
      </c>
      <c r="E264" s="132"/>
      <c r="F264" s="132">
        <f t="shared" si="3"/>
        <v>0</v>
      </c>
      <c r="G264" s="239"/>
    </row>
    <row r="265" spans="1:7" s="239" customFormat="1" ht="12.75">
      <c r="A265" s="233"/>
      <c r="B265" s="151"/>
      <c r="C265" s="151"/>
      <c r="D265" s="142"/>
      <c r="E265" s="191"/>
      <c r="F265" s="312"/>
      <c r="G265" s="253"/>
    </row>
    <row r="266" spans="1:7" s="253" customFormat="1" ht="60.75" customHeight="1">
      <c r="A266" s="128">
        <v>7</v>
      </c>
      <c r="B266" s="519" t="s">
        <v>413</v>
      </c>
      <c r="C266" s="518"/>
      <c r="D266" s="250"/>
      <c r="E266" s="311"/>
    </row>
    <row r="267" spans="1:7" s="253" customFormat="1" ht="11.25">
      <c r="A267" s="516"/>
      <c r="B267" s="517" t="s">
        <v>389</v>
      </c>
      <c r="C267" s="518"/>
      <c r="D267" s="250"/>
      <c r="E267" s="311"/>
    </row>
    <row r="268" spans="1:7" s="253" customFormat="1" ht="11.25">
      <c r="A268" s="516"/>
      <c r="B268" s="145" t="s">
        <v>412</v>
      </c>
      <c r="C268" s="151" t="s">
        <v>0</v>
      </c>
      <c r="D268" s="142">
        <v>24</v>
      </c>
      <c r="E268" s="132"/>
      <c r="F268" s="132">
        <f>E268*D268</f>
        <v>0</v>
      </c>
    </row>
    <row r="269" spans="1:7" s="195" customFormat="1" ht="12.75">
      <c r="A269" s="233"/>
      <c r="B269" s="145" t="s">
        <v>56</v>
      </c>
      <c r="C269" s="151" t="s">
        <v>0</v>
      </c>
      <c r="D269" s="142">
        <v>24</v>
      </c>
      <c r="E269" s="132"/>
      <c r="F269" s="132">
        <f>E269*D269</f>
        <v>0</v>
      </c>
      <c r="G269" s="239"/>
    </row>
    <row r="270" spans="1:7" s="253" customFormat="1" ht="11.25">
      <c r="A270" s="516"/>
      <c r="B270" s="145" t="s">
        <v>55</v>
      </c>
      <c r="C270" s="520" t="s">
        <v>0</v>
      </c>
      <c r="D270" s="148">
        <v>24</v>
      </c>
      <c r="E270" s="132"/>
      <c r="F270" s="132">
        <f>E270*D270</f>
        <v>0</v>
      </c>
    </row>
    <row r="271" spans="1:7" s="253" customFormat="1" ht="11.25">
      <c r="A271" s="516"/>
      <c r="B271" s="517"/>
      <c r="C271" s="518"/>
      <c r="D271" s="250"/>
      <c r="E271" s="311"/>
      <c r="F271" s="521"/>
    </row>
    <row r="272" spans="1:7" s="253" customFormat="1" ht="61.5" customHeight="1">
      <c r="A272" s="128">
        <v>8</v>
      </c>
      <c r="B272" s="522" t="s">
        <v>414</v>
      </c>
      <c r="C272" s="518"/>
      <c r="D272" s="250"/>
      <c r="E272" s="311"/>
    </row>
    <row r="273" spans="1:7" s="253" customFormat="1" ht="11.25">
      <c r="A273" s="523"/>
      <c r="B273" s="517" t="s">
        <v>389</v>
      </c>
      <c r="C273" s="518"/>
      <c r="D273" s="250"/>
      <c r="E273" s="311"/>
    </row>
    <row r="274" spans="1:7" s="253" customFormat="1" ht="11.25">
      <c r="A274" s="523"/>
      <c r="B274" s="145" t="s">
        <v>415</v>
      </c>
      <c r="C274" s="520" t="s">
        <v>0</v>
      </c>
      <c r="D274" s="259">
        <v>2</v>
      </c>
      <c r="E274" s="132"/>
      <c r="F274" s="313">
        <f>E274*D274</f>
        <v>0</v>
      </c>
    </row>
    <row r="275" spans="1:7" s="253" customFormat="1" ht="11.25">
      <c r="A275" s="523"/>
      <c r="B275" s="145" t="s">
        <v>416</v>
      </c>
      <c r="C275" s="520" t="s">
        <v>0</v>
      </c>
      <c r="D275" s="259">
        <v>4</v>
      </c>
      <c r="E275" s="132"/>
      <c r="F275" s="313">
        <f>E275*D275</f>
        <v>0</v>
      </c>
    </row>
    <row r="276" spans="1:7" s="253" customFormat="1" ht="11.25">
      <c r="A276" s="523"/>
      <c r="B276" s="145" t="s">
        <v>44</v>
      </c>
      <c r="C276" s="520" t="s">
        <v>0</v>
      </c>
      <c r="D276" s="259">
        <v>4</v>
      </c>
      <c r="E276" s="193"/>
      <c r="F276" s="313">
        <f>E276*D276</f>
        <v>0</v>
      </c>
    </row>
    <row r="277" spans="1:7" s="195" customFormat="1" ht="12.75">
      <c r="A277" s="192"/>
      <c r="B277" s="145"/>
      <c r="C277" s="151"/>
      <c r="D277" s="142"/>
      <c r="E277" s="311"/>
      <c r="F277" s="151"/>
      <c r="G277" s="253"/>
    </row>
    <row r="278" spans="1:7" s="253" customFormat="1" ht="56.25">
      <c r="A278" s="128">
        <v>9</v>
      </c>
      <c r="B278" s="522" t="s">
        <v>417</v>
      </c>
      <c r="C278" s="518"/>
      <c r="D278" s="250"/>
      <c r="E278" s="311"/>
    </row>
    <row r="279" spans="1:7" s="253" customFormat="1" ht="11.25">
      <c r="A279" s="523"/>
      <c r="B279" s="522" t="s">
        <v>389</v>
      </c>
      <c r="C279" s="518"/>
      <c r="D279" s="148"/>
      <c r="E279" s="311"/>
    </row>
    <row r="280" spans="1:7" s="253" customFormat="1" ht="11.25">
      <c r="A280" s="523"/>
      <c r="B280" s="145" t="s">
        <v>416</v>
      </c>
      <c r="C280" s="520" t="s">
        <v>0</v>
      </c>
      <c r="D280" s="259">
        <v>4</v>
      </c>
      <c r="E280" s="132"/>
      <c r="F280" s="313">
        <f>E280*D280</f>
        <v>0</v>
      </c>
    </row>
    <row r="281" spans="1:7" s="253" customFormat="1" ht="11.25">
      <c r="A281" s="523"/>
      <c r="B281" s="145" t="s">
        <v>418</v>
      </c>
      <c r="C281" s="520" t="s">
        <v>0</v>
      </c>
      <c r="D281" s="259">
        <v>4</v>
      </c>
      <c r="E281" s="132"/>
      <c r="F281" s="313">
        <f>E281*D281</f>
        <v>0</v>
      </c>
    </row>
    <row r="282" spans="1:7" s="253" customFormat="1" ht="11.25">
      <c r="A282" s="523"/>
      <c r="B282" s="517"/>
      <c r="C282" s="518"/>
      <c r="D282" s="524"/>
      <c r="E282" s="311"/>
      <c r="F282" s="521"/>
    </row>
    <row r="283" spans="1:7" s="253" customFormat="1" ht="61.5" customHeight="1">
      <c r="A283" s="128">
        <v>10</v>
      </c>
      <c r="B283" s="525" t="s">
        <v>419</v>
      </c>
      <c r="C283" s="518"/>
      <c r="D283" s="250"/>
      <c r="E283" s="311"/>
    </row>
    <row r="284" spans="1:7" s="253" customFormat="1" ht="11.25">
      <c r="A284" s="516"/>
      <c r="B284" s="517" t="s">
        <v>389</v>
      </c>
      <c r="C284" s="518"/>
      <c r="D284" s="250"/>
      <c r="E284" s="311"/>
    </row>
    <row r="285" spans="1:7" s="253" customFormat="1" ht="11.25">
      <c r="A285" s="516"/>
      <c r="B285" s="145" t="s">
        <v>420</v>
      </c>
      <c r="C285" s="526" t="s">
        <v>0</v>
      </c>
      <c r="D285" s="259">
        <v>4</v>
      </c>
      <c r="E285" s="132"/>
      <c r="F285" s="313">
        <f>E285*D285</f>
        <v>0</v>
      </c>
    </row>
    <row r="286" spans="1:7" s="253" customFormat="1" ht="11.25">
      <c r="A286" s="516"/>
      <c r="B286" s="145" t="s">
        <v>211</v>
      </c>
      <c r="C286" s="526" t="s">
        <v>0</v>
      </c>
      <c r="D286" s="259">
        <v>4</v>
      </c>
      <c r="E286" s="132"/>
      <c r="F286" s="313">
        <f>E286*D286</f>
        <v>0</v>
      </c>
    </row>
    <row r="287" spans="1:7" s="253" customFormat="1" ht="11.25">
      <c r="A287" s="516"/>
      <c r="B287" s="145" t="s">
        <v>421</v>
      </c>
      <c r="C287" s="526" t="s">
        <v>0</v>
      </c>
      <c r="D287" s="259">
        <v>4</v>
      </c>
      <c r="E287" s="193"/>
      <c r="F287" s="313">
        <f>E287*D287</f>
        <v>0</v>
      </c>
    </row>
    <row r="288" spans="1:7" s="253" customFormat="1" ht="11.25">
      <c r="A288" s="516"/>
      <c r="B288" s="145"/>
      <c r="C288" s="526"/>
      <c r="D288" s="259"/>
      <c r="E288" s="311"/>
      <c r="F288" s="521"/>
    </row>
    <row r="289" spans="1:7" s="253" customFormat="1" ht="57" customHeight="1">
      <c r="A289" s="128">
        <v>11</v>
      </c>
      <c r="B289" s="522" t="s">
        <v>422</v>
      </c>
      <c r="C289" s="518"/>
      <c r="D289" s="250"/>
      <c r="E289" s="311"/>
    </row>
    <row r="290" spans="1:7" s="253" customFormat="1" ht="11.25">
      <c r="A290" s="523"/>
      <c r="B290" s="517" t="s">
        <v>389</v>
      </c>
      <c r="C290" s="518"/>
      <c r="D290" s="148"/>
      <c r="E290" s="311"/>
    </row>
    <row r="291" spans="1:7" s="253" customFormat="1" ht="11.25">
      <c r="A291" s="523"/>
      <c r="B291" s="145" t="s">
        <v>423</v>
      </c>
      <c r="C291" s="520" t="s">
        <v>0</v>
      </c>
      <c r="D291" s="259">
        <v>8</v>
      </c>
      <c r="E291" s="132"/>
      <c r="F291" s="313">
        <f>E291*D291</f>
        <v>0</v>
      </c>
    </row>
    <row r="292" spans="1:7" s="253" customFormat="1" ht="12">
      <c r="A292" s="516"/>
      <c r="B292" s="145"/>
      <c r="C292" s="520"/>
      <c r="D292" s="259"/>
      <c r="E292" s="311"/>
      <c r="F292" s="521"/>
      <c r="G292" s="239"/>
    </row>
    <row r="293" spans="1:7" s="187" customFormat="1" ht="115.5" customHeight="1">
      <c r="A293" s="128">
        <v>12</v>
      </c>
      <c r="B293" s="186" t="s">
        <v>424</v>
      </c>
      <c r="C293" s="151"/>
      <c r="D293" s="142"/>
      <c r="F293" s="188"/>
      <c r="G293" s="189"/>
    </row>
    <row r="294" spans="1:7" s="187" customFormat="1" ht="13.5">
      <c r="A294" s="190"/>
      <c r="B294" s="191" t="s">
        <v>359</v>
      </c>
      <c r="C294" s="151"/>
      <c r="D294" s="142"/>
      <c r="F294" s="188"/>
      <c r="G294" s="189"/>
    </row>
    <row r="295" spans="1:7" s="187" customFormat="1" ht="13.5">
      <c r="A295" s="190"/>
      <c r="B295" s="191" t="s">
        <v>360</v>
      </c>
      <c r="C295" s="129"/>
      <c r="D295" s="491"/>
      <c r="F295" s="188"/>
      <c r="G295" s="189"/>
    </row>
    <row r="296" spans="1:7" s="187" customFormat="1" ht="13.5">
      <c r="A296" s="190"/>
      <c r="B296" s="145" t="s">
        <v>425</v>
      </c>
      <c r="C296" s="151" t="s">
        <v>6</v>
      </c>
      <c r="D296" s="142">
        <v>18</v>
      </c>
      <c r="E296" s="193"/>
      <c r="F296" s="313">
        <f>E296*D296</f>
        <v>0</v>
      </c>
      <c r="G296" s="189"/>
    </row>
    <row r="297" spans="1:7" s="195" customFormat="1" ht="12.75">
      <c r="A297" s="192"/>
      <c r="B297" s="145" t="s">
        <v>426</v>
      </c>
      <c r="C297" s="151" t="s">
        <v>6</v>
      </c>
      <c r="D297" s="142">
        <v>24</v>
      </c>
      <c r="E297" s="193"/>
      <c r="F297" s="313">
        <f>E297*D297</f>
        <v>0</v>
      </c>
      <c r="G297" s="194"/>
    </row>
    <row r="298" spans="1:7" s="195" customFormat="1" ht="12.75">
      <c r="A298" s="192"/>
      <c r="B298" s="145" t="s">
        <v>427</v>
      </c>
      <c r="C298" s="151" t="s">
        <v>6</v>
      </c>
      <c r="D298" s="142">
        <v>42</v>
      </c>
      <c r="E298" s="193"/>
      <c r="F298" s="313">
        <f t="shared" ref="F298" si="4">E298*D298</f>
        <v>0</v>
      </c>
      <c r="G298" s="194"/>
    </row>
    <row r="299" spans="1:7" s="239" customFormat="1" ht="12.75">
      <c r="A299" s="233"/>
      <c r="B299" s="151"/>
      <c r="C299" s="151"/>
      <c r="D299" s="142"/>
      <c r="E299" s="151"/>
      <c r="F299" s="312"/>
      <c r="G299" s="314"/>
    </row>
    <row r="300" spans="1:7" s="314" customFormat="1" ht="93.75" customHeight="1">
      <c r="A300" s="128">
        <f>COUNT(A$239:A299)+1</f>
        <v>13</v>
      </c>
      <c r="B300" s="115" t="s">
        <v>428</v>
      </c>
      <c r="C300" s="134"/>
      <c r="D300" s="135"/>
      <c r="E300" s="134"/>
      <c r="F300" s="315"/>
      <c r="G300" s="239"/>
    </row>
    <row r="301" spans="1:7" s="239" customFormat="1" ht="14.25" customHeight="1">
      <c r="A301" s="233"/>
      <c r="B301" s="316" t="s">
        <v>429</v>
      </c>
      <c r="C301" s="115"/>
      <c r="D301" s="142"/>
      <c r="E301" s="151"/>
      <c r="F301" s="312"/>
    </row>
    <row r="302" spans="1:7" s="239" customFormat="1" ht="14.25" customHeight="1">
      <c r="A302" s="233"/>
      <c r="B302" s="140" t="s">
        <v>430</v>
      </c>
      <c r="C302" s="115" t="s">
        <v>0</v>
      </c>
      <c r="D302" s="142">
        <v>2</v>
      </c>
      <c r="E302" s="193"/>
      <c r="F302" s="313">
        <f t="shared" ref="F302:F304" si="5">E302*D302</f>
        <v>0</v>
      </c>
      <c r="G302" s="305"/>
    </row>
    <row r="303" spans="1:7" s="239" customFormat="1" ht="14.25" customHeight="1">
      <c r="A303" s="233"/>
      <c r="B303" s="140" t="s">
        <v>431</v>
      </c>
      <c r="C303" s="115" t="s">
        <v>0</v>
      </c>
      <c r="D303" s="142">
        <v>1</v>
      </c>
      <c r="E303" s="193"/>
      <c r="F303" s="313">
        <f t="shared" si="5"/>
        <v>0</v>
      </c>
      <c r="G303" s="305"/>
    </row>
    <row r="304" spans="1:7" s="239" customFormat="1" ht="14.25" customHeight="1">
      <c r="A304" s="233"/>
      <c r="B304" s="140" t="s">
        <v>432</v>
      </c>
      <c r="C304" s="115" t="s">
        <v>0</v>
      </c>
      <c r="D304" s="142">
        <v>2</v>
      </c>
      <c r="E304" s="193"/>
      <c r="F304" s="313">
        <f t="shared" si="5"/>
        <v>0</v>
      </c>
      <c r="G304" s="305"/>
    </row>
    <row r="305" spans="1:7" s="305" customFormat="1">
      <c r="A305" s="233"/>
      <c r="B305" s="243"/>
      <c r="C305" s="243"/>
      <c r="D305" s="244"/>
      <c r="E305" s="191"/>
      <c r="F305" s="317"/>
      <c r="G305" s="527"/>
    </row>
    <row r="306" spans="1:7" s="527" customFormat="1" ht="45">
      <c r="A306" s="128">
        <f>COUNT(A$240:A305)+1</f>
        <v>14</v>
      </c>
      <c r="B306" s="528" t="s">
        <v>433</v>
      </c>
      <c r="C306" s="528"/>
      <c r="D306" s="529"/>
      <c r="E306" s="530"/>
      <c r="F306" s="530"/>
    </row>
    <row r="307" spans="1:7" s="527" customFormat="1" ht="12.75">
      <c r="A307" s="318"/>
      <c r="B307" s="530" t="s">
        <v>434</v>
      </c>
      <c r="C307" s="528"/>
      <c r="D307" s="529"/>
      <c r="E307" s="530"/>
      <c r="F307" s="530"/>
    </row>
    <row r="308" spans="1:7" s="527" customFormat="1" ht="12.75">
      <c r="A308" s="319"/>
      <c r="B308" s="530" t="s">
        <v>435</v>
      </c>
      <c r="C308" s="528"/>
      <c r="D308" s="529"/>
      <c r="E308" s="530"/>
      <c r="F308" s="530"/>
    </row>
    <row r="309" spans="1:7" s="527" customFormat="1" ht="12.75">
      <c r="A309" s="319"/>
      <c r="B309" s="530" t="s">
        <v>436</v>
      </c>
      <c r="C309" s="528"/>
      <c r="D309" s="529"/>
      <c r="E309" s="530"/>
      <c r="F309" s="530"/>
    </row>
    <row r="310" spans="1:7" s="527" customFormat="1" ht="12.75">
      <c r="A310" s="319"/>
      <c r="B310" s="530" t="s">
        <v>437</v>
      </c>
      <c r="C310" s="528"/>
      <c r="D310" s="529"/>
      <c r="E310" s="530"/>
      <c r="F310" s="530"/>
    </row>
    <row r="311" spans="1:7" s="527" customFormat="1" ht="12.75">
      <c r="A311" s="319"/>
      <c r="B311" s="530" t="s">
        <v>438</v>
      </c>
      <c r="C311" s="528"/>
      <c r="D311" s="529"/>
      <c r="E311" s="530"/>
      <c r="F311" s="530"/>
    </row>
    <row r="312" spans="1:7" s="527" customFormat="1" ht="12.75">
      <c r="A312" s="319"/>
      <c r="B312" s="530" t="s">
        <v>336</v>
      </c>
      <c r="C312" s="530" t="s">
        <v>0</v>
      </c>
      <c r="D312" s="531">
        <v>1</v>
      </c>
      <c r="E312" s="193"/>
      <c r="F312" s="313">
        <f t="shared" ref="F312" si="6">E312*D312</f>
        <v>0</v>
      </c>
      <c r="G312" s="278"/>
    </row>
    <row r="313" spans="1:7" s="278" customFormat="1" ht="12.75">
      <c r="A313" s="233"/>
      <c r="B313" s="243"/>
      <c r="C313" s="243"/>
      <c r="D313" s="244"/>
      <c r="E313" s="191"/>
      <c r="F313" s="317"/>
      <c r="G313" s="320"/>
    </row>
    <row r="314" spans="1:7" s="320" customFormat="1" ht="39" customHeight="1">
      <c r="A314" s="128">
        <f>COUNT(A$239:A313)+1</f>
        <v>15</v>
      </c>
      <c r="B314" s="220" t="s">
        <v>439</v>
      </c>
      <c r="C314" s="321"/>
      <c r="D314" s="322"/>
      <c r="E314" s="321"/>
      <c r="F314" s="323"/>
    </row>
    <row r="315" spans="1:7" s="320" customFormat="1" ht="12.75">
      <c r="A315" s="324"/>
      <c r="B315" s="220" t="s">
        <v>440</v>
      </c>
      <c r="C315" s="243" t="s">
        <v>0</v>
      </c>
      <c r="D315" s="244">
        <v>8</v>
      </c>
      <c r="E315" s="193"/>
      <c r="F315" s="313">
        <f t="shared" ref="F315:F317" si="7">E315*D315</f>
        <v>0</v>
      </c>
    </row>
    <row r="316" spans="1:7" s="320" customFormat="1" ht="12.75">
      <c r="A316" s="324"/>
      <c r="B316" s="220" t="s">
        <v>441</v>
      </c>
      <c r="C316" s="243" t="s">
        <v>0</v>
      </c>
      <c r="D316" s="244">
        <v>4</v>
      </c>
      <c r="E316" s="193"/>
      <c r="F316" s="313">
        <f t="shared" si="7"/>
        <v>0</v>
      </c>
    </row>
    <row r="317" spans="1:7" s="320" customFormat="1" ht="12.75">
      <c r="A317" s="324"/>
      <c r="B317" s="220" t="s">
        <v>32</v>
      </c>
      <c r="C317" s="243" t="s">
        <v>0</v>
      </c>
      <c r="D317" s="244">
        <v>6</v>
      </c>
      <c r="E317" s="193"/>
      <c r="F317" s="313">
        <f t="shared" si="7"/>
        <v>0</v>
      </c>
    </row>
    <row r="318" spans="1:7" s="320" customFormat="1" ht="12.75">
      <c r="A318" s="324"/>
      <c r="B318" s="220"/>
      <c r="C318" s="243"/>
      <c r="D318" s="244"/>
      <c r="E318" s="321"/>
      <c r="F318" s="323"/>
      <c r="G318" s="325"/>
    </row>
    <row r="319" spans="1:7" s="325" customFormat="1" ht="38.25" customHeight="1">
      <c r="A319" s="128">
        <f>COUNT(A$239:A318)+1</f>
        <v>16</v>
      </c>
      <c r="B319" s="115" t="s">
        <v>442</v>
      </c>
      <c r="C319" s="326"/>
      <c r="D319" s="135"/>
      <c r="E319" s="326"/>
      <c r="F319" s="327"/>
      <c r="G319" s="320"/>
    </row>
    <row r="320" spans="1:7" s="320" customFormat="1" ht="12.75">
      <c r="A320" s="324"/>
      <c r="B320" s="220" t="s">
        <v>440</v>
      </c>
      <c r="C320" s="243" t="s">
        <v>0</v>
      </c>
      <c r="D320" s="244">
        <v>2</v>
      </c>
      <c r="E320" s="193"/>
      <c r="F320" s="313">
        <f t="shared" ref="F320:F322" si="8">E320*D320</f>
        <v>0</v>
      </c>
    </row>
    <row r="321" spans="1:7" s="320" customFormat="1" ht="12.75">
      <c r="A321" s="324"/>
      <c r="B321" s="220" t="s">
        <v>441</v>
      </c>
      <c r="C321" s="243" t="s">
        <v>0</v>
      </c>
      <c r="D321" s="244">
        <v>1</v>
      </c>
      <c r="E321" s="193"/>
      <c r="F321" s="313">
        <f t="shared" si="8"/>
        <v>0</v>
      </c>
    </row>
    <row r="322" spans="1:7" s="320" customFormat="1" ht="12.75">
      <c r="A322" s="324"/>
      <c r="B322" s="220" t="s">
        <v>32</v>
      </c>
      <c r="C322" s="243" t="s">
        <v>0</v>
      </c>
      <c r="D322" s="244">
        <v>2</v>
      </c>
      <c r="E322" s="193"/>
      <c r="F322" s="313">
        <f t="shared" si="8"/>
        <v>0</v>
      </c>
    </row>
    <row r="323" spans="1:7" s="320" customFormat="1" ht="12.75">
      <c r="A323" s="324"/>
      <c r="B323" s="220"/>
      <c r="C323" s="244"/>
      <c r="D323" s="328"/>
      <c r="E323" s="321"/>
      <c r="F323" s="323"/>
      <c r="G323" s="199"/>
    </row>
    <row r="324" spans="1:7" s="199" customFormat="1" ht="39" customHeight="1">
      <c r="A324" s="128">
        <v>17</v>
      </c>
      <c r="B324" s="197" t="s">
        <v>443</v>
      </c>
      <c r="C324" s="197"/>
      <c r="D324" s="284"/>
      <c r="E324" s="329"/>
      <c r="F324" s="283"/>
    </row>
    <row r="325" spans="1:7" s="320" customFormat="1" ht="12.75">
      <c r="A325" s="324"/>
      <c r="B325" s="220" t="s">
        <v>440</v>
      </c>
      <c r="C325" s="243" t="s">
        <v>0</v>
      </c>
      <c r="D325" s="244">
        <v>2</v>
      </c>
      <c r="E325" s="193"/>
      <c r="F325" s="313">
        <f>E325*D325</f>
        <v>0</v>
      </c>
    </row>
    <row r="326" spans="1:7" s="320" customFormat="1" ht="12.75">
      <c r="A326" s="324"/>
      <c r="B326" s="220" t="s">
        <v>441</v>
      </c>
      <c r="C326" s="243" t="s">
        <v>0</v>
      </c>
      <c r="D326" s="244">
        <v>1</v>
      </c>
      <c r="E326" s="193"/>
      <c r="F326" s="313">
        <f t="shared" ref="F326:F327" si="9">E326*D326</f>
        <v>0</v>
      </c>
    </row>
    <row r="327" spans="1:7" s="320" customFormat="1" ht="12.75">
      <c r="A327" s="324"/>
      <c r="B327" s="220" t="s">
        <v>32</v>
      </c>
      <c r="C327" s="243" t="s">
        <v>0</v>
      </c>
      <c r="D327" s="244">
        <v>2</v>
      </c>
      <c r="E327" s="193"/>
      <c r="F327" s="313">
        <f t="shared" si="9"/>
        <v>0</v>
      </c>
    </row>
    <row r="328" spans="1:7" s="320" customFormat="1" ht="12.75">
      <c r="A328" s="324"/>
      <c r="B328" s="220"/>
      <c r="C328" s="244"/>
      <c r="D328" s="328"/>
      <c r="E328" s="321"/>
      <c r="F328" s="323"/>
      <c r="G328" s="278"/>
    </row>
    <row r="329" spans="1:7" s="278" customFormat="1" ht="12.75">
      <c r="A329" s="128">
        <v>18</v>
      </c>
      <c r="B329" s="321" t="s">
        <v>444</v>
      </c>
      <c r="C329" s="322"/>
      <c r="D329" s="322"/>
      <c r="E329" s="191"/>
      <c r="F329" s="317"/>
    </row>
    <row r="330" spans="1:7" s="278" customFormat="1" ht="13.5" customHeight="1">
      <c r="A330" s="233"/>
      <c r="B330" s="191" t="s">
        <v>387</v>
      </c>
      <c r="C330" s="277"/>
      <c r="D330" s="322"/>
      <c r="E330" s="191"/>
      <c r="F330" s="317"/>
      <c r="G330" s="330"/>
    </row>
    <row r="331" spans="1:7" s="330" customFormat="1" ht="12.75">
      <c r="A331" s="233"/>
      <c r="B331" s="191" t="s">
        <v>343</v>
      </c>
      <c r="C331" s="191" t="s">
        <v>0</v>
      </c>
      <c r="D331" s="142">
        <v>10</v>
      </c>
      <c r="E331" s="193"/>
      <c r="F331" s="313">
        <f t="shared" ref="F331" si="10">E331*D331</f>
        <v>0</v>
      </c>
      <c r="G331" s="278"/>
    </row>
    <row r="332" spans="1:7" s="278" customFormat="1" ht="12.75">
      <c r="A332" s="233"/>
      <c r="B332" s="191"/>
      <c r="C332" s="142"/>
      <c r="D332" s="322"/>
      <c r="E332" s="191"/>
      <c r="F332" s="317"/>
    </row>
    <row r="333" spans="1:7" s="278" customFormat="1" ht="15" customHeight="1">
      <c r="A333" s="128">
        <v>19</v>
      </c>
      <c r="B333" s="191" t="s">
        <v>445</v>
      </c>
      <c r="C333" s="277"/>
      <c r="D333" s="322"/>
      <c r="E333" s="191"/>
      <c r="F333" s="317"/>
    </row>
    <row r="334" spans="1:7" s="278" customFormat="1" ht="10.5" customHeight="1">
      <c r="A334" s="233"/>
      <c r="B334" s="191" t="s">
        <v>446</v>
      </c>
      <c r="C334" s="191" t="s">
        <v>0</v>
      </c>
      <c r="D334" s="142">
        <v>4</v>
      </c>
      <c r="E334" s="193"/>
      <c r="F334" s="313">
        <f t="shared" ref="F334" si="11">E334*D334</f>
        <v>0</v>
      </c>
    </row>
    <row r="335" spans="1:7" s="278" customFormat="1" ht="18" customHeight="1">
      <c r="A335" s="233"/>
      <c r="B335" s="191" t="s">
        <v>447</v>
      </c>
      <c r="C335" s="277"/>
      <c r="D335" s="322"/>
      <c r="E335" s="191"/>
      <c r="F335" s="317"/>
    </row>
    <row r="336" spans="1:7" s="278" customFormat="1" ht="12.75">
      <c r="A336" s="233"/>
      <c r="B336" s="191"/>
      <c r="C336" s="277"/>
      <c r="D336" s="322"/>
      <c r="E336" s="191"/>
      <c r="F336" s="317"/>
      <c r="G336" s="199"/>
    </row>
    <row r="337" spans="1:7" s="199" customFormat="1" ht="24.75" customHeight="1">
      <c r="A337" s="128">
        <v>20</v>
      </c>
      <c r="B337" s="220" t="s">
        <v>368</v>
      </c>
      <c r="C337" s="235" t="s">
        <v>23</v>
      </c>
      <c r="D337" s="236">
        <v>15</v>
      </c>
      <c r="E337" s="193"/>
      <c r="F337" s="313">
        <f t="shared" ref="F337:F338" si="12">E337*D337</f>
        <v>0</v>
      </c>
    </row>
    <row r="338" spans="1:7" s="199" customFormat="1" ht="30" customHeight="1">
      <c r="A338" s="128">
        <v>21</v>
      </c>
      <c r="B338" s="220" t="s">
        <v>369</v>
      </c>
      <c r="C338" s="235" t="s">
        <v>23</v>
      </c>
      <c r="D338" s="236">
        <v>5</v>
      </c>
      <c r="E338" s="193"/>
      <c r="F338" s="313">
        <f t="shared" si="12"/>
        <v>0</v>
      </c>
      <c r="G338" s="278"/>
    </row>
    <row r="339" spans="1:7" s="278" customFormat="1" ht="12.75">
      <c r="A339" s="233"/>
      <c r="B339" s="331"/>
      <c r="C339" s="235"/>
      <c r="D339" s="142"/>
      <c r="E339" s="191"/>
      <c r="F339" s="317"/>
      <c r="G339" s="280"/>
    </row>
    <row r="340" spans="1:7" s="280" customFormat="1" ht="77.25" customHeight="1">
      <c r="A340" s="128">
        <v>22</v>
      </c>
      <c r="B340" s="279" t="s">
        <v>448</v>
      </c>
      <c r="C340" s="191" t="s">
        <v>8</v>
      </c>
      <c r="D340" s="142">
        <v>95</v>
      </c>
      <c r="E340" s="193"/>
      <c r="F340" s="313">
        <f t="shared" ref="F340" si="13">E340*D340</f>
        <v>0</v>
      </c>
    </row>
    <row r="341" spans="1:7" s="280" customFormat="1" ht="12.75">
      <c r="A341" s="233"/>
      <c r="B341" s="197"/>
      <c r="C341" s="191"/>
      <c r="D341" s="281"/>
      <c r="E341" s="332"/>
      <c r="F341" s="333"/>
      <c r="G341" s="199"/>
    </row>
    <row r="342" spans="1:7" s="199" customFormat="1" ht="27.75" customHeight="1">
      <c r="A342" s="128">
        <v>23</v>
      </c>
      <c r="B342" s="220" t="s">
        <v>370</v>
      </c>
      <c r="C342" s="197" t="s">
        <v>3</v>
      </c>
      <c r="D342" s="284">
        <v>1</v>
      </c>
      <c r="E342" s="193"/>
      <c r="F342" s="313">
        <f t="shared" ref="F342:F348" si="14">E342*D342</f>
        <v>0</v>
      </c>
    </row>
    <row r="343" spans="1:7" s="199" customFormat="1" ht="16.5" customHeight="1">
      <c r="A343" s="128">
        <v>24</v>
      </c>
      <c r="B343" s="220" t="s">
        <v>403</v>
      </c>
      <c r="C343" s="197" t="s">
        <v>3</v>
      </c>
      <c r="D343" s="284">
        <v>1</v>
      </c>
      <c r="E343" s="193"/>
      <c r="F343" s="313">
        <f t="shared" si="14"/>
        <v>0</v>
      </c>
    </row>
    <row r="344" spans="1:7" s="199" customFormat="1" ht="26.25" customHeight="1">
      <c r="A344" s="128">
        <v>25</v>
      </c>
      <c r="B344" s="220" t="s">
        <v>449</v>
      </c>
      <c r="C344" s="197" t="s">
        <v>3</v>
      </c>
      <c r="D344" s="284">
        <v>1</v>
      </c>
      <c r="E344" s="193"/>
      <c r="F344" s="313">
        <f t="shared" si="14"/>
        <v>0</v>
      </c>
    </row>
    <row r="345" spans="1:7" s="199" customFormat="1" ht="14.25" customHeight="1">
      <c r="A345" s="128">
        <v>26</v>
      </c>
      <c r="B345" s="220" t="s">
        <v>404</v>
      </c>
      <c r="C345" s="197" t="s">
        <v>3</v>
      </c>
      <c r="D345" s="284">
        <v>1</v>
      </c>
      <c r="E345" s="193"/>
      <c r="F345" s="313">
        <f t="shared" si="14"/>
        <v>0</v>
      </c>
    </row>
    <row r="346" spans="1:7" s="199" customFormat="1" ht="29.25" customHeight="1">
      <c r="A346" s="128">
        <v>27</v>
      </c>
      <c r="B346" s="220" t="s">
        <v>405</v>
      </c>
      <c r="C346" s="197" t="s">
        <v>3</v>
      </c>
      <c r="D346" s="284">
        <v>1</v>
      </c>
      <c r="E346" s="193"/>
      <c r="F346" s="313">
        <f t="shared" si="14"/>
        <v>0</v>
      </c>
    </row>
    <row r="347" spans="1:7" s="199" customFormat="1" ht="18.75" customHeight="1">
      <c r="A347" s="128">
        <v>28</v>
      </c>
      <c r="B347" s="197" t="s">
        <v>450</v>
      </c>
      <c r="C347" s="197" t="s">
        <v>3</v>
      </c>
      <c r="D347" s="284">
        <v>1</v>
      </c>
      <c r="E347" s="193"/>
      <c r="F347" s="313">
        <f t="shared" si="14"/>
        <v>0</v>
      </c>
    </row>
    <row r="348" spans="1:7" s="199" customFormat="1" ht="12.75">
      <c r="A348" s="128">
        <v>29</v>
      </c>
      <c r="B348" s="220" t="s">
        <v>407</v>
      </c>
      <c r="C348" s="197" t="s">
        <v>3</v>
      </c>
      <c r="D348" s="284">
        <v>1</v>
      </c>
      <c r="E348" s="193"/>
      <c r="F348" s="313">
        <f t="shared" si="14"/>
        <v>0</v>
      </c>
      <c r="G348" s="290"/>
    </row>
    <row r="349" spans="1:7" s="200" customFormat="1" ht="20.25" customHeight="1">
      <c r="A349" s="128">
        <v>30</v>
      </c>
      <c r="B349" s="197" t="s">
        <v>704</v>
      </c>
      <c r="C349" s="197" t="s">
        <v>3</v>
      </c>
      <c r="D349" s="198">
        <v>1</v>
      </c>
      <c r="E349" s="126"/>
      <c r="F349" s="127">
        <f>E349*D349</f>
        <v>0</v>
      </c>
      <c r="G349" s="199"/>
    </row>
    <row r="350" spans="1:7" s="290" customFormat="1" ht="14.25">
      <c r="A350" s="178"/>
      <c r="B350" s="285"/>
      <c r="C350" s="286"/>
      <c r="D350" s="287"/>
      <c r="E350" s="334"/>
      <c r="F350" s="335"/>
      <c r="G350" s="297"/>
    </row>
    <row r="351" spans="1:7" s="297" customFormat="1" ht="14.25" customHeight="1" thickBot="1">
      <c r="A351" s="336"/>
      <c r="B351" s="292" t="s">
        <v>409</v>
      </c>
      <c r="C351" s="532" t="s">
        <v>373</v>
      </c>
      <c r="D351" s="533"/>
      <c r="E351" s="534"/>
      <c r="F351" s="337">
        <f>SUM(F243:F350)</f>
        <v>0</v>
      </c>
      <c r="G351" s="303"/>
    </row>
    <row r="352" spans="1:7" s="303" customFormat="1" ht="15.75" thickTop="1">
      <c r="A352" s="336"/>
      <c r="B352" s="338"/>
      <c r="C352" s="535"/>
      <c r="D352" s="339"/>
      <c r="E352" s="340"/>
      <c r="F352" s="340"/>
      <c r="G352" s="341"/>
    </row>
    <row r="353" spans="1:7" s="341" customFormat="1" ht="14.25">
      <c r="A353" s="342"/>
      <c r="B353" s="499" t="s">
        <v>451</v>
      </c>
      <c r="C353" s="500"/>
      <c r="D353" s="501"/>
      <c r="E353" s="210"/>
      <c r="F353" s="210"/>
      <c r="G353" s="278"/>
    </row>
    <row r="354" spans="1:7" s="278" customFormat="1" ht="12.75">
      <c r="A354" s="306"/>
      <c r="B354" s="343"/>
      <c r="C354" s="344"/>
      <c r="D354" s="345"/>
      <c r="E354" s="343"/>
      <c r="G354" s="195"/>
    </row>
    <row r="355" spans="1:7" s="195" customFormat="1" ht="61.5" customHeight="1">
      <c r="A355" s="233">
        <v>1</v>
      </c>
      <c r="B355" s="115" t="s">
        <v>411</v>
      </c>
      <c r="C355" s="142"/>
      <c r="D355" s="231"/>
      <c r="E355" s="151"/>
      <c r="F355" s="151"/>
      <c r="G355" s="253"/>
    </row>
    <row r="356" spans="1:7" s="253" customFormat="1" ht="12.75">
      <c r="A356" s="516"/>
      <c r="B356" s="517" t="s">
        <v>389</v>
      </c>
      <c r="C356" s="518"/>
      <c r="D356" s="250"/>
      <c r="E356" s="311"/>
      <c r="G356" s="195"/>
    </row>
    <row r="357" spans="1:7" s="195" customFormat="1" ht="12.75">
      <c r="A357" s="233"/>
      <c r="B357" s="145" t="s">
        <v>452</v>
      </c>
      <c r="C357" s="151" t="s">
        <v>6</v>
      </c>
      <c r="D357" s="142">
        <v>54</v>
      </c>
      <c r="E357" s="132"/>
      <c r="F357" s="132">
        <f>E357*D357</f>
        <v>0</v>
      </c>
      <c r="G357" s="239"/>
    </row>
    <row r="358" spans="1:7" s="239" customFormat="1" ht="12.75">
      <c r="A358" s="233"/>
      <c r="B358" s="151"/>
      <c r="C358" s="151"/>
      <c r="D358" s="142"/>
      <c r="E358" s="191"/>
      <c r="F358" s="312"/>
      <c r="G358" s="253"/>
    </row>
    <row r="359" spans="1:7" s="253" customFormat="1" ht="60.75" customHeight="1">
      <c r="A359" s="128">
        <f>COUNT(A$355:A358)+1</f>
        <v>2</v>
      </c>
      <c r="B359" s="519" t="s">
        <v>453</v>
      </c>
      <c r="C359" s="518"/>
      <c r="D359" s="250"/>
      <c r="E359" s="311"/>
    </row>
    <row r="360" spans="1:7" s="253" customFormat="1" ht="11.25">
      <c r="A360" s="516"/>
      <c r="B360" s="517" t="s">
        <v>389</v>
      </c>
      <c r="C360" s="518"/>
      <c r="D360" s="250"/>
      <c r="E360" s="311"/>
    </row>
    <row r="361" spans="1:7" s="253" customFormat="1" ht="11.25">
      <c r="A361" s="516"/>
      <c r="B361" s="145" t="s">
        <v>452</v>
      </c>
      <c r="C361" s="520" t="s">
        <v>0</v>
      </c>
      <c r="D361" s="148">
        <v>24</v>
      </c>
      <c r="E361" s="132"/>
      <c r="F361" s="132">
        <f>E361*D361</f>
        <v>0</v>
      </c>
    </row>
    <row r="362" spans="1:7" s="253" customFormat="1" ht="11.25">
      <c r="A362" s="516"/>
      <c r="B362" s="517"/>
      <c r="C362" s="518"/>
      <c r="D362" s="250"/>
      <c r="E362" s="311"/>
      <c r="F362" s="521"/>
    </row>
    <row r="363" spans="1:7" s="253" customFormat="1" ht="61.5" customHeight="1">
      <c r="A363" s="128">
        <f>COUNT(A$355:A362)+1</f>
        <v>3</v>
      </c>
      <c r="B363" s="522" t="s">
        <v>454</v>
      </c>
      <c r="C363" s="518"/>
      <c r="D363" s="250"/>
      <c r="E363" s="311"/>
    </row>
    <row r="364" spans="1:7" s="253" customFormat="1" ht="11.25">
      <c r="A364" s="523"/>
      <c r="B364" s="517" t="s">
        <v>389</v>
      </c>
      <c r="C364" s="518"/>
      <c r="D364" s="250"/>
      <c r="E364" s="311"/>
    </row>
    <row r="365" spans="1:7" s="253" customFormat="1" ht="11.25">
      <c r="A365" s="523"/>
      <c r="B365" s="145" t="s">
        <v>455</v>
      </c>
      <c r="C365" s="520" t="s">
        <v>0</v>
      </c>
      <c r="D365" s="259">
        <v>2</v>
      </c>
      <c r="E365" s="132"/>
      <c r="F365" s="132">
        <f>E365*D365</f>
        <v>0</v>
      </c>
    </row>
    <row r="366" spans="1:7" s="195" customFormat="1" ht="12.75">
      <c r="A366" s="192"/>
      <c r="B366" s="145"/>
      <c r="C366" s="151"/>
      <c r="D366" s="142"/>
      <c r="E366" s="311"/>
      <c r="F366" s="151"/>
      <c r="G366" s="253"/>
    </row>
    <row r="367" spans="1:7" s="253" customFormat="1" ht="56.25">
      <c r="A367" s="128">
        <f>COUNT(A$355:A366)+1</f>
        <v>4</v>
      </c>
      <c r="B367" s="522" t="s">
        <v>456</v>
      </c>
      <c r="C367" s="518"/>
      <c r="D367" s="250"/>
      <c r="E367" s="311"/>
    </row>
    <row r="368" spans="1:7" s="253" customFormat="1" ht="11.25">
      <c r="A368" s="523"/>
      <c r="B368" s="522" t="s">
        <v>389</v>
      </c>
      <c r="C368" s="518"/>
      <c r="D368" s="148"/>
      <c r="E368" s="311"/>
    </row>
    <row r="369" spans="1:7" s="253" customFormat="1" ht="11.25">
      <c r="A369" s="523"/>
      <c r="B369" s="145" t="s">
        <v>457</v>
      </c>
      <c r="C369" s="520" t="s">
        <v>0</v>
      </c>
      <c r="D369" s="259">
        <v>2</v>
      </c>
      <c r="E369" s="132"/>
      <c r="F369" s="132">
        <f>E369*D369</f>
        <v>0</v>
      </c>
    </row>
    <row r="370" spans="1:7" s="253" customFormat="1" ht="11.25">
      <c r="A370" s="523"/>
      <c r="B370" s="145" t="s">
        <v>458</v>
      </c>
      <c r="C370" s="520" t="s">
        <v>0</v>
      </c>
      <c r="D370" s="259">
        <v>2</v>
      </c>
      <c r="E370" s="132"/>
      <c r="F370" s="132">
        <f>E370*D370</f>
        <v>0</v>
      </c>
    </row>
    <row r="371" spans="1:7" s="253" customFormat="1" ht="11.25">
      <c r="A371" s="523"/>
      <c r="B371" s="517"/>
      <c r="C371" s="518"/>
      <c r="D371" s="524"/>
      <c r="E371" s="311"/>
      <c r="F371" s="521"/>
    </row>
    <row r="372" spans="1:7" s="253" customFormat="1" ht="81.75" customHeight="1">
      <c r="A372" s="128">
        <f>COUNT(A$355:A371)+1</f>
        <v>5</v>
      </c>
      <c r="B372" s="525" t="s">
        <v>459</v>
      </c>
      <c r="C372" s="518"/>
      <c r="D372" s="250"/>
      <c r="E372" s="311"/>
    </row>
    <row r="373" spans="1:7" s="253" customFormat="1" ht="11.25">
      <c r="A373" s="516"/>
      <c r="B373" s="517" t="s">
        <v>389</v>
      </c>
      <c r="C373" s="518"/>
      <c r="D373" s="250"/>
      <c r="E373" s="311"/>
    </row>
    <row r="374" spans="1:7" s="253" customFormat="1" ht="11.25">
      <c r="A374" s="516"/>
      <c r="B374" s="145" t="s">
        <v>460</v>
      </c>
      <c r="C374" s="526" t="s">
        <v>0</v>
      </c>
      <c r="D374" s="259">
        <v>2</v>
      </c>
      <c r="E374" s="132"/>
      <c r="F374" s="132">
        <f>E374*D374</f>
        <v>0</v>
      </c>
    </row>
    <row r="375" spans="1:7" s="253" customFormat="1" ht="11.25">
      <c r="A375" s="516"/>
      <c r="B375" s="145" t="s">
        <v>461</v>
      </c>
      <c r="C375" s="526" t="s">
        <v>0</v>
      </c>
      <c r="D375" s="259">
        <v>2</v>
      </c>
      <c r="E375" s="132"/>
      <c r="F375" s="132">
        <f>E375*D375</f>
        <v>0</v>
      </c>
    </row>
    <row r="376" spans="1:7" s="253" customFormat="1" ht="11.25">
      <c r="A376" s="516"/>
      <c r="B376" s="145"/>
      <c r="C376" s="526"/>
      <c r="D376" s="259"/>
      <c r="E376" s="311"/>
      <c r="F376" s="521"/>
    </row>
    <row r="377" spans="1:7" s="253" customFormat="1" ht="57" customHeight="1">
      <c r="A377" s="128">
        <f>COUNT(A$355:A376)+1</f>
        <v>6</v>
      </c>
      <c r="B377" s="522" t="s">
        <v>462</v>
      </c>
      <c r="C377" s="518"/>
      <c r="D377" s="250"/>
      <c r="E377" s="311"/>
    </row>
    <row r="378" spans="1:7" s="253" customFormat="1" ht="11.25">
      <c r="A378" s="523"/>
      <c r="B378" s="517" t="s">
        <v>389</v>
      </c>
      <c r="C378" s="518"/>
      <c r="D378" s="148"/>
      <c r="E378" s="311"/>
    </row>
    <row r="379" spans="1:7" s="253" customFormat="1" ht="11.25">
      <c r="A379" s="523"/>
      <c r="B379" s="145" t="s">
        <v>452</v>
      </c>
      <c r="C379" s="520" t="s">
        <v>0</v>
      </c>
      <c r="D379" s="259">
        <v>10</v>
      </c>
      <c r="E379" s="132"/>
      <c r="F379" s="132">
        <f>E379*D379</f>
        <v>0</v>
      </c>
    </row>
    <row r="380" spans="1:7" s="253" customFormat="1" ht="12">
      <c r="A380" s="516"/>
      <c r="B380" s="145"/>
      <c r="C380" s="520"/>
      <c r="D380" s="259"/>
      <c r="E380" s="311"/>
      <c r="F380" s="521"/>
      <c r="G380" s="239"/>
    </row>
    <row r="381" spans="1:7" s="187" customFormat="1" ht="115.5" customHeight="1">
      <c r="A381" s="128">
        <f>COUNT(A$355:A380)+1</f>
        <v>7</v>
      </c>
      <c r="B381" s="186" t="s">
        <v>463</v>
      </c>
      <c r="C381" s="151"/>
      <c r="D381" s="142"/>
      <c r="F381" s="188"/>
      <c r="G381" s="189"/>
    </row>
    <row r="382" spans="1:7" s="187" customFormat="1" ht="13.5">
      <c r="A382" s="190"/>
      <c r="B382" s="191" t="s">
        <v>359</v>
      </c>
      <c r="C382" s="151"/>
      <c r="D382" s="142"/>
      <c r="F382" s="188"/>
      <c r="G382" s="189"/>
    </row>
    <row r="383" spans="1:7" s="187" customFormat="1" ht="13.5">
      <c r="A383" s="190"/>
      <c r="B383" s="191" t="s">
        <v>360</v>
      </c>
      <c r="C383" s="129"/>
      <c r="D383" s="491"/>
      <c r="F383" s="188"/>
      <c r="G383" s="189"/>
    </row>
    <row r="384" spans="1:7" s="195" customFormat="1" ht="12.75">
      <c r="A384" s="192"/>
      <c r="B384" s="145" t="s">
        <v>464</v>
      </c>
      <c r="C384" s="151" t="s">
        <v>6</v>
      </c>
      <c r="D384" s="142">
        <v>6</v>
      </c>
      <c r="E384" s="132"/>
      <c r="F384" s="132">
        <f>E384*D384</f>
        <v>0</v>
      </c>
      <c r="G384" s="194"/>
    </row>
    <row r="385" spans="1:7" s="195" customFormat="1" ht="12.75">
      <c r="A385" s="192"/>
      <c r="B385" s="145" t="s">
        <v>465</v>
      </c>
      <c r="C385" s="151" t="s">
        <v>6</v>
      </c>
      <c r="D385" s="142">
        <v>54</v>
      </c>
      <c r="E385" s="132"/>
      <c r="F385" s="132">
        <f>E385*D385</f>
        <v>0</v>
      </c>
      <c r="G385" s="194"/>
    </row>
    <row r="386" spans="1:7" s="239" customFormat="1" ht="12.75">
      <c r="A386" s="233"/>
      <c r="B386" s="151"/>
      <c r="C386" s="151"/>
      <c r="D386" s="142"/>
      <c r="E386" s="151"/>
      <c r="F386" s="312"/>
      <c r="G386" s="314"/>
    </row>
    <row r="387" spans="1:7" s="314" customFormat="1" ht="93.75" customHeight="1">
      <c r="A387" s="128">
        <f>COUNT(A$355:A386)+1</f>
        <v>8</v>
      </c>
      <c r="B387" s="115" t="s">
        <v>466</v>
      </c>
      <c r="C387" s="134"/>
      <c r="D387" s="135"/>
      <c r="E387" s="134"/>
      <c r="F387" s="315"/>
      <c r="G387" s="239"/>
    </row>
    <row r="388" spans="1:7" s="239" customFormat="1" ht="14.25" customHeight="1">
      <c r="A388" s="233"/>
      <c r="B388" s="316" t="s">
        <v>429</v>
      </c>
      <c r="C388" s="115"/>
      <c r="D388" s="142"/>
      <c r="E388" s="151"/>
      <c r="F388" s="312"/>
    </row>
    <row r="389" spans="1:7" s="239" customFormat="1" ht="14.25" customHeight="1">
      <c r="A389" s="233"/>
      <c r="B389" s="140" t="s">
        <v>467</v>
      </c>
      <c r="C389" s="115" t="s">
        <v>0</v>
      </c>
      <c r="D389" s="142">
        <v>1</v>
      </c>
      <c r="E389" s="132"/>
      <c r="F389" s="132">
        <f>E389*D389</f>
        <v>0</v>
      </c>
      <c r="G389" s="305"/>
    </row>
    <row r="390" spans="1:7" s="239" customFormat="1" ht="14.25" customHeight="1">
      <c r="A390" s="233"/>
      <c r="B390" s="140" t="s">
        <v>468</v>
      </c>
      <c r="C390" s="115" t="s">
        <v>0</v>
      </c>
      <c r="D390" s="142">
        <v>1</v>
      </c>
      <c r="E390" s="132"/>
      <c r="F390" s="132">
        <f>E390*D390</f>
        <v>0</v>
      </c>
      <c r="G390" s="305"/>
    </row>
    <row r="391" spans="1:7" s="278" customFormat="1" ht="12.75">
      <c r="A391" s="233"/>
      <c r="B391" s="243"/>
      <c r="C391" s="243"/>
      <c r="D391" s="244"/>
      <c r="E391" s="191"/>
      <c r="F391" s="317"/>
      <c r="G391" s="320"/>
    </row>
    <row r="392" spans="1:7" s="320" customFormat="1" ht="39" customHeight="1">
      <c r="A392" s="128">
        <f>COUNT(A$355:A391)+1</f>
        <v>9</v>
      </c>
      <c r="B392" s="220" t="s">
        <v>469</v>
      </c>
      <c r="C392" s="321"/>
      <c r="D392" s="322"/>
      <c r="E392" s="321"/>
      <c r="F392" s="323"/>
    </row>
    <row r="393" spans="1:7" s="320" customFormat="1" ht="12.75">
      <c r="A393" s="324"/>
      <c r="B393" s="220" t="s">
        <v>343</v>
      </c>
      <c r="C393" s="243" t="s">
        <v>0</v>
      </c>
      <c r="D393" s="244">
        <v>2</v>
      </c>
      <c r="E393" s="132"/>
      <c r="F393" s="132">
        <f>E393*D393</f>
        <v>0</v>
      </c>
    </row>
    <row r="394" spans="1:7" s="320" customFormat="1" ht="12.75">
      <c r="A394" s="324"/>
      <c r="B394" s="220" t="s">
        <v>338</v>
      </c>
      <c r="C394" s="243" t="s">
        <v>0</v>
      </c>
      <c r="D394" s="244">
        <v>2</v>
      </c>
      <c r="E394" s="132"/>
      <c r="F394" s="132">
        <f>E394*D394</f>
        <v>0</v>
      </c>
    </row>
    <row r="395" spans="1:7" s="320" customFormat="1" ht="12.75">
      <c r="A395" s="324"/>
      <c r="B395" s="220"/>
      <c r="C395" s="243"/>
      <c r="D395" s="244"/>
      <c r="E395" s="321"/>
      <c r="F395" s="323"/>
      <c r="G395" s="325"/>
    </row>
    <row r="396" spans="1:7" s="199" customFormat="1" ht="39" customHeight="1">
      <c r="A396" s="128">
        <f>COUNT(A$355:A395)+1</f>
        <v>10</v>
      </c>
      <c r="B396" s="197" t="s">
        <v>470</v>
      </c>
      <c r="C396" s="197"/>
      <c r="D396" s="284"/>
      <c r="E396" s="329"/>
      <c r="F396" s="283"/>
    </row>
    <row r="397" spans="1:7" s="199" customFormat="1" ht="12.75">
      <c r="A397" s="233"/>
      <c r="B397" s="197" t="s">
        <v>338</v>
      </c>
      <c r="C397" s="197" t="s">
        <v>0</v>
      </c>
      <c r="D397" s="284">
        <v>1</v>
      </c>
      <c r="E397" s="132"/>
      <c r="F397" s="132">
        <f>E397*D397</f>
        <v>0</v>
      </c>
      <c r="G397" s="320"/>
    </row>
    <row r="398" spans="1:7" s="320" customFormat="1" ht="12.75">
      <c r="A398" s="324"/>
      <c r="B398" s="220"/>
      <c r="C398" s="244"/>
      <c r="D398" s="328"/>
      <c r="E398" s="132"/>
      <c r="F398" s="132"/>
      <c r="G398" s="278"/>
    </row>
    <row r="399" spans="1:7" s="278" customFormat="1" ht="12.75">
      <c r="A399" s="128">
        <f>COUNT(A$355:A398)+1</f>
        <v>11</v>
      </c>
      <c r="B399" s="321" t="s">
        <v>444</v>
      </c>
      <c r="C399" s="322"/>
      <c r="D399" s="322"/>
      <c r="E399" s="191"/>
      <c r="F399" s="317"/>
    </row>
    <row r="400" spans="1:7" s="278" customFormat="1" ht="13.5" customHeight="1">
      <c r="A400" s="128"/>
      <c r="B400" s="191" t="s">
        <v>387</v>
      </c>
      <c r="C400" s="277"/>
      <c r="D400" s="322"/>
      <c r="E400" s="191"/>
      <c r="F400" s="317"/>
      <c r="G400" s="330"/>
    </row>
    <row r="401" spans="1:7" s="330" customFormat="1" ht="12.75">
      <c r="A401" s="233"/>
      <c r="B401" s="191" t="s">
        <v>343</v>
      </c>
      <c r="C401" s="191" t="s">
        <v>0</v>
      </c>
      <c r="D401" s="142">
        <v>2</v>
      </c>
      <c r="E401" s="132"/>
      <c r="F401" s="132">
        <f>E401*D401</f>
        <v>0</v>
      </c>
      <c r="G401" s="278"/>
    </row>
    <row r="402" spans="1:7" s="278" customFormat="1" ht="12.75">
      <c r="A402" s="233"/>
      <c r="B402" s="191"/>
      <c r="C402" s="142"/>
      <c r="D402" s="322"/>
      <c r="E402" s="191"/>
      <c r="F402" s="317"/>
    </row>
    <row r="403" spans="1:7" s="278" customFormat="1" ht="15" customHeight="1">
      <c r="A403" s="128">
        <f>COUNT(A$355:A402)+1</f>
        <v>12</v>
      </c>
      <c r="B403" s="191" t="s">
        <v>471</v>
      </c>
      <c r="C403" s="277"/>
      <c r="D403" s="322"/>
      <c r="E403" s="191"/>
      <c r="F403" s="317"/>
    </row>
    <row r="404" spans="1:7" s="278" customFormat="1" ht="10.5" customHeight="1">
      <c r="A404" s="233"/>
      <c r="B404" s="191" t="s">
        <v>446</v>
      </c>
      <c r="C404" s="191" t="s">
        <v>0</v>
      </c>
      <c r="D404" s="142">
        <v>2</v>
      </c>
      <c r="E404" s="132"/>
      <c r="F404" s="132">
        <f>E404*D404</f>
        <v>0</v>
      </c>
    </row>
    <row r="405" spans="1:7" s="278" customFormat="1" ht="18" customHeight="1">
      <c r="A405" s="233"/>
      <c r="B405" s="191" t="s">
        <v>447</v>
      </c>
      <c r="C405" s="277"/>
      <c r="D405" s="322"/>
      <c r="E405" s="191"/>
      <c r="F405" s="317"/>
    </row>
    <row r="406" spans="1:7" s="278" customFormat="1" ht="12.75">
      <c r="A406" s="233"/>
      <c r="B406" s="191"/>
      <c r="C406" s="277"/>
      <c r="D406" s="322"/>
      <c r="E406" s="191"/>
      <c r="F406" s="317"/>
      <c r="G406" s="199"/>
    </row>
    <row r="407" spans="1:7" s="199" customFormat="1" ht="33" customHeight="1">
      <c r="A407" s="128">
        <f>COUNT(A$355:A406)+1</f>
        <v>13</v>
      </c>
      <c r="B407" s="220" t="s">
        <v>368</v>
      </c>
      <c r="C407" s="235" t="s">
        <v>23</v>
      </c>
      <c r="D407" s="236">
        <v>2</v>
      </c>
      <c r="E407" s="132"/>
      <c r="F407" s="132">
        <f>E407*D407</f>
        <v>0</v>
      </c>
    </row>
    <row r="408" spans="1:7" s="199" customFormat="1" ht="30" customHeight="1">
      <c r="A408" s="128">
        <f>COUNT(A$355:A407)+1</f>
        <v>14</v>
      </c>
      <c r="B408" s="220" t="s">
        <v>369</v>
      </c>
      <c r="C408" s="235" t="s">
        <v>23</v>
      </c>
      <c r="D408" s="236">
        <v>1</v>
      </c>
      <c r="E408" s="132"/>
      <c r="F408" s="132">
        <f>E408*D408</f>
        <v>0</v>
      </c>
      <c r="G408" s="278"/>
    </row>
    <row r="409" spans="1:7" s="278" customFormat="1" ht="12.75">
      <c r="A409" s="233"/>
      <c r="B409" s="331"/>
      <c r="C409" s="235"/>
      <c r="D409" s="142"/>
      <c r="E409" s="191"/>
      <c r="F409" s="317"/>
      <c r="G409" s="280"/>
    </row>
    <row r="410" spans="1:7" s="280" customFormat="1" ht="77.25" customHeight="1">
      <c r="A410" s="128">
        <f>COUNT(A$355:A409)+1</f>
        <v>15</v>
      </c>
      <c r="B410" s="279" t="s">
        <v>448</v>
      </c>
      <c r="C410" s="191" t="s">
        <v>8</v>
      </c>
      <c r="D410" s="142">
        <v>25</v>
      </c>
      <c r="E410" s="132"/>
      <c r="F410" s="132">
        <f>E410*D410</f>
        <v>0</v>
      </c>
    </row>
    <row r="411" spans="1:7" s="280" customFormat="1" ht="12.75">
      <c r="A411" s="233"/>
      <c r="B411" s="197"/>
      <c r="C411" s="191"/>
      <c r="D411" s="281"/>
      <c r="E411" s="332"/>
      <c r="F411" s="333"/>
      <c r="G411" s="199"/>
    </row>
    <row r="412" spans="1:7" s="199" customFormat="1" ht="27.75" customHeight="1">
      <c r="A412" s="128">
        <f>COUNT(A$355:A411)+1</f>
        <v>16</v>
      </c>
      <c r="B412" s="220" t="s">
        <v>370</v>
      </c>
      <c r="C412" s="197" t="s">
        <v>3</v>
      </c>
      <c r="D412" s="284">
        <v>1</v>
      </c>
      <c r="E412" s="132"/>
      <c r="F412" s="132">
        <f t="shared" ref="F412:F417" si="15">E412*D412</f>
        <v>0</v>
      </c>
    </row>
    <row r="413" spans="1:7" s="199" customFormat="1" ht="16.5" customHeight="1">
      <c r="A413" s="128">
        <f>COUNT(A$355:A412)+1</f>
        <v>17</v>
      </c>
      <c r="B413" s="220" t="s">
        <v>403</v>
      </c>
      <c r="C413" s="197" t="s">
        <v>3</v>
      </c>
      <c r="D413" s="284">
        <v>1</v>
      </c>
      <c r="E413" s="132"/>
      <c r="F413" s="132">
        <f t="shared" si="15"/>
        <v>0</v>
      </c>
    </row>
    <row r="414" spans="1:7" s="199" customFormat="1" ht="14.25" customHeight="1">
      <c r="A414" s="128">
        <f>COUNT(A$355:A413)+1</f>
        <v>18</v>
      </c>
      <c r="B414" s="220" t="s">
        <v>404</v>
      </c>
      <c r="C414" s="197" t="s">
        <v>3</v>
      </c>
      <c r="D414" s="284">
        <v>1</v>
      </c>
      <c r="E414" s="132"/>
      <c r="F414" s="132">
        <f t="shared" si="15"/>
        <v>0</v>
      </c>
    </row>
    <row r="415" spans="1:7" s="199" customFormat="1" ht="29.25" customHeight="1">
      <c r="A415" s="128">
        <f>COUNT(A$355:A414)+1</f>
        <v>19</v>
      </c>
      <c r="B415" s="220" t="s">
        <v>405</v>
      </c>
      <c r="C415" s="197" t="s">
        <v>3</v>
      </c>
      <c r="D415" s="284">
        <v>1</v>
      </c>
      <c r="E415" s="132"/>
      <c r="F415" s="132">
        <f t="shared" si="15"/>
        <v>0</v>
      </c>
    </row>
    <row r="416" spans="1:7" s="199" customFormat="1" ht="18.75" customHeight="1">
      <c r="A416" s="128">
        <f>COUNT(A$355:A415)+1</f>
        <v>20</v>
      </c>
      <c r="B416" s="197" t="s">
        <v>450</v>
      </c>
      <c r="C416" s="197" t="s">
        <v>3</v>
      </c>
      <c r="D416" s="284">
        <v>1</v>
      </c>
      <c r="E416" s="132"/>
      <c r="F416" s="132">
        <f t="shared" si="15"/>
        <v>0</v>
      </c>
    </row>
    <row r="417" spans="1:10" s="199" customFormat="1" ht="12.75">
      <c r="A417" s="128">
        <f>COUNT(A$355:A416)+1</f>
        <v>21</v>
      </c>
      <c r="B417" s="220" t="s">
        <v>407</v>
      </c>
      <c r="C417" s="197" t="s">
        <v>3</v>
      </c>
      <c r="D417" s="284">
        <v>1</v>
      </c>
      <c r="E417" s="132"/>
      <c r="F417" s="132">
        <f t="shared" si="15"/>
        <v>0</v>
      </c>
      <c r="G417" s="290"/>
    </row>
    <row r="418" spans="1:10" s="200" customFormat="1" ht="20.25" customHeight="1">
      <c r="A418" s="128">
        <v>22</v>
      </c>
      <c r="B418" s="197" t="s">
        <v>704</v>
      </c>
      <c r="C418" s="197" t="s">
        <v>3</v>
      </c>
      <c r="D418" s="198">
        <v>1</v>
      </c>
      <c r="E418" s="126"/>
      <c r="F418" s="127">
        <f>E418*D418</f>
        <v>0</v>
      </c>
      <c r="G418" s="199"/>
    </row>
    <row r="419" spans="1:10" s="199" customFormat="1" ht="14.25">
      <c r="A419" s="346"/>
      <c r="B419" s="536"/>
      <c r="C419" s="212"/>
      <c r="D419" s="537"/>
      <c r="G419" s="297"/>
    </row>
    <row r="420" spans="1:10" s="297" customFormat="1" ht="14.25" customHeight="1" thickBot="1">
      <c r="A420" s="336"/>
      <c r="B420" s="538" t="s">
        <v>372</v>
      </c>
      <c r="C420" s="539" t="s">
        <v>373</v>
      </c>
      <c r="D420" s="540"/>
      <c r="E420" s="541"/>
      <c r="F420" s="347">
        <f>SUM(F356:F419)</f>
        <v>0</v>
      </c>
      <c r="G420" s="348"/>
    </row>
    <row r="421" spans="1:10" s="348" customFormat="1" ht="14.25" customHeight="1" thickTop="1">
      <c r="A421" s="349"/>
      <c r="B421" s="350"/>
      <c r="C421" s="350"/>
      <c r="D421" s="351"/>
      <c r="E421" s="352"/>
      <c r="F421" s="353"/>
      <c r="G421" s="297"/>
    </row>
    <row r="422" spans="1:10" s="1" customFormat="1">
      <c r="A422" s="354"/>
      <c r="B422" s="499" t="s">
        <v>472</v>
      </c>
      <c r="C422" s="142"/>
      <c r="D422" s="142"/>
      <c r="E422" s="355"/>
      <c r="F422" s="355"/>
      <c r="G422" s="355"/>
      <c r="H422" s="356"/>
      <c r="I422" s="6"/>
      <c r="J422" s="5"/>
    </row>
    <row r="423" spans="1:10" s="1" customFormat="1">
      <c r="A423" s="354"/>
      <c r="B423" s="357"/>
      <c r="C423" s="142"/>
      <c r="D423" s="142"/>
      <c r="E423" s="355"/>
      <c r="F423" s="355"/>
      <c r="G423" s="355"/>
      <c r="H423" s="356"/>
      <c r="I423" s="6"/>
      <c r="J423" s="5"/>
    </row>
    <row r="424" spans="1:10" s="1" customFormat="1" ht="22.5">
      <c r="A424" s="358">
        <v>1</v>
      </c>
      <c r="B424" s="357" t="s">
        <v>473</v>
      </c>
      <c r="C424" s="142"/>
      <c r="D424" s="142"/>
      <c r="E424" s="355"/>
      <c r="F424" s="355"/>
      <c r="G424" s="355"/>
      <c r="H424" s="356"/>
      <c r="I424" s="6"/>
      <c r="J424" s="5"/>
    </row>
    <row r="425" spans="1:10" s="1" customFormat="1">
      <c r="A425" s="358"/>
      <c r="B425" s="357" t="s">
        <v>474</v>
      </c>
      <c r="C425" s="142"/>
      <c r="D425" s="142"/>
      <c r="E425" s="355"/>
      <c r="F425" s="355"/>
      <c r="G425" s="355"/>
      <c r="H425" s="356"/>
      <c r="I425" s="6"/>
      <c r="J425" s="5"/>
    </row>
    <row r="426" spans="1:10" s="1" customFormat="1">
      <c r="A426" s="358"/>
      <c r="B426" s="357" t="s">
        <v>475</v>
      </c>
      <c r="C426" s="142"/>
      <c r="D426" s="142"/>
      <c r="E426" s="355"/>
      <c r="F426" s="355"/>
      <c r="G426" s="355"/>
      <c r="H426" s="356"/>
      <c r="I426" s="6"/>
      <c r="J426" s="5"/>
    </row>
    <row r="427" spans="1:10" s="1" customFormat="1">
      <c r="A427" s="358"/>
      <c r="B427" s="357" t="s">
        <v>476</v>
      </c>
      <c r="C427" s="142"/>
      <c r="D427" s="142"/>
      <c r="E427" s="355"/>
      <c r="F427" s="355"/>
      <c r="G427" s="355"/>
      <c r="H427" s="356"/>
      <c r="I427" s="6"/>
      <c r="J427" s="5"/>
    </row>
    <row r="428" spans="1:10" s="1" customFormat="1">
      <c r="A428" s="358"/>
      <c r="B428" s="357" t="s">
        <v>477</v>
      </c>
      <c r="C428" s="142"/>
      <c r="D428" s="142"/>
      <c r="E428" s="355"/>
      <c r="F428" s="355"/>
      <c r="G428" s="355"/>
      <c r="H428" s="356"/>
      <c r="I428" s="6"/>
      <c r="J428" s="5"/>
    </row>
    <row r="429" spans="1:10" s="1" customFormat="1">
      <c r="A429" s="358"/>
      <c r="B429" s="357" t="s">
        <v>478</v>
      </c>
      <c r="C429" s="142"/>
      <c r="D429" s="142"/>
      <c r="E429" s="355"/>
      <c r="F429" s="355"/>
      <c r="G429" s="355"/>
      <c r="H429" s="356"/>
      <c r="I429" s="6"/>
      <c r="J429" s="5"/>
    </row>
    <row r="430" spans="1:10" s="1" customFormat="1">
      <c r="A430" s="358"/>
      <c r="B430" s="357" t="s">
        <v>479</v>
      </c>
      <c r="C430" s="142"/>
      <c r="D430" s="142"/>
      <c r="E430" s="355"/>
      <c r="F430" s="355"/>
      <c r="G430" s="355">
        <v>0</v>
      </c>
      <c r="H430" s="356">
        <f>D430*G430</f>
        <v>0</v>
      </c>
      <c r="I430" s="6"/>
      <c r="J430" s="5"/>
    </row>
    <row r="431" spans="1:10" s="1" customFormat="1">
      <c r="A431" s="358"/>
      <c r="B431" s="357" t="s">
        <v>480</v>
      </c>
      <c r="C431" s="359" t="s">
        <v>0</v>
      </c>
      <c r="D431" s="142">
        <v>1</v>
      </c>
      <c r="E431" s="132"/>
      <c r="F431" s="132">
        <f>E431*D431</f>
        <v>0</v>
      </c>
      <c r="G431" s="355"/>
      <c r="H431" s="356"/>
      <c r="I431" s="6"/>
      <c r="J431" s="5"/>
    </row>
    <row r="432" spans="1:10" s="1" customFormat="1">
      <c r="A432" s="360">
        <f>A424</f>
        <v>1</v>
      </c>
      <c r="C432" s="359"/>
      <c r="D432" s="142"/>
      <c r="E432" s="355"/>
      <c r="F432" s="355"/>
      <c r="G432" s="355"/>
      <c r="H432" s="356"/>
      <c r="I432" s="6"/>
      <c r="J432" s="5"/>
    </row>
    <row r="433" spans="1:10" s="1" customFormat="1" ht="180">
      <c r="A433" s="233">
        <v>2</v>
      </c>
      <c r="B433" s="357" t="s">
        <v>481</v>
      </c>
      <c r="C433" s="235" t="s">
        <v>0</v>
      </c>
      <c r="D433" s="236">
        <v>1</v>
      </c>
      <c r="E433" s="132"/>
      <c r="F433" s="132">
        <f>E433*D433</f>
        <v>0</v>
      </c>
      <c r="G433" s="355">
        <v>0</v>
      </c>
      <c r="H433" s="356">
        <f>D433*G433</f>
        <v>0</v>
      </c>
      <c r="I433" s="6"/>
      <c r="J433" s="5"/>
    </row>
    <row r="434" spans="1:10" s="1" customFormat="1">
      <c r="A434" s="361"/>
      <c r="B434" s="156"/>
      <c r="C434" s="235"/>
      <c r="D434" s="236"/>
      <c r="E434" s="355"/>
      <c r="F434" s="355"/>
      <c r="G434" s="355"/>
      <c r="H434" s="356"/>
      <c r="I434" s="6"/>
      <c r="J434" s="5"/>
    </row>
    <row r="435" spans="1:10" s="1" customFormat="1" ht="56.25">
      <c r="A435" s="233">
        <v>3</v>
      </c>
      <c r="B435" s="156" t="s">
        <v>482</v>
      </c>
      <c r="C435" s="235"/>
      <c r="D435" s="236"/>
      <c r="E435" s="355"/>
      <c r="F435" s="355"/>
      <c r="G435" s="355"/>
      <c r="H435" s="356"/>
      <c r="I435" s="6"/>
      <c r="J435" s="5"/>
    </row>
    <row r="436" spans="1:10" s="1" customFormat="1">
      <c r="A436" s="361" t="s">
        <v>373</v>
      </c>
      <c r="B436" s="156" t="s">
        <v>483</v>
      </c>
      <c r="C436" s="235"/>
      <c r="D436" s="236"/>
      <c r="E436" s="355"/>
      <c r="F436" s="355"/>
      <c r="G436" s="355"/>
      <c r="H436" s="356"/>
      <c r="I436" s="6"/>
      <c r="J436" s="5"/>
    </row>
    <row r="437" spans="1:10" s="1" customFormat="1">
      <c r="A437" s="361"/>
      <c r="B437" s="156" t="s">
        <v>484</v>
      </c>
      <c r="C437" s="235" t="s">
        <v>485</v>
      </c>
      <c r="D437" s="236">
        <v>1</v>
      </c>
      <c r="E437" s="132"/>
      <c r="F437" s="132">
        <f>E437*D437</f>
        <v>0</v>
      </c>
      <c r="G437" s="355">
        <v>0</v>
      </c>
      <c r="H437" s="356">
        <f>D437*G437</f>
        <v>0</v>
      </c>
      <c r="I437" s="6"/>
      <c r="J437" s="5"/>
    </row>
    <row r="438" spans="1:10" s="1" customFormat="1">
      <c r="A438" s="360"/>
      <c r="B438" s="357"/>
      <c r="C438" s="359"/>
      <c r="D438" s="142"/>
      <c r="E438" s="355"/>
      <c r="F438" s="355"/>
      <c r="G438" s="355"/>
      <c r="H438" s="356"/>
      <c r="I438" s="6"/>
      <c r="J438" s="5"/>
    </row>
    <row r="439" spans="1:10" s="1" customFormat="1" ht="33.75">
      <c r="A439" s="358">
        <v>4</v>
      </c>
      <c r="B439" s="234" t="s">
        <v>486</v>
      </c>
      <c r="C439" s="235"/>
      <c r="D439" s="142"/>
      <c r="E439" s="355"/>
      <c r="F439" s="355"/>
      <c r="G439" s="355"/>
      <c r="H439" s="356"/>
      <c r="I439" s="6"/>
      <c r="J439" s="5"/>
    </row>
    <row r="440" spans="1:10" s="1" customFormat="1">
      <c r="A440" s="362"/>
      <c r="B440" s="363" t="s">
        <v>32</v>
      </c>
      <c r="C440" s="235" t="s">
        <v>0</v>
      </c>
      <c r="D440" s="142">
        <v>4</v>
      </c>
      <c r="E440" s="132"/>
      <c r="F440" s="132">
        <f>E440*D440</f>
        <v>0</v>
      </c>
      <c r="G440" s="355">
        <v>0</v>
      </c>
      <c r="H440" s="356">
        <f>D440*G440</f>
        <v>0</v>
      </c>
      <c r="I440" s="6"/>
      <c r="J440" s="5"/>
    </row>
    <row r="441" spans="1:10" s="1" customFormat="1">
      <c r="A441" s="358"/>
      <c r="B441" s="357"/>
      <c r="C441" s="359"/>
      <c r="D441" s="142"/>
      <c r="E441" s="355"/>
      <c r="F441" s="355"/>
      <c r="G441" s="355"/>
      <c r="H441" s="356"/>
      <c r="I441" s="6"/>
      <c r="J441" s="5"/>
    </row>
    <row r="442" spans="1:10" s="1" customFormat="1" ht="33.75">
      <c r="A442" s="358">
        <v>5</v>
      </c>
      <c r="B442" s="234" t="s">
        <v>487</v>
      </c>
      <c r="C442" s="235" t="s">
        <v>0</v>
      </c>
      <c r="D442" s="142">
        <v>4</v>
      </c>
      <c r="E442" s="132"/>
      <c r="F442" s="132">
        <f>E442*D442</f>
        <v>0</v>
      </c>
      <c r="G442" s="355">
        <v>0</v>
      </c>
      <c r="H442" s="356">
        <f>D442*G442</f>
        <v>0</v>
      </c>
      <c r="I442" s="6"/>
      <c r="J442" s="5"/>
    </row>
    <row r="443" spans="1:10" s="1" customFormat="1">
      <c r="A443" s="362"/>
      <c r="B443" s="363" t="s">
        <v>343</v>
      </c>
      <c r="C443" s="235"/>
      <c r="D443" s="277"/>
      <c r="E443" s="355"/>
      <c r="F443" s="355"/>
      <c r="G443" s="355"/>
      <c r="H443" s="356"/>
      <c r="I443" s="6"/>
      <c r="J443" s="5"/>
    </row>
    <row r="444" spans="1:10" s="1" customFormat="1">
      <c r="A444" s="358"/>
      <c r="B444" s="363"/>
      <c r="C444" s="235"/>
      <c r="D444" s="142"/>
      <c r="E444" s="355"/>
      <c r="F444" s="355"/>
      <c r="G444" s="355"/>
      <c r="H444" s="356"/>
      <c r="I444" s="6"/>
      <c r="J444" s="5"/>
    </row>
    <row r="445" spans="1:10" s="1" customFormat="1" ht="22.5">
      <c r="A445" s="358">
        <v>6</v>
      </c>
      <c r="B445" s="234" t="s">
        <v>488</v>
      </c>
      <c r="C445" s="235" t="s">
        <v>0</v>
      </c>
      <c r="D445" s="142">
        <v>4</v>
      </c>
      <c r="E445" s="132"/>
      <c r="F445" s="132">
        <f>E445*D445</f>
        <v>0</v>
      </c>
      <c r="G445" s="355">
        <v>0</v>
      </c>
      <c r="H445" s="356">
        <f>D445*G445</f>
        <v>0</v>
      </c>
      <c r="I445" s="6"/>
      <c r="J445" s="5"/>
    </row>
    <row r="446" spans="1:10" s="1" customFormat="1">
      <c r="A446" s="358"/>
      <c r="B446" s="363"/>
      <c r="C446" s="235"/>
      <c r="D446" s="277"/>
      <c r="E446" s="355"/>
      <c r="F446" s="355"/>
      <c r="G446" s="355"/>
      <c r="H446" s="356"/>
      <c r="I446" s="6"/>
      <c r="J446" s="5"/>
    </row>
    <row r="447" spans="1:10" s="1" customFormat="1" ht="33.75">
      <c r="A447" s="358">
        <v>7</v>
      </c>
      <c r="B447" s="234" t="s">
        <v>489</v>
      </c>
      <c r="C447" s="235" t="s">
        <v>0</v>
      </c>
      <c r="D447" s="142">
        <v>4</v>
      </c>
      <c r="E447" s="132"/>
      <c r="F447" s="132">
        <f>E447*D447</f>
        <v>0</v>
      </c>
      <c r="G447" s="355">
        <v>0</v>
      </c>
      <c r="H447" s="356">
        <f>D447*G447</f>
        <v>0</v>
      </c>
      <c r="I447" s="6"/>
      <c r="J447" s="5"/>
    </row>
    <row r="448" spans="1:10" s="1" customFormat="1">
      <c r="A448" s="358"/>
      <c r="B448" s="234"/>
      <c r="C448" s="235"/>
      <c r="D448" s="277"/>
      <c r="E448" s="355"/>
      <c r="F448" s="355"/>
      <c r="G448" s="355"/>
      <c r="H448" s="356"/>
      <c r="I448" s="6"/>
      <c r="J448" s="5"/>
    </row>
    <row r="449" spans="1:10" s="1" customFormat="1" ht="33.75">
      <c r="A449" s="358">
        <v>8</v>
      </c>
      <c r="B449" s="234" t="s">
        <v>490</v>
      </c>
      <c r="C449" s="235"/>
      <c r="D449" s="142"/>
      <c r="E449" s="355"/>
      <c r="F449" s="355"/>
      <c r="G449" s="355"/>
      <c r="H449" s="356"/>
      <c r="I449" s="6"/>
      <c r="J449" s="5"/>
    </row>
    <row r="450" spans="1:10" s="1" customFormat="1">
      <c r="A450" s="358"/>
      <c r="B450" s="234" t="s">
        <v>343</v>
      </c>
      <c r="C450" s="235" t="s">
        <v>6</v>
      </c>
      <c r="D450" s="142">
        <v>2</v>
      </c>
      <c r="E450" s="132"/>
      <c r="F450" s="132">
        <f>E450*D450</f>
        <v>0</v>
      </c>
      <c r="G450" s="355">
        <v>0</v>
      </c>
      <c r="H450" s="356">
        <f>D450*G450</f>
        <v>0</v>
      </c>
      <c r="I450" s="6"/>
      <c r="J450" s="5"/>
    </row>
    <row r="451" spans="1:10" s="1" customFormat="1">
      <c r="A451" s="358"/>
      <c r="B451" s="234" t="s">
        <v>32</v>
      </c>
      <c r="C451" s="235" t="s">
        <v>6</v>
      </c>
      <c r="D451" s="142">
        <v>20</v>
      </c>
      <c r="E451" s="132"/>
      <c r="F451" s="132">
        <f>E451*D451</f>
        <v>0</v>
      </c>
      <c r="G451" s="355">
        <v>0</v>
      </c>
      <c r="H451" s="356">
        <f>D451*G451</f>
        <v>0</v>
      </c>
      <c r="I451" s="6"/>
      <c r="J451" s="5"/>
    </row>
    <row r="452" spans="1:10" s="1" customFormat="1">
      <c r="A452" s="358"/>
      <c r="B452" s="234"/>
      <c r="C452" s="235"/>
      <c r="D452" s="142"/>
      <c r="E452" s="355"/>
      <c r="F452" s="355"/>
      <c r="G452" s="355"/>
      <c r="H452" s="356"/>
      <c r="I452" s="6"/>
      <c r="J452" s="5"/>
    </row>
    <row r="453" spans="1:10" s="1" customFormat="1" ht="33.75">
      <c r="A453" s="358">
        <v>9</v>
      </c>
      <c r="B453" s="234" t="s">
        <v>491</v>
      </c>
      <c r="C453" s="235"/>
      <c r="D453" s="142"/>
      <c r="E453" s="355"/>
      <c r="F453" s="355"/>
      <c r="G453" s="355"/>
      <c r="H453" s="356"/>
      <c r="I453" s="6"/>
      <c r="J453" s="5"/>
    </row>
    <row r="454" spans="1:10" s="1" customFormat="1">
      <c r="A454" s="358"/>
      <c r="B454" s="363" t="s">
        <v>492</v>
      </c>
      <c r="C454" s="235" t="s">
        <v>0</v>
      </c>
      <c r="D454" s="142">
        <v>2</v>
      </c>
      <c r="E454" s="132"/>
      <c r="F454" s="132">
        <f>E454*D454</f>
        <v>0</v>
      </c>
      <c r="G454" s="355">
        <v>0</v>
      </c>
      <c r="H454" s="356">
        <f>D454*G454</f>
        <v>0</v>
      </c>
      <c r="I454" s="6"/>
      <c r="J454" s="5"/>
    </row>
    <row r="455" spans="1:10" s="1" customFormat="1">
      <c r="A455" s="358"/>
      <c r="B455" s="363"/>
      <c r="C455" s="235"/>
      <c r="D455" s="142"/>
      <c r="E455" s="355"/>
      <c r="F455" s="355"/>
      <c r="G455" s="355"/>
      <c r="H455" s="356"/>
      <c r="I455" s="6"/>
      <c r="J455" s="5"/>
    </row>
    <row r="456" spans="1:10" s="1" customFormat="1" ht="101.25">
      <c r="A456" s="130">
        <v>10</v>
      </c>
      <c r="B456" s="364" t="s">
        <v>493</v>
      </c>
      <c r="C456" s="365"/>
      <c r="D456" s="366"/>
      <c r="E456" s="355"/>
      <c r="F456" s="355"/>
      <c r="G456" s="355"/>
      <c r="H456" s="356"/>
      <c r="I456" s="6"/>
      <c r="J456" s="5"/>
    </row>
    <row r="457" spans="1:10" s="1" customFormat="1">
      <c r="A457" s="367"/>
      <c r="B457" s="234" t="s">
        <v>494</v>
      </c>
      <c r="C457" s="235" t="s">
        <v>6</v>
      </c>
      <c r="D457" s="142">
        <v>2</v>
      </c>
      <c r="E457" s="132"/>
      <c r="F457" s="132">
        <f>E457*D457</f>
        <v>0</v>
      </c>
      <c r="G457" s="355">
        <v>0</v>
      </c>
      <c r="H457" s="356">
        <f>D457*G457</f>
        <v>0</v>
      </c>
      <c r="I457" s="6"/>
      <c r="J457" s="5"/>
    </row>
    <row r="458" spans="1:10" s="1" customFormat="1">
      <c r="A458" s="367"/>
      <c r="B458" s="234" t="s">
        <v>495</v>
      </c>
      <c r="C458" s="235" t="s">
        <v>6</v>
      </c>
      <c r="D458" s="142">
        <v>10</v>
      </c>
      <c r="E458" s="132"/>
      <c r="F458" s="132">
        <f>E458*D458</f>
        <v>0</v>
      </c>
      <c r="G458" s="355">
        <v>0</v>
      </c>
      <c r="H458" s="356">
        <f>D458*G458</f>
        <v>0</v>
      </c>
      <c r="I458" s="6"/>
      <c r="J458" s="5"/>
    </row>
    <row r="459" spans="1:10" s="1" customFormat="1">
      <c r="A459" s="367"/>
      <c r="B459" s="234"/>
      <c r="C459" s="235"/>
      <c r="D459" s="142"/>
      <c r="E459" s="355"/>
      <c r="F459" s="355"/>
      <c r="G459" s="355"/>
      <c r="H459" s="356"/>
      <c r="I459" s="6"/>
      <c r="J459" s="5"/>
    </row>
    <row r="460" spans="1:10" s="1" customFormat="1" ht="22.5">
      <c r="A460" s="358">
        <v>12</v>
      </c>
      <c r="B460" s="234" t="s">
        <v>496</v>
      </c>
      <c r="C460" s="235" t="s">
        <v>23</v>
      </c>
      <c r="D460" s="142">
        <v>10</v>
      </c>
      <c r="E460" s="132"/>
      <c r="F460" s="132">
        <f>E460*D460</f>
        <v>0</v>
      </c>
      <c r="G460" s="355">
        <v>0</v>
      </c>
      <c r="H460" s="356">
        <f>D460*G460</f>
        <v>0</v>
      </c>
      <c r="I460" s="6"/>
      <c r="J460" s="5"/>
    </row>
    <row r="461" spans="1:10" s="1" customFormat="1">
      <c r="A461" s="358"/>
      <c r="B461" s="234"/>
      <c r="C461" s="235"/>
      <c r="D461" s="277"/>
      <c r="E461" s="355"/>
      <c r="F461" s="355"/>
      <c r="G461" s="355"/>
      <c r="H461" s="356"/>
      <c r="I461" s="6"/>
      <c r="J461" s="5"/>
    </row>
    <row r="462" spans="1:10" s="1" customFormat="1" ht="45">
      <c r="A462" s="358">
        <v>13</v>
      </c>
      <c r="B462" s="234" t="s">
        <v>497</v>
      </c>
      <c r="C462" s="235" t="s">
        <v>8</v>
      </c>
      <c r="D462" s="142">
        <v>15</v>
      </c>
      <c r="E462" s="132"/>
      <c r="F462" s="132">
        <f>E462*D462</f>
        <v>0</v>
      </c>
      <c r="G462" s="355">
        <v>0</v>
      </c>
      <c r="H462" s="356">
        <f>D462*G462</f>
        <v>0</v>
      </c>
      <c r="I462" s="6"/>
      <c r="J462" s="5"/>
    </row>
    <row r="463" spans="1:10" s="1" customFormat="1">
      <c r="A463" s="358"/>
      <c r="B463" s="363"/>
      <c r="C463" s="235"/>
      <c r="D463" s="277"/>
      <c r="E463" s="355"/>
      <c r="F463" s="355"/>
      <c r="G463" s="355"/>
      <c r="H463" s="356"/>
      <c r="I463" s="6"/>
      <c r="J463" s="5"/>
    </row>
    <row r="464" spans="1:10" s="1" customFormat="1">
      <c r="A464" s="368" t="s">
        <v>498</v>
      </c>
      <c r="B464" s="357" t="s">
        <v>499</v>
      </c>
      <c r="C464" s="359"/>
      <c r="D464" s="142"/>
      <c r="E464" s="355"/>
      <c r="F464" s="355"/>
      <c r="G464" s="355"/>
      <c r="H464" s="356"/>
      <c r="I464" s="6"/>
      <c r="J464" s="5"/>
    </row>
    <row r="465" spans="1:10" s="1" customFormat="1">
      <c r="A465" s="368"/>
      <c r="B465" s="357" t="s">
        <v>500</v>
      </c>
      <c r="C465" s="359" t="s">
        <v>501</v>
      </c>
      <c r="D465" s="142">
        <v>50</v>
      </c>
      <c r="E465" s="132"/>
      <c r="F465" s="132">
        <f>E465*D465</f>
        <v>0</v>
      </c>
      <c r="G465" s="355">
        <v>0</v>
      </c>
      <c r="H465" s="356">
        <f>D465*G465</f>
        <v>0</v>
      </c>
      <c r="I465" s="6"/>
      <c r="J465" s="5"/>
    </row>
    <row r="466" spans="1:10" s="1" customFormat="1">
      <c r="A466" s="358"/>
      <c r="B466" s="357"/>
      <c r="C466" s="359"/>
      <c r="D466" s="142"/>
      <c r="E466" s="355"/>
      <c r="F466" s="355"/>
      <c r="G466" s="355"/>
      <c r="H466" s="356"/>
      <c r="I466" s="6"/>
      <c r="J466" s="5"/>
    </row>
    <row r="467" spans="1:10" s="1" customFormat="1" ht="22.5">
      <c r="A467" s="358">
        <v>15</v>
      </c>
      <c r="B467" s="234" t="s">
        <v>502</v>
      </c>
      <c r="C467" s="235" t="s">
        <v>3</v>
      </c>
      <c r="D467" s="142">
        <v>1</v>
      </c>
      <c r="E467" s="132"/>
      <c r="F467" s="132">
        <f>E467*D467</f>
        <v>0</v>
      </c>
      <c r="G467" s="355">
        <v>0</v>
      </c>
      <c r="H467" s="356">
        <f>D467*G467</f>
        <v>0</v>
      </c>
      <c r="I467" s="6"/>
      <c r="J467" s="5"/>
    </row>
    <row r="468" spans="1:10" s="1" customFormat="1">
      <c r="A468" s="358"/>
      <c r="B468" s="234"/>
      <c r="C468" s="235"/>
      <c r="D468" s="142"/>
      <c r="E468" s="355"/>
      <c r="F468" s="355"/>
      <c r="G468" s="355"/>
      <c r="H468" s="356"/>
      <c r="I468" s="6"/>
      <c r="J468" s="5"/>
    </row>
    <row r="469" spans="1:10" s="1" customFormat="1">
      <c r="A469" s="358">
        <v>16</v>
      </c>
      <c r="B469" s="234" t="s">
        <v>503</v>
      </c>
      <c r="C469" s="235" t="s">
        <v>3</v>
      </c>
      <c r="D469" s="142">
        <v>1</v>
      </c>
      <c r="E469" s="132"/>
      <c r="F469" s="132">
        <f>E469*D469</f>
        <v>0</v>
      </c>
      <c r="G469" s="355">
        <v>0</v>
      </c>
      <c r="H469" s="356">
        <f>D469*G469</f>
        <v>0</v>
      </c>
      <c r="I469" s="6"/>
      <c r="J469" s="5"/>
    </row>
    <row r="470" spans="1:10" s="200" customFormat="1" ht="20.25" customHeight="1">
      <c r="A470" s="128">
        <v>17</v>
      </c>
      <c r="B470" s="197" t="s">
        <v>704</v>
      </c>
      <c r="C470" s="197" t="s">
        <v>3</v>
      </c>
      <c r="D470" s="198">
        <v>1</v>
      </c>
      <c r="E470" s="126"/>
      <c r="F470" s="127">
        <f>E470*D470</f>
        <v>0</v>
      </c>
      <c r="G470" s="199"/>
    </row>
    <row r="471" spans="1:10" s="1" customFormat="1">
      <c r="A471" s="369"/>
      <c r="B471" s="370"/>
      <c r="C471" s="371"/>
      <c r="D471" s="371"/>
      <c r="E471" s="372"/>
      <c r="F471" s="372"/>
      <c r="G471" s="355"/>
      <c r="H471" s="356"/>
      <c r="I471" s="6"/>
      <c r="J471" s="5"/>
    </row>
    <row r="472" spans="1:10" s="1" customFormat="1" ht="15.75" thickBot="1">
      <c r="A472" s="369"/>
      <c r="B472" s="373" t="s">
        <v>409</v>
      </c>
      <c r="C472" s="374" t="s">
        <v>373</v>
      </c>
      <c r="D472" s="374"/>
      <c r="E472" s="375"/>
      <c r="F472" s="376">
        <f>SUM(F425:F471)</f>
        <v>0</v>
      </c>
      <c r="G472" s="355"/>
      <c r="H472" s="356"/>
      <c r="I472" s="6"/>
      <c r="J472" s="5"/>
    </row>
    <row r="473" spans="1:10" s="1" customFormat="1" ht="15.75" thickTop="1">
      <c r="A473" s="369"/>
      <c r="B473" s="542"/>
      <c r="C473" s="543"/>
      <c r="D473" s="543"/>
      <c r="E473" s="355"/>
      <c r="F473" s="355"/>
      <c r="G473" s="355"/>
      <c r="H473" s="356"/>
      <c r="I473" s="6"/>
      <c r="J473" s="5"/>
    </row>
    <row r="474" spans="1:10" s="157" customFormat="1" ht="12.75">
      <c r="A474" s="377"/>
      <c r="B474" s="378" t="s">
        <v>504</v>
      </c>
      <c r="E474" s="379"/>
    </row>
    <row r="475" spans="1:10" s="157" customFormat="1" ht="11.25">
      <c r="A475" s="377"/>
      <c r="B475" s="380"/>
      <c r="E475" s="379"/>
    </row>
    <row r="476" spans="1:10" s="157" customFormat="1" ht="45">
      <c r="A476" s="381">
        <v>1</v>
      </c>
      <c r="B476" s="151" t="s">
        <v>505</v>
      </c>
    </row>
    <row r="477" spans="1:10" s="157" customFormat="1" ht="11.25">
      <c r="A477" s="381"/>
      <c r="B477" s="157" t="s">
        <v>506</v>
      </c>
      <c r="C477" s="157" t="s">
        <v>0</v>
      </c>
      <c r="D477" s="157">
        <v>7</v>
      </c>
      <c r="E477" s="132"/>
      <c r="F477" s="132">
        <f>E477*D477</f>
        <v>0</v>
      </c>
    </row>
    <row r="478" spans="1:10" s="157" customFormat="1" ht="11.25">
      <c r="A478" s="381"/>
      <c r="B478" s="157" t="s">
        <v>441</v>
      </c>
      <c r="C478" s="157" t="s">
        <v>0</v>
      </c>
      <c r="D478" s="157">
        <v>4</v>
      </c>
      <c r="E478" s="132"/>
      <c r="F478" s="132">
        <f>E478*D478</f>
        <v>0</v>
      </c>
    </row>
    <row r="479" spans="1:10" s="157" customFormat="1" ht="11.25">
      <c r="A479" s="381"/>
    </row>
    <row r="480" spans="1:10" s="157" customFormat="1" ht="22.5">
      <c r="A480" s="381">
        <v>2</v>
      </c>
      <c r="B480" s="151" t="s">
        <v>507</v>
      </c>
    </row>
    <row r="481" spans="1:6" s="157" customFormat="1" ht="11.25">
      <c r="A481" s="381"/>
      <c r="B481" s="157" t="s">
        <v>441</v>
      </c>
      <c r="C481" s="157" t="s">
        <v>0</v>
      </c>
      <c r="D481" s="157">
        <v>1</v>
      </c>
      <c r="E481" s="132"/>
      <c r="F481" s="132">
        <f>E481*D481</f>
        <v>0</v>
      </c>
    </row>
    <row r="482" spans="1:6" s="157" customFormat="1" ht="11.25">
      <c r="A482" s="381"/>
    </row>
    <row r="483" spans="1:6" s="157" customFormat="1" ht="45">
      <c r="A483" s="255">
        <v>3</v>
      </c>
      <c r="B483" s="151" t="s">
        <v>508</v>
      </c>
    </row>
    <row r="484" spans="1:6" s="157" customFormat="1" ht="11.25">
      <c r="A484" s="381"/>
      <c r="B484" s="157" t="s">
        <v>441</v>
      </c>
      <c r="C484" s="157" t="s">
        <v>0</v>
      </c>
      <c r="D484" s="157">
        <v>1</v>
      </c>
      <c r="E484" s="132"/>
      <c r="F484" s="132">
        <f>E484*D484</f>
        <v>0</v>
      </c>
    </row>
    <row r="485" spans="1:6" s="157" customFormat="1" ht="11.25">
      <c r="A485" s="381"/>
    </row>
    <row r="486" spans="1:6" s="157" customFormat="1" ht="33.75">
      <c r="A486" s="255">
        <v>4</v>
      </c>
      <c r="B486" s="151" t="s">
        <v>509</v>
      </c>
    </row>
    <row r="487" spans="1:6" s="157" customFormat="1" ht="11.25">
      <c r="A487" s="381"/>
      <c r="B487" s="157" t="s">
        <v>441</v>
      </c>
      <c r="C487" s="157" t="s">
        <v>6</v>
      </c>
      <c r="D487" s="157">
        <v>36</v>
      </c>
      <c r="E487" s="132"/>
      <c r="F487" s="132">
        <f>E487*D487</f>
        <v>0</v>
      </c>
    </row>
    <row r="488" spans="1:6" s="157" customFormat="1" ht="11.25" hidden="1">
      <c r="A488" s="381"/>
      <c r="B488" s="157" t="s">
        <v>441</v>
      </c>
      <c r="C488" s="157" t="s">
        <v>6</v>
      </c>
      <c r="D488" s="157">
        <v>10</v>
      </c>
    </row>
    <row r="489" spans="1:6" s="157" customFormat="1" ht="11.25">
      <c r="A489" s="381"/>
    </row>
    <row r="490" spans="1:6" s="157" customFormat="1" ht="11.25">
      <c r="A490" s="381">
        <v>5</v>
      </c>
      <c r="B490" s="157" t="s">
        <v>510</v>
      </c>
    </row>
    <row r="491" spans="1:6" s="157" customFormat="1" ht="11.25">
      <c r="A491" s="381"/>
      <c r="B491" s="157" t="s">
        <v>511</v>
      </c>
    </row>
    <row r="492" spans="1:6" s="157" customFormat="1" ht="11.25">
      <c r="A492" s="381"/>
      <c r="B492" s="157" t="s">
        <v>512</v>
      </c>
    </row>
    <row r="493" spans="1:6" s="157" customFormat="1" ht="11.25">
      <c r="A493" s="381"/>
      <c r="B493" s="157" t="s">
        <v>513</v>
      </c>
    </row>
    <row r="494" spans="1:6" s="157" customFormat="1" ht="11.25">
      <c r="A494" s="381"/>
      <c r="B494" s="157" t="s">
        <v>514</v>
      </c>
      <c r="C494" s="157" t="s">
        <v>0</v>
      </c>
      <c r="D494" s="157">
        <v>1</v>
      </c>
      <c r="E494" s="132"/>
      <c r="F494" s="132">
        <f>E494*D494</f>
        <v>0</v>
      </c>
    </row>
    <row r="495" spans="1:6" s="157" customFormat="1" ht="11.25">
      <c r="A495" s="381"/>
    </row>
    <row r="496" spans="1:6" s="157" customFormat="1" ht="11.25">
      <c r="A496" s="381">
        <v>6</v>
      </c>
      <c r="B496" s="382" t="s">
        <v>515</v>
      </c>
    </row>
    <row r="497" spans="1:6" s="157" customFormat="1" ht="11.25">
      <c r="A497" s="381"/>
      <c r="B497" s="382" t="s">
        <v>516</v>
      </c>
    </row>
    <row r="498" spans="1:6" s="157" customFormat="1" ht="11.25">
      <c r="A498" s="381"/>
      <c r="B498" s="382" t="s">
        <v>517</v>
      </c>
      <c r="C498" s="157" t="s">
        <v>0</v>
      </c>
      <c r="D498" s="157">
        <v>1</v>
      </c>
      <c r="E498" s="132"/>
      <c r="F498" s="132">
        <f>E498*D498</f>
        <v>0</v>
      </c>
    </row>
    <row r="499" spans="1:6" s="157" customFormat="1" ht="11.25">
      <c r="A499" s="381"/>
    </row>
    <row r="500" spans="1:6" s="157" customFormat="1" ht="11.25">
      <c r="A500" s="381">
        <v>7</v>
      </c>
      <c r="B500" s="157" t="s">
        <v>518</v>
      </c>
    </row>
    <row r="501" spans="1:6" s="157" customFormat="1" ht="11.25">
      <c r="A501" s="381"/>
      <c r="B501" s="157" t="s">
        <v>519</v>
      </c>
      <c r="C501" s="157" t="s">
        <v>0</v>
      </c>
      <c r="D501" s="157">
        <v>2</v>
      </c>
      <c r="E501" s="132"/>
      <c r="F501" s="132">
        <f>E501*D501</f>
        <v>0</v>
      </c>
    </row>
    <row r="502" spans="1:6" s="157" customFormat="1" ht="11.25">
      <c r="A502" s="381"/>
    </row>
    <row r="503" spans="1:6" s="157" customFormat="1" ht="11.25">
      <c r="A503" s="381">
        <v>8</v>
      </c>
      <c r="B503" s="157" t="s">
        <v>520</v>
      </c>
    </row>
    <row r="504" spans="1:6" s="157" customFormat="1" ht="11.25">
      <c r="A504" s="381"/>
      <c r="B504" s="157" t="s">
        <v>521</v>
      </c>
    </row>
    <row r="505" spans="1:6" s="157" customFormat="1" ht="11.25">
      <c r="A505" s="381"/>
      <c r="B505" s="157" t="s">
        <v>522</v>
      </c>
      <c r="C505" s="157" t="s">
        <v>523</v>
      </c>
      <c r="D505" s="157">
        <v>30</v>
      </c>
      <c r="E505" s="132"/>
      <c r="F505" s="132">
        <f>E505*D505</f>
        <v>0</v>
      </c>
    </row>
    <row r="506" spans="1:6" s="157" customFormat="1" ht="11.25">
      <c r="A506" s="381"/>
    </row>
    <row r="507" spans="1:6" s="157" customFormat="1" ht="11.25">
      <c r="A507" s="381">
        <v>9</v>
      </c>
      <c r="B507" s="157" t="s">
        <v>524</v>
      </c>
    </row>
    <row r="508" spans="1:6" s="157" customFormat="1" ht="11.25">
      <c r="A508" s="381"/>
      <c r="B508" s="157" t="s">
        <v>525</v>
      </c>
      <c r="C508" s="157" t="s">
        <v>523</v>
      </c>
      <c r="D508" s="157">
        <v>10</v>
      </c>
      <c r="E508" s="132"/>
      <c r="F508" s="132">
        <f>E508*D508</f>
        <v>0</v>
      </c>
    </row>
    <row r="509" spans="1:6" s="157" customFormat="1" ht="11.25">
      <c r="A509" s="381"/>
    </row>
    <row r="510" spans="1:6" s="157" customFormat="1" ht="11.25">
      <c r="A510" s="381">
        <v>10</v>
      </c>
      <c r="B510" s="157" t="s">
        <v>526</v>
      </c>
    </row>
    <row r="511" spans="1:6" s="157" customFormat="1" ht="11.25">
      <c r="A511" s="381"/>
      <c r="B511" s="157" t="s">
        <v>527</v>
      </c>
      <c r="C511" s="157" t="s">
        <v>523</v>
      </c>
      <c r="D511" s="157">
        <v>5</v>
      </c>
      <c r="E511" s="132"/>
      <c r="F511" s="132">
        <f>E511*D511</f>
        <v>0</v>
      </c>
    </row>
    <row r="512" spans="1:6" s="157" customFormat="1" ht="11.25">
      <c r="A512" s="381"/>
      <c r="B512" s="157" t="s">
        <v>528</v>
      </c>
    </row>
    <row r="513" spans="1:10" s="157" customFormat="1" ht="11.25">
      <c r="A513" s="381">
        <v>11</v>
      </c>
      <c r="B513" s="157" t="s">
        <v>529</v>
      </c>
      <c r="C513" s="157" t="s">
        <v>8</v>
      </c>
      <c r="D513" s="157">
        <v>20</v>
      </c>
      <c r="E513" s="132"/>
      <c r="F513" s="132">
        <f>E513*D513</f>
        <v>0</v>
      </c>
    </row>
    <row r="514" spans="1:10" s="157" customFormat="1" ht="11.25">
      <c r="A514" s="381"/>
    </row>
    <row r="515" spans="1:10" s="157" customFormat="1" ht="11.25">
      <c r="A515" s="381">
        <v>12</v>
      </c>
      <c r="B515" s="157" t="s">
        <v>530</v>
      </c>
    </row>
    <row r="516" spans="1:10" s="157" customFormat="1" ht="11.25">
      <c r="A516" s="381"/>
      <c r="B516" s="157" t="s">
        <v>531</v>
      </c>
      <c r="C516" s="157" t="s">
        <v>3</v>
      </c>
      <c r="D516" s="157">
        <v>1</v>
      </c>
      <c r="E516" s="132"/>
      <c r="F516" s="132">
        <f>E516*D516</f>
        <v>0</v>
      </c>
    </row>
    <row r="517" spans="1:10" s="157" customFormat="1" ht="11.25">
      <c r="A517" s="381"/>
    </row>
    <row r="518" spans="1:10" s="157" customFormat="1" ht="11.25">
      <c r="A518" s="381">
        <v>13</v>
      </c>
      <c r="B518" s="157" t="s">
        <v>532</v>
      </c>
    </row>
    <row r="519" spans="1:10" s="157" customFormat="1" ht="11.25">
      <c r="A519" s="381"/>
      <c r="B519" s="157" t="s">
        <v>533</v>
      </c>
      <c r="C519" s="157" t="s">
        <v>3</v>
      </c>
      <c r="D519" s="157">
        <v>1</v>
      </c>
      <c r="E519" s="132"/>
      <c r="F519" s="132">
        <f>E519*D519</f>
        <v>0</v>
      </c>
    </row>
    <row r="520" spans="1:10" s="157" customFormat="1" ht="11.25">
      <c r="A520" s="381"/>
    </row>
    <row r="521" spans="1:10" s="157" customFormat="1" ht="11.25">
      <c r="A521" s="381">
        <v>14</v>
      </c>
      <c r="B521" s="157" t="s">
        <v>534</v>
      </c>
    </row>
    <row r="522" spans="1:10" s="157" customFormat="1" ht="11.25">
      <c r="A522" s="381"/>
      <c r="B522" s="157" t="s">
        <v>535</v>
      </c>
      <c r="C522" s="157" t="s">
        <v>3</v>
      </c>
      <c r="D522" s="157">
        <v>1</v>
      </c>
      <c r="E522" s="132"/>
      <c r="F522" s="132">
        <f>E522*D522</f>
        <v>0</v>
      </c>
      <c r="G522" s="383"/>
    </row>
    <row r="523" spans="1:10" s="157" customFormat="1" ht="11.25">
      <c r="A523" s="381"/>
    </row>
    <row r="524" spans="1:10" s="157" customFormat="1" ht="11.25">
      <c r="A524" s="381">
        <v>15</v>
      </c>
      <c r="B524" s="157" t="s">
        <v>536</v>
      </c>
      <c r="C524" s="157" t="s">
        <v>3</v>
      </c>
      <c r="D524" s="157">
        <v>1</v>
      </c>
      <c r="E524" s="132"/>
      <c r="F524" s="132">
        <f>E524*D524</f>
        <v>0</v>
      </c>
    </row>
    <row r="525" spans="1:10" s="200" customFormat="1" ht="20.25" customHeight="1">
      <c r="A525" s="128">
        <v>16</v>
      </c>
      <c r="B525" s="197" t="s">
        <v>704</v>
      </c>
      <c r="C525" s="197" t="s">
        <v>3</v>
      </c>
      <c r="D525" s="198">
        <v>1</v>
      </c>
      <c r="E525" s="126"/>
      <c r="F525" s="127">
        <f>E525*D525</f>
        <v>0</v>
      </c>
      <c r="G525" s="199"/>
    </row>
    <row r="526" spans="1:10" s="1" customFormat="1">
      <c r="A526" s="369"/>
      <c r="B526" s="370"/>
      <c r="C526" s="371"/>
      <c r="D526" s="371"/>
      <c r="E526" s="372"/>
      <c r="F526" s="372"/>
      <c r="G526" s="355"/>
      <c r="H526" s="356"/>
      <c r="I526" s="6"/>
      <c r="J526" s="5"/>
    </row>
    <row r="527" spans="1:10" s="1" customFormat="1" ht="15.75" thickBot="1">
      <c r="A527" s="369"/>
      <c r="B527" s="373" t="s">
        <v>409</v>
      </c>
      <c r="C527" s="374" t="s">
        <v>373</v>
      </c>
      <c r="D527" s="374"/>
      <c r="E527" s="375"/>
      <c r="F527" s="376">
        <f>SUM(F474:F526)</f>
        <v>0</v>
      </c>
      <c r="G527" s="355"/>
      <c r="H527" s="356"/>
      <c r="I527" s="6"/>
      <c r="J527" s="5"/>
    </row>
    <row r="528" spans="1:10" s="1" customFormat="1" ht="15.75" thickTop="1">
      <c r="A528" s="369"/>
      <c r="B528" s="544"/>
      <c r="C528" s="543"/>
      <c r="D528" s="543"/>
      <c r="E528" s="355"/>
      <c r="F528" s="545"/>
      <c r="G528" s="355"/>
      <c r="H528" s="356"/>
      <c r="I528" s="6"/>
      <c r="J528" s="5"/>
    </row>
    <row r="529" spans="1:6" s="157" customFormat="1" ht="12.75">
      <c r="A529" s="377"/>
      <c r="B529" s="378" t="s">
        <v>718</v>
      </c>
      <c r="E529" s="379"/>
    </row>
    <row r="530" spans="1:6" s="157" customFormat="1" ht="12.75">
      <c r="A530" s="546"/>
      <c r="B530" s="378"/>
      <c r="E530" s="379"/>
    </row>
    <row r="531" spans="1:6" s="157" customFormat="1" ht="33.75">
      <c r="A531" s="547">
        <v>1</v>
      </c>
      <c r="B531" s="548" t="s">
        <v>719</v>
      </c>
    </row>
    <row r="532" spans="1:6" s="157" customFormat="1" ht="11.25">
      <c r="A532" s="549"/>
      <c r="B532" s="550" t="s">
        <v>720</v>
      </c>
    </row>
    <row r="533" spans="1:6" s="157" customFormat="1" ht="11.25">
      <c r="A533" s="549"/>
      <c r="B533" s="551" t="s">
        <v>721</v>
      </c>
    </row>
    <row r="534" spans="1:6" s="157" customFormat="1" ht="11.25">
      <c r="A534" s="549"/>
      <c r="B534" s="551" t="s">
        <v>722</v>
      </c>
    </row>
    <row r="535" spans="1:6" s="157" customFormat="1" ht="11.25">
      <c r="A535" s="549"/>
      <c r="B535" s="550" t="s">
        <v>723</v>
      </c>
    </row>
    <row r="536" spans="1:6" s="157" customFormat="1" ht="11.25">
      <c r="A536" s="549"/>
      <c r="B536" s="551" t="s">
        <v>724</v>
      </c>
    </row>
    <row r="537" spans="1:6" s="157" customFormat="1" ht="11.25">
      <c r="A537" s="549"/>
    </row>
    <row r="538" spans="1:6" s="157" customFormat="1" ht="11.25">
      <c r="A538" s="549"/>
      <c r="B538" s="552" t="s">
        <v>725</v>
      </c>
    </row>
    <row r="539" spans="1:6" s="157" customFormat="1" ht="11.25">
      <c r="A539" s="549"/>
      <c r="B539" s="553" t="s">
        <v>726</v>
      </c>
    </row>
    <row r="540" spans="1:6" s="157" customFormat="1" ht="11.25">
      <c r="A540" s="549"/>
      <c r="B540" s="553" t="s">
        <v>727</v>
      </c>
    </row>
    <row r="541" spans="1:6" s="157" customFormat="1" ht="11.25">
      <c r="A541" s="554"/>
      <c r="B541" s="553" t="s">
        <v>728</v>
      </c>
      <c r="D541" s="230"/>
      <c r="E541" s="555"/>
      <c r="F541" s="556"/>
    </row>
    <row r="542" spans="1:6" s="157" customFormat="1" ht="11.25">
      <c r="A542" s="554"/>
      <c r="B542" s="553" t="s">
        <v>729</v>
      </c>
      <c r="D542" s="230"/>
      <c r="E542" s="555"/>
      <c r="F542" s="556"/>
    </row>
    <row r="543" spans="1:6" s="157" customFormat="1" ht="11.25">
      <c r="A543" s="554"/>
      <c r="B543" s="553" t="s">
        <v>730</v>
      </c>
      <c r="D543" s="230"/>
      <c r="E543" s="555"/>
      <c r="F543" s="556"/>
    </row>
    <row r="544" spans="1:6" s="157" customFormat="1" ht="11.25">
      <c r="A544" s="554"/>
      <c r="B544" s="553" t="s">
        <v>731</v>
      </c>
      <c r="C544" s="230"/>
      <c r="D544" s="230"/>
      <c r="E544" s="555"/>
      <c r="F544" s="556"/>
    </row>
    <row r="545" spans="1:6" s="157" customFormat="1" ht="11.25">
      <c r="A545" s="554"/>
      <c r="B545" s="553" t="s">
        <v>732</v>
      </c>
      <c r="C545" s="230" t="s">
        <v>3</v>
      </c>
      <c r="D545" s="230">
        <v>1</v>
      </c>
      <c r="E545" s="555"/>
      <c r="F545" s="556">
        <f>D545*E545</f>
        <v>0</v>
      </c>
    </row>
    <row r="546" spans="1:6" s="157" customFormat="1" ht="11.25">
      <c r="A546" s="557"/>
      <c r="B546" s="380"/>
    </row>
    <row r="547" spans="1:6" s="157" customFormat="1" ht="101.25">
      <c r="A547" s="547">
        <v>2</v>
      </c>
      <c r="B547" s="548" t="s">
        <v>733</v>
      </c>
    </row>
    <row r="548" spans="1:6" s="157" customFormat="1" ht="11.25">
      <c r="A548" s="549"/>
    </row>
    <row r="549" spans="1:6" s="157" customFormat="1" ht="11.25">
      <c r="A549" s="549"/>
      <c r="B549" s="552" t="s">
        <v>725</v>
      </c>
    </row>
    <row r="550" spans="1:6" s="157" customFormat="1" ht="11.25">
      <c r="A550" s="549"/>
      <c r="B550" s="553" t="s">
        <v>726</v>
      </c>
    </row>
    <row r="551" spans="1:6" s="157" customFormat="1" ht="11.25">
      <c r="A551" s="549"/>
      <c r="B551" s="553" t="s">
        <v>734</v>
      </c>
    </row>
    <row r="552" spans="1:6" s="157" customFormat="1" ht="11.25">
      <c r="A552" s="549"/>
      <c r="B552" s="553" t="s">
        <v>735</v>
      </c>
    </row>
    <row r="553" spans="1:6" s="157" customFormat="1" ht="11.25">
      <c r="A553" s="549"/>
      <c r="B553" s="553" t="s">
        <v>736</v>
      </c>
    </row>
    <row r="554" spans="1:6" s="157" customFormat="1" ht="11.25">
      <c r="A554" s="549"/>
      <c r="B554" s="553" t="s">
        <v>737</v>
      </c>
    </row>
    <row r="555" spans="1:6" s="157" customFormat="1" ht="11.25">
      <c r="A555" s="549"/>
      <c r="B555" s="553" t="s">
        <v>738</v>
      </c>
    </row>
    <row r="556" spans="1:6" s="157" customFormat="1" ht="11.25">
      <c r="A556" s="549"/>
      <c r="B556" s="553" t="s">
        <v>739</v>
      </c>
    </row>
    <row r="557" spans="1:6" s="157" customFormat="1" ht="11.25">
      <c r="A557" s="549"/>
      <c r="B557" s="553" t="s">
        <v>740</v>
      </c>
    </row>
    <row r="558" spans="1:6" s="157" customFormat="1" ht="11.25">
      <c r="A558" s="549"/>
      <c r="B558" s="553" t="s">
        <v>741</v>
      </c>
    </row>
    <row r="559" spans="1:6" s="157" customFormat="1" ht="11.25">
      <c r="A559" s="554"/>
      <c r="B559" s="157" t="s">
        <v>742</v>
      </c>
      <c r="D559" s="230"/>
      <c r="E559" s="555"/>
      <c r="F559" s="556"/>
    </row>
    <row r="560" spans="1:6" s="157" customFormat="1" ht="11.25">
      <c r="A560" s="554"/>
      <c r="B560" s="552" t="s">
        <v>743</v>
      </c>
      <c r="D560" s="230"/>
      <c r="E560" s="555"/>
      <c r="F560" s="556"/>
    </row>
    <row r="561" spans="1:6" s="157" customFormat="1" ht="11.25">
      <c r="A561" s="554"/>
      <c r="B561" s="552" t="s">
        <v>744</v>
      </c>
      <c r="D561" s="230"/>
      <c r="E561" s="555"/>
      <c r="F561" s="556"/>
    </row>
    <row r="562" spans="1:6" s="157" customFormat="1" ht="11.25">
      <c r="A562" s="554"/>
      <c r="B562" s="157" t="s">
        <v>745</v>
      </c>
      <c r="C562" s="230" t="s">
        <v>3</v>
      </c>
      <c r="D562" s="230">
        <v>1</v>
      </c>
      <c r="E562" s="555"/>
      <c r="F562" s="556">
        <f>D562*E562</f>
        <v>0</v>
      </c>
    </row>
    <row r="563" spans="1:6" s="157" customFormat="1" ht="11.25">
      <c r="A563" s="554"/>
      <c r="C563" s="230"/>
      <c r="D563" s="230"/>
      <c r="E563" s="555"/>
      <c r="F563" s="556"/>
    </row>
    <row r="564" spans="1:6" s="157" customFormat="1" ht="11.25">
      <c r="A564" s="557">
        <v>3</v>
      </c>
      <c r="B564" s="380" t="s">
        <v>746</v>
      </c>
      <c r="C564" s="230" t="s">
        <v>3</v>
      </c>
      <c r="D564" s="230">
        <v>1</v>
      </c>
      <c r="E564" s="555"/>
      <c r="F564" s="556">
        <f>D564*E564</f>
        <v>0</v>
      </c>
    </row>
    <row r="565" spans="1:6" s="157" customFormat="1" ht="11.25">
      <c r="A565" s="557"/>
      <c r="B565" s="380"/>
      <c r="C565" s="230"/>
      <c r="D565" s="230"/>
      <c r="E565" s="555"/>
      <c r="F565" s="556"/>
    </row>
    <row r="566" spans="1:6" s="157" customFormat="1" ht="60.75" customHeight="1">
      <c r="A566" s="547">
        <v>4</v>
      </c>
      <c r="B566" s="558" t="s">
        <v>747</v>
      </c>
      <c r="C566" s="230"/>
      <c r="D566" s="230"/>
      <c r="E566" s="555"/>
      <c r="F566" s="556"/>
    </row>
    <row r="567" spans="1:6" s="157" customFormat="1" ht="11.25">
      <c r="A567" s="559" t="s">
        <v>373</v>
      </c>
      <c r="B567" s="115" t="s">
        <v>748</v>
      </c>
      <c r="C567" s="230" t="s">
        <v>6</v>
      </c>
      <c r="D567" s="230">
        <v>20</v>
      </c>
      <c r="E567" s="555"/>
      <c r="F567" s="556">
        <f t="shared" ref="F567:F568" si="16">D567*E567</f>
        <v>0</v>
      </c>
    </row>
    <row r="568" spans="1:6" s="157" customFormat="1" ht="11.25">
      <c r="A568" s="559" t="s">
        <v>373</v>
      </c>
      <c r="B568" s="115" t="s">
        <v>749</v>
      </c>
      <c r="C568" s="230" t="s">
        <v>6</v>
      </c>
      <c r="D568" s="230">
        <v>20</v>
      </c>
      <c r="E568" s="555"/>
      <c r="F568" s="556">
        <f t="shared" si="16"/>
        <v>0</v>
      </c>
    </row>
    <row r="569" spans="1:6" s="157" customFormat="1" ht="11.25">
      <c r="A569" s="557"/>
      <c r="B569" s="380"/>
      <c r="C569" s="230"/>
      <c r="D569" s="230"/>
      <c r="E569" s="555"/>
    </row>
    <row r="570" spans="1:6" s="157" customFormat="1" ht="11.25">
      <c r="A570" s="557">
        <v>5</v>
      </c>
      <c r="B570" s="380" t="s">
        <v>750</v>
      </c>
      <c r="C570" s="230"/>
      <c r="D570" s="230"/>
      <c r="E570" s="555"/>
    </row>
    <row r="571" spans="1:6" s="157" customFormat="1" ht="11.25">
      <c r="A571" s="557"/>
      <c r="B571" s="551" t="s">
        <v>751</v>
      </c>
      <c r="C571" s="230"/>
      <c r="D571" s="230"/>
      <c r="E571" s="555"/>
    </row>
    <row r="572" spans="1:6" s="157" customFormat="1" ht="11.25">
      <c r="A572" s="557"/>
      <c r="B572" s="551" t="s">
        <v>752</v>
      </c>
      <c r="C572" s="230"/>
      <c r="D572" s="230"/>
      <c r="E572" s="555"/>
    </row>
    <row r="573" spans="1:6" s="157" customFormat="1" ht="11.25">
      <c r="A573" s="554"/>
      <c r="B573" s="551" t="s">
        <v>753</v>
      </c>
      <c r="C573" s="230"/>
      <c r="D573" s="230"/>
      <c r="E573" s="555"/>
      <c r="F573" s="556"/>
    </row>
    <row r="574" spans="1:6" s="157" customFormat="1" ht="11.25">
      <c r="A574" s="554"/>
      <c r="B574" s="551" t="s">
        <v>754</v>
      </c>
      <c r="C574" s="230" t="s">
        <v>3</v>
      </c>
      <c r="D574" s="230">
        <v>1</v>
      </c>
      <c r="E574" s="555"/>
      <c r="F574" s="556">
        <f>D574*E574</f>
        <v>0</v>
      </c>
    </row>
    <row r="575" spans="1:6" s="157" customFormat="1" ht="11.25">
      <c r="A575" s="554"/>
      <c r="C575" s="230"/>
      <c r="D575" s="230"/>
      <c r="E575" s="555"/>
    </row>
    <row r="576" spans="1:6" s="157" customFormat="1" ht="11.25">
      <c r="A576" s="557">
        <v>6</v>
      </c>
      <c r="B576" s="380" t="s">
        <v>755</v>
      </c>
      <c r="C576" s="230"/>
      <c r="D576" s="230"/>
      <c r="E576" s="555"/>
    </row>
    <row r="577" spans="1:6" s="157" customFormat="1" ht="11.25">
      <c r="A577" s="554"/>
      <c r="B577" s="551" t="s">
        <v>756</v>
      </c>
      <c r="C577" s="230"/>
      <c r="D577" s="230"/>
      <c r="E577" s="555"/>
    </row>
    <row r="578" spans="1:6" s="157" customFormat="1" ht="11.25">
      <c r="A578" s="554"/>
      <c r="B578" s="551" t="s">
        <v>757</v>
      </c>
      <c r="C578" s="230"/>
      <c r="D578" s="230"/>
      <c r="E578" s="555"/>
    </row>
    <row r="579" spans="1:6" s="157" customFormat="1" ht="11.25">
      <c r="A579" s="554"/>
      <c r="B579" s="560" t="s">
        <v>758</v>
      </c>
      <c r="C579" s="230"/>
      <c r="D579" s="230"/>
      <c r="E579" s="555"/>
    </row>
    <row r="580" spans="1:6" s="157" customFormat="1" ht="11.25">
      <c r="A580" s="554"/>
      <c r="B580" s="560" t="s">
        <v>759</v>
      </c>
      <c r="C580" s="230" t="s">
        <v>3</v>
      </c>
      <c r="D580" s="230">
        <v>1</v>
      </c>
      <c r="E580" s="555"/>
      <c r="F580" s="556">
        <f>D580*E580</f>
        <v>0</v>
      </c>
    </row>
    <row r="581" spans="1:6" s="566" customFormat="1" ht="14.25">
      <c r="A581" s="561"/>
      <c r="B581" s="562"/>
      <c r="C581" s="563"/>
      <c r="D581" s="564"/>
      <c r="E581" s="565"/>
      <c r="F581" s="565"/>
    </row>
    <row r="582" spans="1:6" ht="15.75" thickBot="1">
      <c r="A582" s="384"/>
      <c r="B582" s="567" t="s">
        <v>372</v>
      </c>
      <c r="C582" s="568"/>
      <c r="D582" s="569"/>
      <c r="E582" s="568"/>
      <c r="F582" s="570">
        <f>SUM(F541:F581)</f>
        <v>0</v>
      </c>
    </row>
    <row r="583" spans="1:6" ht="15.75" thickTop="1">
      <c r="A583" s="384"/>
      <c r="B583" s="571"/>
      <c r="C583" s="572"/>
      <c r="D583" s="573"/>
      <c r="E583" s="572"/>
      <c r="F583" s="572"/>
    </row>
    <row r="584" spans="1:6" ht="18">
      <c r="A584" s="384"/>
      <c r="B584" s="574" t="s">
        <v>537</v>
      </c>
    </row>
    <row r="585" spans="1:6" ht="18">
      <c r="A585" s="384"/>
      <c r="B585" s="574"/>
    </row>
    <row r="586" spans="1:6" ht="14.25">
      <c r="A586" s="384"/>
      <c r="B586" s="578" t="str">
        <f>B11</f>
        <v>HLADILNA POSTAJA</v>
      </c>
      <c r="F586" s="579">
        <f>F159</f>
        <v>0</v>
      </c>
    </row>
    <row r="587" spans="1:6" ht="14.25">
      <c r="A587" s="384"/>
      <c r="B587" s="580" t="str">
        <f>B161</f>
        <v>RADIATORSKO OGREVANJE</v>
      </c>
      <c r="F587" s="579">
        <f>F236</f>
        <v>0</v>
      </c>
    </row>
    <row r="588" spans="1:6" ht="14.25">
      <c r="A588" s="384"/>
      <c r="B588" s="581" t="str">
        <f>B238</f>
        <v>GRELNIKI IN DOGRELNIKI KLIMATA</v>
      </c>
      <c r="F588" s="579">
        <f>F351</f>
        <v>0</v>
      </c>
    </row>
    <row r="589" spans="1:6" ht="14.25">
      <c r="A589" s="384"/>
      <c r="B589" s="581" t="str">
        <f>B353</f>
        <v>HLADILNIK KLIMATA</v>
      </c>
      <c r="F589" s="579">
        <f>F420</f>
        <v>0</v>
      </c>
    </row>
    <row r="590" spans="1:6" ht="14.25">
      <c r="A590" s="384"/>
      <c r="B590" s="581" t="str">
        <f>B422</f>
        <v>RAZVOD ZA GLIKOLSKO REKUPERACIJO</v>
      </c>
      <c r="F590" s="579">
        <f>F472</f>
        <v>0</v>
      </c>
    </row>
    <row r="591" spans="1:6" ht="14.25">
      <c r="A591" s="384"/>
      <c r="B591" s="582" t="str">
        <f>B474</f>
        <v>CEVNI RAZVOD ZA PARO</v>
      </c>
      <c r="F591" s="579">
        <f>F527</f>
        <v>0</v>
      </c>
    </row>
    <row r="592" spans="1:6" ht="14.25">
      <c r="A592" s="384"/>
      <c r="B592" s="583" t="str">
        <f>B529</f>
        <v>SPLIT SISTEM</v>
      </c>
      <c r="C592" s="584"/>
      <c r="D592" s="584"/>
      <c r="E592" s="584"/>
      <c r="F592" s="585">
        <f>F582</f>
        <v>0</v>
      </c>
    </row>
    <row r="593" spans="1:7" s="87" customFormat="1" ht="13.5" thickBot="1">
      <c r="A593" s="386"/>
      <c r="B593" s="387" t="s">
        <v>372</v>
      </c>
      <c r="C593" s="388"/>
      <c r="D593" s="388"/>
      <c r="E593" s="389"/>
      <c r="F593" s="586">
        <f>SUM(F586:F591)</f>
        <v>0</v>
      </c>
      <c r="G593" s="91"/>
    </row>
    <row r="594" spans="1:7" thickTop="1">
      <c r="A594" s="384"/>
      <c r="F594" s="588"/>
    </row>
    <row r="595" spans="1:7" ht="14.25">
      <c r="A595" s="384"/>
    </row>
  </sheetData>
  <protectedRanges>
    <protectedRange sqref="E593:F593" name="Range1"/>
    <protectedRange sqref="E1:F8" name="Range1_3"/>
    <protectedRange password="A8F5" sqref="E396 E324" name="Obseg1_1_2"/>
    <protectedRange password="C789" sqref="B350" name="Bereich2_1_6"/>
    <protectedRange sqref="E11 E161" name="Range1_2_1"/>
    <protectedRange password="C789" sqref="B94" name="Bereich2_1_7"/>
    <protectedRange password="A8F5" sqref="F160 F154" name="Obseg1"/>
    <protectedRange sqref="G381:G383 G126:G128 G293:G296 G132:G134" name="Range2_1_1_1_1"/>
    <protectedRange password="C789" sqref="B235" name="Bereich2_1_6_1_1"/>
    <protectedRange sqref="G207:G209" name="Range2_1_1_1_1_1"/>
  </protectedRanges>
  <mergeCells count="1">
    <mergeCell ref="B7:F7"/>
  </mergeCells>
  <pageMargins left="0.98425196850393704" right="0.39370078740157483" top="0.23622047244094491" bottom="0.59055118110236227" header="0.51181102362204722" footer="0.39370078740157483"/>
  <pageSetup paperSize="9" orientation="portrait" useFirstPageNumber="1" r:id="rId1"/>
  <headerFooter alignWithMargins="0">
    <oddFooter xml:space="preserve">&amp;C&amp;6&amp;P/&amp;N&amp;R&amp;6 </oddFooter>
  </headerFooter>
  <rowBreaks count="1" manualBreakCount="1">
    <brk id="583"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7"/>
  <sheetViews>
    <sheetView view="pageBreakPreview" zoomScaleNormal="100" zoomScaleSheetLayoutView="100" workbookViewId="0">
      <selection activeCell="B5" sqref="B5"/>
    </sheetView>
  </sheetViews>
  <sheetFormatPr defaultRowHeight="15"/>
  <cols>
    <col min="1" max="1" width="7" style="1" customWidth="1"/>
    <col min="2" max="2" width="44.7109375" style="7" customWidth="1"/>
    <col min="3" max="3" width="6.140625" style="46" bestFit="1" customWidth="1"/>
    <col min="4" max="4" width="11.28515625" style="46" customWidth="1"/>
    <col min="5" max="5" width="9.140625" style="54" customWidth="1"/>
    <col min="6" max="6" width="12.42578125" style="54" customWidth="1"/>
    <col min="7" max="7" width="11.5703125" style="6" customWidth="1"/>
    <col min="8" max="8" width="12" style="5" customWidth="1"/>
    <col min="9" max="9" width="16.7109375" style="1" customWidth="1"/>
    <col min="10" max="15" width="9.140625" style="1"/>
    <col min="16" max="16" width="12.28515625" style="1" customWidth="1"/>
    <col min="17" max="256" width="9.140625" style="1"/>
    <col min="257" max="257" width="4.42578125" style="1" customWidth="1"/>
    <col min="258" max="258" width="43.7109375" style="1" customWidth="1"/>
    <col min="259" max="259" width="6.140625" style="1" bestFit="1" customWidth="1"/>
    <col min="260" max="260" width="11.28515625" style="1" customWidth="1"/>
    <col min="261" max="261" width="12" style="1" customWidth="1"/>
    <col min="262" max="262" width="8.5703125" style="1" customWidth="1"/>
    <col min="263" max="263" width="11.5703125" style="1" customWidth="1"/>
    <col min="264" max="264" width="12" style="1" customWidth="1"/>
    <col min="265" max="265" width="16.7109375" style="1" customWidth="1"/>
    <col min="266" max="271" width="9.140625" style="1"/>
    <col min="272" max="272" width="12.28515625" style="1" customWidth="1"/>
    <col min="273" max="512" width="9.140625" style="1"/>
    <col min="513" max="513" width="4.42578125" style="1" customWidth="1"/>
    <col min="514" max="514" width="43.7109375" style="1" customWidth="1"/>
    <col min="515" max="515" width="6.140625" style="1" bestFit="1" customWidth="1"/>
    <col min="516" max="516" width="11.28515625" style="1" customWidth="1"/>
    <col min="517" max="517" width="12" style="1" customWidth="1"/>
    <col min="518" max="518" width="8.5703125" style="1" customWidth="1"/>
    <col min="519" max="519" width="11.5703125" style="1" customWidth="1"/>
    <col min="520" max="520" width="12" style="1" customWidth="1"/>
    <col min="521" max="521" width="16.7109375" style="1" customWidth="1"/>
    <col min="522" max="527" width="9.140625" style="1"/>
    <col min="528" max="528" width="12.28515625" style="1" customWidth="1"/>
    <col min="529" max="768" width="9.140625" style="1"/>
    <col min="769" max="769" width="4.42578125" style="1" customWidth="1"/>
    <col min="770" max="770" width="43.7109375" style="1" customWidth="1"/>
    <col min="771" max="771" width="6.140625" style="1" bestFit="1" customWidth="1"/>
    <col min="772" max="772" width="11.28515625" style="1" customWidth="1"/>
    <col min="773" max="773" width="12" style="1" customWidth="1"/>
    <col min="774" max="774" width="8.5703125" style="1" customWidth="1"/>
    <col min="775" max="775" width="11.5703125" style="1" customWidth="1"/>
    <col min="776" max="776" width="12" style="1" customWidth="1"/>
    <col min="777" max="777" width="16.7109375" style="1" customWidth="1"/>
    <col min="778" max="783" width="9.140625" style="1"/>
    <col min="784" max="784" width="12.28515625" style="1" customWidth="1"/>
    <col min="785" max="1024" width="9.140625" style="1"/>
    <col min="1025" max="1025" width="4.42578125" style="1" customWidth="1"/>
    <col min="1026" max="1026" width="43.7109375" style="1" customWidth="1"/>
    <col min="1027" max="1027" width="6.140625" style="1" bestFit="1" customWidth="1"/>
    <col min="1028" max="1028" width="11.28515625" style="1" customWidth="1"/>
    <col min="1029" max="1029" width="12" style="1" customWidth="1"/>
    <col min="1030" max="1030" width="8.5703125" style="1" customWidth="1"/>
    <col min="1031" max="1031" width="11.5703125" style="1" customWidth="1"/>
    <col min="1032" max="1032" width="12" style="1" customWidth="1"/>
    <col min="1033" max="1033" width="16.7109375" style="1" customWidth="1"/>
    <col min="1034" max="1039" width="9.140625" style="1"/>
    <col min="1040" max="1040" width="12.28515625" style="1" customWidth="1"/>
    <col min="1041" max="1280" width="9.140625" style="1"/>
    <col min="1281" max="1281" width="4.42578125" style="1" customWidth="1"/>
    <col min="1282" max="1282" width="43.7109375" style="1" customWidth="1"/>
    <col min="1283" max="1283" width="6.140625" style="1" bestFit="1" customWidth="1"/>
    <col min="1284" max="1284" width="11.28515625" style="1" customWidth="1"/>
    <col min="1285" max="1285" width="12" style="1" customWidth="1"/>
    <col min="1286" max="1286" width="8.5703125" style="1" customWidth="1"/>
    <col min="1287" max="1287" width="11.5703125" style="1" customWidth="1"/>
    <col min="1288" max="1288" width="12" style="1" customWidth="1"/>
    <col min="1289" max="1289" width="16.7109375" style="1" customWidth="1"/>
    <col min="1290" max="1295" width="9.140625" style="1"/>
    <col min="1296" max="1296" width="12.28515625" style="1" customWidth="1"/>
    <col min="1297" max="1536" width="9.140625" style="1"/>
    <col min="1537" max="1537" width="4.42578125" style="1" customWidth="1"/>
    <col min="1538" max="1538" width="43.7109375" style="1" customWidth="1"/>
    <col min="1539" max="1539" width="6.140625" style="1" bestFit="1" customWidth="1"/>
    <col min="1540" max="1540" width="11.28515625" style="1" customWidth="1"/>
    <col min="1541" max="1541" width="12" style="1" customWidth="1"/>
    <col min="1542" max="1542" width="8.5703125" style="1" customWidth="1"/>
    <col min="1543" max="1543" width="11.5703125" style="1" customWidth="1"/>
    <col min="1544" max="1544" width="12" style="1" customWidth="1"/>
    <col min="1545" max="1545" width="16.7109375" style="1" customWidth="1"/>
    <col min="1546" max="1551" width="9.140625" style="1"/>
    <col min="1552" max="1552" width="12.28515625" style="1" customWidth="1"/>
    <col min="1553" max="1792" width="9.140625" style="1"/>
    <col min="1793" max="1793" width="4.42578125" style="1" customWidth="1"/>
    <col min="1794" max="1794" width="43.7109375" style="1" customWidth="1"/>
    <col min="1795" max="1795" width="6.140625" style="1" bestFit="1" customWidth="1"/>
    <col min="1796" max="1796" width="11.28515625" style="1" customWidth="1"/>
    <col min="1797" max="1797" width="12" style="1" customWidth="1"/>
    <col min="1798" max="1798" width="8.5703125" style="1" customWidth="1"/>
    <col min="1799" max="1799" width="11.5703125" style="1" customWidth="1"/>
    <col min="1800" max="1800" width="12" style="1" customWidth="1"/>
    <col min="1801" max="1801" width="16.7109375" style="1" customWidth="1"/>
    <col min="1802" max="1807" width="9.140625" style="1"/>
    <col min="1808" max="1808" width="12.28515625" style="1" customWidth="1"/>
    <col min="1809" max="2048" width="9.140625" style="1"/>
    <col min="2049" max="2049" width="4.42578125" style="1" customWidth="1"/>
    <col min="2050" max="2050" width="43.7109375" style="1" customWidth="1"/>
    <col min="2051" max="2051" width="6.140625" style="1" bestFit="1" customWidth="1"/>
    <col min="2052" max="2052" width="11.28515625" style="1" customWidth="1"/>
    <col min="2053" max="2053" width="12" style="1" customWidth="1"/>
    <col min="2054" max="2054" width="8.5703125" style="1" customWidth="1"/>
    <col min="2055" max="2055" width="11.5703125" style="1" customWidth="1"/>
    <col min="2056" max="2056" width="12" style="1" customWidth="1"/>
    <col min="2057" max="2057" width="16.7109375" style="1" customWidth="1"/>
    <col min="2058" max="2063" width="9.140625" style="1"/>
    <col min="2064" max="2064" width="12.28515625" style="1" customWidth="1"/>
    <col min="2065" max="2304" width="9.140625" style="1"/>
    <col min="2305" max="2305" width="4.42578125" style="1" customWidth="1"/>
    <col min="2306" max="2306" width="43.7109375" style="1" customWidth="1"/>
    <col min="2307" max="2307" width="6.140625" style="1" bestFit="1" customWidth="1"/>
    <col min="2308" max="2308" width="11.28515625" style="1" customWidth="1"/>
    <col min="2309" max="2309" width="12" style="1" customWidth="1"/>
    <col min="2310" max="2310" width="8.5703125" style="1" customWidth="1"/>
    <col min="2311" max="2311" width="11.5703125" style="1" customWidth="1"/>
    <col min="2312" max="2312" width="12" style="1" customWidth="1"/>
    <col min="2313" max="2313" width="16.7109375" style="1" customWidth="1"/>
    <col min="2314" max="2319" width="9.140625" style="1"/>
    <col min="2320" max="2320" width="12.28515625" style="1" customWidth="1"/>
    <col min="2321" max="2560" width="9.140625" style="1"/>
    <col min="2561" max="2561" width="4.42578125" style="1" customWidth="1"/>
    <col min="2562" max="2562" width="43.7109375" style="1" customWidth="1"/>
    <col min="2563" max="2563" width="6.140625" style="1" bestFit="1" customWidth="1"/>
    <col min="2564" max="2564" width="11.28515625" style="1" customWidth="1"/>
    <col min="2565" max="2565" width="12" style="1" customWidth="1"/>
    <col min="2566" max="2566" width="8.5703125" style="1" customWidth="1"/>
    <col min="2567" max="2567" width="11.5703125" style="1" customWidth="1"/>
    <col min="2568" max="2568" width="12" style="1" customWidth="1"/>
    <col min="2569" max="2569" width="16.7109375" style="1" customWidth="1"/>
    <col min="2570" max="2575" width="9.140625" style="1"/>
    <col min="2576" max="2576" width="12.28515625" style="1" customWidth="1"/>
    <col min="2577" max="2816" width="9.140625" style="1"/>
    <col min="2817" max="2817" width="4.42578125" style="1" customWidth="1"/>
    <col min="2818" max="2818" width="43.7109375" style="1" customWidth="1"/>
    <col min="2819" max="2819" width="6.140625" style="1" bestFit="1" customWidth="1"/>
    <col min="2820" max="2820" width="11.28515625" style="1" customWidth="1"/>
    <col min="2821" max="2821" width="12" style="1" customWidth="1"/>
    <col min="2822" max="2822" width="8.5703125" style="1" customWidth="1"/>
    <col min="2823" max="2823" width="11.5703125" style="1" customWidth="1"/>
    <col min="2824" max="2824" width="12" style="1" customWidth="1"/>
    <col min="2825" max="2825" width="16.7109375" style="1" customWidth="1"/>
    <col min="2826" max="2831" width="9.140625" style="1"/>
    <col min="2832" max="2832" width="12.28515625" style="1" customWidth="1"/>
    <col min="2833" max="3072" width="9.140625" style="1"/>
    <col min="3073" max="3073" width="4.42578125" style="1" customWidth="1"/>
    <col min="3074" max="3074" width="43.7109375" style="1" customWidth="1"/>
    <col min="3075" max="3075" width="6.140625" style="1" bestFit="1" customWidth="1"/>
    <col min="3076" max="3076" width="11.28515625" style="1" customWidth="1"/>
    <col min="3077" max="3077" width="12" style="1" customWidth="1"/>
    <col min="3078" max="3078" width="8.5703125" style="1" customWidth="1"/>
    <col min="3079" max="3079" width="11.5703125" style="1" customWidth="1"/>
    <col min="3080" max="3080" width="12" style="1" customWidth="1"/>
    <col min="3081" max="3081" width="16.7109375" style="1" customWidth="1"/>
    <col min="3082" max="3087" width="9.140625" style="1"/>
    <col min="3088" max="3088" width="12.28515625" style="1" customWidth="1"/>
    <col min="3089" max="3328" width="9.140625" style="1"/>
    <col min="3329" max="3329" width="4.42578125" style="1" customWidth="1"/>
    <col min="3330" max="3330" width="43.7109375" style="1" customWidth="1"/>
    <col min="3331" max="3331" width="6.140625" style="1" bestFit="1" customWidth="1"/>
    <col min="3332" max="3332" width="11.28515625" style="1" customWidth="1"/>
    <col min="3333" max="3333" width="12" style="1" customWidth="1"/>
    <col min="3334" max="3334" width="8.5703125" style="1" customWidth="1"/>
    <col min="3335" max="3335" width="11.5703125" style="1" customWidth="1"/>
    <col min="3336" max="3336" width="12" style="1" customWidth="1"/>
    <col min="3337" max="3337" width="16.7109375" style="1" customWidth="1"/>
    <col min="3338" max="3343" width="9.140625" style="1"/>
    <col min="3344" max="3344" width="12.28515625" style="1" customWidth="1"/>
    <col min="3345" max="3584" width="9.140625" style="1"/>
    <col min="3585" max="3585" width="4.42578125" style="1" customWidth="1"/>
    <col min="3586" max="3586" width="43.7109375" style="1" customWidth="1"/>
    <col min="3587" max="3587" width="6.140625" style="1" bestFit="1" customWidth="1"/>
    <col min="3588" max="3588" width="11.28515625" style="1" customWidth="1"/>
    <col min="3589" max="3589" width="12" style="1" customWidth="1"/>
    <col min="3590" max="3590" width="8.5703125" style="1" customWidth="1"/>
    <col min="3591" max="3591" width="11.5703125" style="1" customWidth="1"/>
    <col min="3592" max="3592" width="12" style="1" customWidth="1"/>
    <col min="3593" max="3593" width="16.7109375" style="1" customWidth="1"/>
    <col min="3594" max="3599" width="9.140625" style="1"/>
    <col min="3600" max="3600" width="12.28515625" style="1" customWidth="1"/>
    <col min="3601" max="3840" width="9.140625" style="1"/>
    <col min="3841" max="3841" width="4.42578125" style="1" customWidth="1"/>
    <col min="3842" max="3842" width="43.7109375" style="1" customWidth="1"/>
    <col min="3843" max="3843" width="6.140625" style="1" bestFit="1" customWidth="1"/>
    <col min="3844" max="3844" width="11.28515625" style="1" customWidth="1"/>
    <col min="3845" max="3845" width="12" style="1" customWidth="1"/>
    <col min="3846" max="3846" width="8.5703125" style="1" customWidth="1"/>
    <col min="3847" max="3847" width="11.5703125" style="1" customWidth="1"/>
    <col min="3848" max="3848" width="12" style="1" customWidth="1"/>
    <col min="3849" max="3849" width="16.7109375" style="1" customWidth="1"/>
    <col min="3850" max="3855" width="9.140625" style="1"/>
    <col min="3856" max="3856" width="12.28515625" style="1" customWidth="1"/>
    <col min="3857" max="4096" width="9.140625" style="1"/>
    <col min="4097" max="4097" width="4.42578125" style="1" customWidth="1"/>
    <col min="4098" max="4098" width="43.7109375" style="1" customWidth="1"/>
    <col min="4099" max="4099" width="6.140625" style="1" bestFit="1" customWidth="1"/>
    <col min="4100" max="4100" width="11.28515625" style="1" customWidth="1"/>
    <col min="4101" max="4101" width="12" style="1" customWidth="1"/>
    <col min="4102" max="4102" width="8.5703125" style="1" customWidth="1"/>
    <col min="4103" max="4103" width="11.5703125" style="1" customWidth="1"/>
    <col min="4104" max="4104" width="12" style="1" customWidth="1"/>
    <col min="4105" max="4105" width="16.7109375" style="1" customWidth="1"/>
    <col min="4106" max="4111" width="9.140625" style="1"/>
    <col min="4112" max="4112" width="12.28515625" style="1" customWidth="1"/>
    <col min="4113" max="4352" width="9.140625" style="1"/>
    <col min="4353" max="4353" width="4.42578125" style="1" customWidth="1"/>
    <col min="4354" max="4354" width="43.7109375" style="1" customWidth="1"/>
    <col min="4355" max="4355" width="6.140625" style="1" bestFit="1" customWidth="1"/>
    <col min="4356" max="4356" width="11.28515625" style="1" customWidth="1"/>
    <col min="4357" max="4357" width="12" style="1" customWidth="1"/>
    <col min="4358" max="4358" width="8.5703125" style="1" customWidth="1"/>
    <col min="4359" max="4359" width="11.5703125" style="1" customWidth="1"/>
    <col min="4360" max="4360" width="12" style="1" customWidth="1"/>
    <col min="4361" max="4361" width="16.7109375" style="1" customWidth="1"/>
    <col min="4362" max="4367" width="9.140625" style="1"/>
    <col min="4368" max="4368" width="12.28515625" style="1" customWidth="1"/>
    <col min="4369" max="4608" width="9.140625" style="1"/>
    <col min="4609" max="4609" width="4.42578125" style="1" customWidth="1"/>
    <col min="4610" max="4610" width="43.7109375" style="1" customWidth="1"/>
    <col min="4611" max="4611" width="6.140625" style="1" bestFit="1" customWidth="1"/>
    <col min="4612" max="4612" width="11.28515625" style="1" customWidth="1"/>
    <col min="4613" max="4613" width="12" style="1" customWidth="1"/>
    <col min="4614" max="4614" width="8.5703125" style="1" customWidth="1"/>
    <col min="4615" max="4615" width="11.5703125" style="1" customWidth="1"/>
    <col min="4616" max="4616" width="12" style="1" customWidth="1"/>
    <col min="4617" max="4617" width="16.7109375" style="1" customWidth="1"/>
    <col min="4618" max="4623" width="9.140625" style="1"/>
    <col min="4624" max="4624" width="12.28515625" style="1" customWidth="1"/>
    <col min="4625" max="4864" width="9.140625" style="1"/>
    <col min="4865" max="4865" width="4.42578125" style="1" customWidth="1"/>
    <col min="4866" max="4866" width="43.7109375" style="1" customWidth="1"/>
    <col min="4867" max="4867" width="6.140625" style="1" bestFit="1" customWidth="1"/>
    <col min="4868" max="4868" width="11.28515625" style="1" customWidth="1"/>
    <col min="4869" max="4869" width="12" style="1" customWidth="1"/>
    <col min="4870" max="4870" width="8.5703125" style="1" customWidth="1"/>
    <col min="4871" max="4871" width="11.5703125" style="1" customWidth="1"/>
    <col min="4872" max="4872" width="12" style="1" customWidth="1"/>
    <col min="4873" max="4873" width="16.7109375" style="1" customWidth="1"/>
    <col min="4874" max="4879" width="9.140625" style="1"/>
    <col min="4880" max="4880" width="12.28515625" style="1" customWidth="1"/>
    <col min="4881" max="5120" width="9.140625" style="1"/>
    <col min="5121" max="5121" width="4.42578125" style="1" customWidth="1"/>
    <col min="5122" max="5122" width="43.7109375" style="1" customWidth="1"/>
    <col min="5123" max="5123" width="6.140625" style="1" bestFit="1" customWidth="1"/>
    <col min="5124" max="5124" width="11.28515625" style="1" customWidth="1"/>
    <col min="5125" max="5125" width="12" style="1" customWidth="1"/>
    <col min="5126" max="5126" width="8.5703125" style="1" customWidth="1"/>
    <col min="5127" max="5127" width="11.5703125" style="1" customWidth="1"/>
    <col min="5128" max="5128" width="12" style="1" customWidth="1"/>
    <col min="5129" max="5129" width="16.7109375" style="1" customWidth="1"/>
    <col min="5130" max="5135" width="9.140625" style="1"/>
    <col min="5136" max="5136" width="12.28515625" style="1" customWidth="1"/>
    <col min="5137" max="5376" width="9.140625" style="1"/>
    <col min="5377" max="5377" width="4.42578125" style="1" customWidth="1"/>
    <col min="5378" max="5378" width="43.7109375" style="1" customWidth="1"/>
    <col min="5379" max="5379" width="6.140625" style="1" bestFit="1" customWidth="1"/>
    <col min="5380" max="5380" width="11.28515625" style="1" customWidth="1"/>
    <col min="5381" max="5381" width="12" style="1" customWidth="1"/>
    <col min="5382" max="5382" width="8.5703125" style="1" customWidth="1"/>
    <col min="5383" max="5383" width="11.5703125" style="1" customWidth="1"/>
    <col min="5384" max="5384" width="12" style="1" customWidth="1"/>
    <col min="5385" max="5385" width="16.7109375" style="1" customWidth="1"/>
    <col min="5386" max="5391" width="9.140625" style="1"/>
    <col min="5392" max="5392" width="12.28515625" style="1" customWidth="1"/>
    <col min="5393" max="5632" width="9.140625" style="1"/>
    <col min="5633" max="5633" width="4.42578125" style="1" customWidth="1"/>
    <col min="5634" max="5634" width="43.7109375" style="1" customWidth="1"/>
    <col min="5635" max="5635" width="6.140625" style="1" bestFit="1" customWidth="1"/>
    <col min="5636" max="5636" width="11.28515625" style="1" customWidth="1"/>
    <col min="5637" max="5637" width="12" style="1" customWidth="1"/>
    <col min="5638" max="5638" width="8.5703125" style="1" customWidth="1"/>
    <col min="5639" max="5639" width="11.5703125" style="1" customWidth="1"/>
    <col min="5640" max="5640" width="12" style="1" customWidth="1"/>
    <col min="5641" max="5641" width="16.7109375" style="1" customWidth="1"/>
    <col min="5642" max="5647" width="9.140625" style="1"/>
    <col min="5648" max="5648" width="12.28515625" style="1" customWidth="1"/>
    <col min="5649" max="5888" width="9.140625" style="1"/>
    <col min="5889" max="5889" width="4.42578125" style="1" customWidth="1"/>
    <col min="5890" max="5890" width="43.7109375" style="1" customWidth="1"/>
    <col min="5891" max="5891" width="6.140625" style="1" bestFit="1" customWidth="1"/>
    <col min="5892" max="5892" width="11.28515625" style="1" customWidth="1"/>
    <col min="5893" max="5893" width="12" style="1" customWidth="1"/>
    <col min="5894" max="5894" width="8.5703125" style="1" customWidth="1"/>
    <col min="5895" max="5895" width="11.5703125" style="1" customWidth="1"/>
    <col min="5896" max="5896" width="12" style="1" customWidth="1"/>
    <col min="5897" max="5897" width="16.7109375" style="1" customWidth="1"/>
    <col min="5898" max="5903" width="9.140625" style="1"/>
    <col min="5904" max="5904" width="12.28515625" style="1" customWidth="1"/>
    <col min="5905" max="6144" width="9.140625" style="1"/>
    <col min="6145" max="6145" width="4.42578125" style="1" customWidth="1"/>
    <col min="6146" max="6146" width="43.7109375" style="1" customWidth="1"/>
    <col min="6147" max="6147" width="6.140625" style="1" bestFit="1" customWidth="1"/>
    <col min="6148" max="6148" width="11.28515625" style="1" customWidth="1"/>
    <col min="6149" max="6149" width="12" style="1" customWidth="1"/>
    <col min="6150" max="6150" width="8.5703125" style="1" customWidth="1"/>
    <col min="6151" max="6151" width="11.5703125" style="1" customWidth="1"/>
    <col min="6152" max="6152" width="12" style="1" customWidth="1"/>
    <col min="6153" max="6153" width="16.7109375" style="1" customWidth="1"/>
    <col min="6154" max="6159" width="9.140625" style="1"/>
    <col min="6160" max="6160" width="12.28515625" style="1" customWidth="1"/>
    <col min="6161" max="6400" width="9.140625" style="1"/>
    <col min="6401" max="6401" width="4.42578125" style="1" customWidth="1"/>
    <col min="6402" max="6402" width="43.7109375" style="1" customWidth="1"/>
    <col min="6403" max="6403" width="6.140625" style="1" bestFit="1" customWidth="1"/>
    <col min="6404" max="6404" width="11.28515625" style="1" customWidth="1"/>
    <col min="6405" max="6405" width="12" style="1" customWidth="1"/>
    <col min="6406" max="6406" width="8.5703125" style="1" customWidth="1"/>
    <col min="6407" max="6407" width="11.5703125" style="1" customWidth="1"/>
    <col min="6408" max="6408" width="12" style="1" customWidth="1"/>
    <col min="6409" max="6409" width="16.7109375" style="1" customWidth="1"/>
    <col min="6410" max="6415" width="9.140625" style="1"/>
    <col min="6416" max="6416" width="12.28515625" style="1" customWidth="1"/>
    <col min="6417" max="6656" width="9.140625" style="1"/>
    <col min="6657" max="6657" width="4.42578125" style="1" customWidth="1"/>
    <col min="6658" max="6658" width="43.7109375" style="1" customWidth="1"/>
    <col min="6659" max="6659" width="6.140625" style="1" bestFit="1" customWidth="1"/>
    <col min="6660" max="6660" width="11.28515625" style="1" customWidth="1"/>
    <col min="6661" max="6661" width="12" style="1" customWidth="1"/>
    <col min="6662" max="6662" width="8.5703125" style="1" customWidth="1"/>
    <col min="6663" max="6663" width="11.5703125" style="1" customWidth="1"/>
    <col min="6664" max="6664" width="12" style="1" customWidth="1"/>
    <col min="6665" max="6665" width="16.7109375" style="1" customWidth="1"/>
    <col min="6666" max="6671" width="9.140625" style="1"/>
    <col min="6672" max="6672" width="12.28515625" style="1" customWidth="1"/>
    <col min="6673" max="6912" width="9.140625" style="1"/>
    <col min="6913" max="6913" width="4.42578125" style="1" customWidth="1"/>
    <col min="6914" max="6914" width="43.7109375" style="1" customWidth="1"/>
    <col min="6915" max="6915" width="6.140625" style="1" bestFit="1" customWidth="1"/>
    <col min="6916" max="6916" width="11.28515625" style="1" customWidth="1"/>
    <col min="6917" max="6917" width="12" style="1" customWidth="1"/>
    <col min="6918" max="6918" width="8.5703125" style="1" customWidth="1"/>
    <col min="6919" max="6919" width="11.5703125" style="1" customWidth="1"/>
    <col min="6920" max="6920" width="12" style="1" customWidth="1"/>
    <col min="6921" max="6921" width="16.7109375" style="1" customWidth="1"/>
    <col min="6922" max="6927" width="9.140625" style="1"/>
    <col min="6928" max="6928" width="12.28515625" style="1" customWidth="1"/>
    <col min="6929" max="7168" width="9.140625" style="1"/>
    <col min="7169" max="7169" width="4.42578125" style="1" customWidth="1"/>
    <col min="7170" max="7170" width="43.7109375" style="1" customWidth="1"/>
    <col min="7171" max="7171" width="6.140625" style="1" bestFit="1" customWidth="1"/>
    <col min="7172" max="7172" width="11.28515625" style="1" customWidth="1"/>
    <col min="7173" max="7173" width="12" style="1" customWidth="1"/>
    <col min="7174" max="7174" width="8.5703125" style="1" customWidth="1"/>
    <col min="7175" max="7175" width="11.5703125" style="1" customWidth="1"/>
    <col min="7176" max="7176" width="12" style="1" customWidth="1"/>
    <col min="7177" max="7177" width="16.7109375" style="1" customWidth="1"/>
    <col min="7178" max="7183" width="9.140625" style="1"/>
    <col min="7184" max="7184" width="12.28515625" style="1" customWidth="1"/>
    <col min="7185" max="7424" width="9.140625" style="1"/>
    <col min="7425" max="7425" width="4.42578125" style="1" customWidth="1"/>
    <col min="7426" max="7426" width="43.7109375" style="1" customWidth="1"/>
    <col min="7427" max="7427" width="6.140625" style="1" bestFit="1" customWidth="1"/>
    <col min="7428" max="7428" width="11.28515625" style="1" customWidth="1"/>
    <col min="7429" max="7429" width="12" style="1" customWidth="1"/>
    <col min="7430" max="7430" width="8.5703125" style="1" customWidth="1"/>
    <col min="7431" max="7431" width="11.5703125" style="1" customWidth="1"/>
    <col min="7432" max="7432" width="12" style="1" customWidth="1"/>
    <col min="7433" max="7433" width="16.7109375" style="1" customWidth="1"/>
    <col min="7434" max="7439" width="9.140625" style="1"/>
    <col min="7440" max="7440" width="12.28515625" style="1" customWidth="1"/>
    <col min="7441" max="7680" width="9.140625" style="1"/>
    <col min="7681" max="7681" width="4.42578125" style="1" customWidth="1"/>
    <col min="7682" max="7682" width="43.7109375" style="1" customWidth="1"/>
    <col min="7683" max="7683" width="6.140625" style="1" bestFit="1" customWidth="1"/>
    <col min="7684" max="7684" width="11.28515625" style="1" customWidth="1"/>
    <col min="7685" max="7685" width="12" style="1" customWidth="1"/>
    <col min="7686" max="7686" width="8.5703125" style="1" customWidth="1"/>
    <col min="7687" max="7687" width="11.5703125" style="1" customWidth="1"/>
    <col min="7688" max="7688" width="12" style="1" customWidth="1"/>
    <col min="7689" max="7689" width="16.7109375" style="1" customWidth="1"/>
    <col min="7690" max="7695" width="9.140625" style="1"/>
    <col min="7696" max="7696" width="12.28515625" style="1" customWidth="1"/>
    <col min="7697" max="7936" width="9.140625" style="1"/>
    <col min="7937" max="7937" width="4.42578125" style="1" customWidth="1"/>
    <col min="7938" max="7938" width="43.7109375" style="1" customWidth="1"/>
    <col min="7939" max="7939" width="6.140625" style="1" bestFit="1" customWidth="1"/>
    <col min="7940" max="7940" width="11.28515625" style="1" customWidth="1"/>
    <col min="7941" max="7941" width="12" style="1" customWidth="1"/>
    <col min="7942" max="7942" width="8.5703125" style="1" customWidth="1"/>
    <col min="7943" max="7943" width="11.5703125" style="1" customWidth="1"/>
    <col min="7944" max="7944" width="12" style="1" customWidth="1"/>
    <col min="7945" max="7945" width="16.7109375" style="1" customWidth="1"/>
    <col min="7946" max="7951" width="9.140625" style="1"/>
    <col min="7952" max="7952" width="12.28515625" style="1" customWidth="1"/>
    <col min="7953" max="8192" width="9.140625" style="1"/>
    <col min="8193" max="8193" width="4.42578125" style="1" customWidth="1"/>
    <col min="8194" max="8194" width="43.7109375" style="1" customWidth="1"/>
    <col min="8195" max="8195" width="6.140625" style="1" bestFit="1" customWidth="1"/>
    <col min="8196" max="8196" width="11.28515625" style="1" customWidth="1"/>
    <col min="8197" max="8197" width="12" style="1" customWidth="1"/>
    <col min="8198" max="8198" width="8.5703125" style="1" customWidth="1"/>
    <col min="8199" max="8199" width="11.5703125" style="1" customWidth="1"/>
    <col min="8200" max="8200" width="12" style="1" customWidth="1"/>
    <col min="8201" max="8201" width="16.7109375" style="1" customWidth="1"/>
    <col min="8202" max="8207" width="9.140625" style="1"/>
    <col min="8208" max="8208" width="12.28515625" style="1" customWidth="1"/>
    <col min="8209" max="8448" width="9.140625" style="1"/>
    <col min="8449" max="8449" width="4.42578125" style="1" customWidth="1"/>
    <col min="8450" max="8450" width="43.7109375" style="1" customWidth="1"/>
    <col min="8451" max="8451" width="6.140625" style="1" bestFit="1" customWidth="1"/>
    <col min="8452" max="8452" width="11.28515625" style="1" customWidth="1"/>
    <col min="8453" max="8453" width="12" style="1" customWidth="1"/>
    <col min="8454" max="8454" width="8.5703125" style="1" customWidth="1"/>
    <col min="8455" max="8455" width="11.5703125" style="1" customWidth="1"/>
    <col min="8456" max="8456" width="12" style="1" customWidth="1"/>
    <col min="8457" max="8457" width="16.7109375" style="1" customWidth="1"/>
    <col min="8458" max="8463" width="9.140625" style="1"/>
    <col min="8464" max="8464" width="12.28515625" style="1" customWidth="1"/>
    <col min="8465" max="8704" width="9.140625" style="1"/>
    <col min="8705" max="8705" width="4.42578125" style="1" customWidth="1"/>
    <col min="8706" max="8706" width="43.7109375" style="1" customWidth="1"/>
    <col min="8707" max="8707" width="6.140625" style="1" bestFit="1" customWidth="1"/>
    <col min="8708" max="8708" width="11.28515625" style="1" customWidth="1"/>
    <col min="8709" max="8709" width="12" style="1" customWidth="1"/>
    <col min="8710" max="8710" width="8.5703125" style="1" customWidth="1"/>
    <col min="8711" max="8711" width="11.5703125" style="1" customWidth="1"/>
    <col min="8712" max="8712" width="12" style="1" customWidth="1"/>
    <col min="8713" max="8713" width="16.7109375" style="1" customWidth="1"/>
    <col min="8714" max="8719" width="9.140625" style="1"/>
    <col min="8720" max="8720" width="12.28515625" style="1" customWidth="1"/>
    <col min="8721" max="8960" width="9.140625" style="1"/>
    <col min="8961" max="8961" width="4.42578125" style="1" customWidth="1"/>
    <col min="8962" max="8962" width="43.7109375" style="1" customWidth="1"/>
    <col min="8963" max="8963" width="6.140625" style="1" bestFit="1" customWidth="1"/>
    <col min="8964" max="8964" width="11.28515625" style="1" customWidth="1"/>
    <col min="8965" max="8965" width="12" style="1" customWidth="1"/>
    <col min="8966" max="8966" width="8.5703125" style="1" customWidth="1"/>
    <col min="8967" max="8967" width="11.5703125" style="1" customWidth="1"/>
    <col min="8968" max="8968" width="12" style="1" customWidth="1"/>
    <col min="8969" max="8969" width="16.7109375" style="1" customWidth="1"/>
    <col min="8970" max="8975" width="9.140625" style="1"/>
    <col min="8976" max="8976" width="12.28515625" style="1" customWidth="1"/>
    <col min="8977" max="9216" width="9.140625" style="1"/>
    <col min="9217" max="9217" width="4.42578125" style="1" customWidth="1"/>
    <col min="9218" max="9218" width="43.7109375" style="1" customWidth="1"/>
    <col min="9219" max="9219" width="6.140625" style="1" bestFit="1" customWidth="1"/>
    <col min="9220" max="9220" width="11.28515625" style="1" customWidth="1"/>
    <col min="9221" max="9221" width="12" style="1" customWidth="1"/>
    <col min="9222" max="9222" width="8.5703125" style="1" customWidth="1"/>
    <col min="9223" max="9223" width="11.5703125" style="1" customWidth="1"/>
    <col min="9224" max="9224" width="12" style="1" customWidth="1"/>
    <col min="9225" max="9225" width="16.7109375" style="1" customWidth="1"/>
    <col min="9226" max="9231" width="9.140625" style="1"/>
    <col min="9232" max="9232" width="12.28515625" style="1" customWidth="1"/>
    <col min="9233" max="9472" width="9.140625" style="1"/>
    <col min="9473" max="9473" width="4.42578125" style="1" customWidth="1"/>
    <col min="9474" max="9474" width="43.7109375" style="1" customWidth="1"/>
    <col min="9475" max="9475" width="6.140625" style="1" bestFit="1" customWidth="1"/>
    <col min="9476" max="9476" width="11.28515625" style="1" customWidth="1"/>
    <col min="9477" max="9477" width="12" style="1" customWidth="1"/>
    <col min="9478" max="9478" width="8.5703125" style="1" customWidth="1"/>
    <col min="9479" max="9479" width="11.5703125" style="1" customWidth="1"/>
    <col min="9480" max="9480" width="12" style="1" customWidth="1"/>
    <col min="9481" max="9481" width="16.7109375" style="1" customWidth="1"/>
    <col min="9482" max="9487" width="9.140625" style="1"/>
    <col min="9488" max="9488" width="12.28515625" style="1" customWidth="1"/>
    <col min="9489" max="9728" width="9.140625" style="1"/>
    <col min="9729" max="9729" width="4.42578125" style="1" customWidth="1"/>
    <col min="9730" max="9730" width="43.7109375" style="1" customWidth="1"/>
    <col min="9731" max="9731" width="6.140625" style="1" bestFit="1" customWidth="1"/>
    <col min="9732" max="9732" width="11.28515625" style="1" customWidth="1"/>
    <col min="9733" max="9733" width="12" style="1" customWidth="1"/>
    <col min="9734" max="9734" width="8.5703125" style="1" customWidth="1"/>
    <col min="9735" max="9735" width="11.5703125" style="1" customWidth="1"/>
    <col min="9736" max="9736" width="12" style="1" customWidth="1"/>
    <col min="9737" max="9737" width="16.7109375" style="1" customWidth="1"/>
    <col min="9738" max="9743" width="9.140625" style="1"/>
    <col min="9744" max="9744" width="12.28515625" style="1" customWidth="1"/>
    <col min="9745" max="9984" width="9.140625" style="1"/>
    <col min="9985" max="9985" width="4.42578125" style="1" customWidth="1"/>
    <col min="9986" max="9986" width="43.7109375" style="1" customWidth="1"/>
    <col min="9987" max="9987" width="6.140625" style="1" bestFit="1" customWidth="1"/>
    <col min="9988" max="9988" width="11.28515625" style="1" customWidth="1"/>
    <col min="9989" max="9989" width="12" style="1" customWidth="1"/>
    <col min="9990" max="9990" width="8.5703125" style="1" customWidth="1"/>
    <col min="9991" max="9991" width="11.5703125" style="1" customWidth="1"/>
    <col min="9992" max="9992" width="12" style="1" customWidth="1"/>
    <col min="9993" max="9993" width="16.7109375" style="1" customWidth="1"/>
    <col min="9994" max="9999" width="9.140625" style="1"/>
    <col min="10000" max="10000" width="12.28515625" style="1" customWidth="1"/>
    <col min="10001" max="10240" width="9.140625" style="1"/>
    <col min="10241" max="10241" width="4.42578125" style="1" customWidth="1"/>
    <col min="10242" max="10242" width="43.7109375" style="1" customWidth="1"/>
    <col min="10243" max="10243" width="6.140625" style="1" bestFit="1" customWidth="1"/>
    <col min="10244" max="10244" width="11.28515625" style="1" customWidth="1"/>
    <col min="10245" max="10245" width="12" style="1" customWidth="1"/>
    <col min="10246" max="10246" width="8.5703125" style="1" customWidth="1"/>
    <col min="10247" max="10247" width="11.5703125" style="1" customWidth="1"/>
    <col min="10248" max="10248" width="12" style="1" customWidth="1"/>
    <col min="10249" max="10249" width="16.7109375" style="1" customWidth="1"/>
    <col min="10250" max="10255" width="9.140625" style="1"/>
    <col min="10256" max="10256" width="12.28515625" style="1" customWidth="1"/>
    <col min="10257" max="10496" width="9.140625" style="1"/>
    <col min="10497" max="10497" width="4.42578125" style="1" customWidth="1"/>
    <col min="10498" max="10498" width="43.7109375" style="1" customWidth="1"/>
    <col min="10499" max="10499" width="6.140625" style="1" bestFit="1" customWidth="1"/>
    <col min="10500" max="10500" width="11.28515625" style="1" customWidth="1"/>
    <col min="10501" max="10501" width="12" style="1" customWidth="1"/>
    <col min="10502" max="10502" width="8.5703125" style="1" customWidth="1"/>
    <col min="10503" max="10503" width="11.5703125" style="1" customWidth="1"/>
    <col min="10504" max="10504" width="12" style="1" customWidth="1"/>
    <col min="10505" max="10505" width="16.7109375" style="1" customWidth="1"/>
    <col min="10506" max="10511" width="9.140625" style="1"/>
    <col min="10512" max="10512" width="12.28515625" style="1" customWidth="1"/>
    <col min="10513" max="10752" width="9.140625" style="1"/>
    <col min="10753" max="10753" width="4.42578125" style="1" customWidth="1"/>
    <col min="10754" max="10754" width="43.7109375" style="1" customWidth="1"/>
    <col min="10755" max="10755" width="6.140625" style="1" bestFit="1" customWidth="1"/>
    <col min="10756" max="10756" width="11.28515625" style="1" customWidth="1"/>
    <col min="10757" max="10757" width="12" style="1" customWidth="1"/>
    <col min="10758" max="10758" width="8.5703125" style="1" customWidth="1"/>
    <col min="10759" max="10759" width="11.5703125" style="1" customWidth="1"/>
    <col min="10760" max="10760" width="12" style="1" customWidth="1"/>
    <col min="10761" max="10761" width="16.7109375" style="1" customWidth="1"/>
    <col min="10762" max="10767" width="9.140625" style="1"/>
    <col min="10768" max="10768" width="12.28515625" style="1" customWidth="1"/>
    <col min="10769" max="11008" width="9.140625" style="1"/>
    <col min="11009" max="11009" width="4.42578125" style="1" customWidth="1"/>
    <col min="11010" max="11010" width="43.7109375" style="1" customWidth="1"/>
    <col min="11011" max="11011" width="6.140625" style="1" bestFit="1" customWidth="1"/>
    <col min="11012" max="11012" width="11.28515625" style="1" customWidth="1"/>
    <col min="11013" max="11013" width="12" style="1" customWidth="1"/>
    <col min="11014" max="11014" width="8.5703125" style="1" customWidth="1"/>
    <col min="11015" max="11015" width="11.5703125" style="1" customWidth="1"/>
    <col min="11016" max="11016" width="12" style="1" customWidth="1"/>
    <col min="11017" max="11017" width="16.7109375" style="1" customWidth="1"/>
    <col min="11018" max="11023" width="9.140625" style="1"/>
    <col min="11024" max="11024" width="12.28515625" style="1" customWidth="1"/>
    <col min="11025" max="11264" width="9.140625" style="1"/>
    <col min="11265" max="11265" width="4.42578125" style="1" customWidth="1"/>
    <col min="11266" max="11266" width="43.7109375" style="1" customWidth="1"/>
    <col min="11267" max="11267" width="6.140625" style="1" bestFit="1" customWidth="1"/>
    <col min="11268" max="11268" width="11.28515625" style="1" customWidth="1"/>
    <col min="11269" max="11269" width="12" style="1" customWidth="1"/>
    <col min="11270" max="11270" width="8.5703125" style="1" customWidth="1"/>
    <col min="11271" max="11271" width="11.5703125" style="1" customWidth="1"/>
    <col min="11272" max="11272" width="12" style="1" customWidth="1"/>
    <col min="11273" max="11273" width="16.7109375" style="1" customWidth="1"/>
    <col min="11274" max="11279" width="9.140625" style="1"/>
    <col min="11280" max="11280" width="12.28515625" style="1" customWidth="1"/>
    <col min="11281" max="11520" width="9.140625" style="1"/>
    <col min="11521" max="11521" width="4.42578125" style="1" customWidth="1"/>
    <col min="11522" max="11522" width="43.7109375" style="1" customWidth="1"/>
    <col min="11523" max="11523" width="6.140625" style="1" bestFit="1" customWidth="1"/>
    <col min="11524" max="11524" width="11.28515625" style="1" customWidth="1"/>
    <col min="11525" max="11525" width="12" style="1" customWidth="1"/>
    <col min="11526" max="11526" width="8.5703125" style="1" customWidth="1"/>
    <col min="11527" max="11527" width="11.5703125" style="1" customWidth="1"/>
    <col min="11528" max="11528" width="12" style="1" customWidth="1"/>
    <col min="11529" max="11529" width="16.7109375" style="1" customWidth="1"/>
    <col min="11530" max="11535" width="9.140625" style="1"/>
    <col min="11536" max="11536" width="12.28515625" style="1" customWidth="1"/>
    <col min="11537" max="11776" width="9.140625" style="1"/>
    <col min="11777" max="11777" width="4.42578125" style="1" customWidth="1"/>
    <col min="11778" max="11778" width="43.7109375" style="1" customWidth="1"/>
    <col min="11779" max="11779" width="6.140625" style="1" bestFit="1" customWidth="1"/>
    <col min="11780" max="11780" width="11.28515625" style="1" customWidth="1"/>
    <col min="11781" max="11781" width="12" style="1" customWidth="1"/>
    <col min="11782" max="11782" width="8.5703125" style="1" customWidth="1"/>
    <col min="11783" max="11783" width="11.5703125" style="1" customWidth="1"/>
    <col min="11784" max="11784" width="12" style="1" customWidth="1"/>
    <col min="11785" max="11785" width="16.7109375" style="1" customWidth="1"/>
    <col min="11786" max="11791" width="9.140625" style="1"/>
    <col min="11792" max="11792" width="12.28515625" style="1" customWidth="1"/>
    <col min="11793" max="12032" width="9.140625" style="1"/>
    <col min="12033" max="12033" width="4.42578125" style="1" customWidth="1"/>
    <col min="12034" max="12034" width="43.7109375" style="1" customWidth="1"/>
    <col min="12035" max="12035" width="6.140625" style="1" bestFit="1" customWidth="1"/>
    <col min="12036" max="12036" width="11.28515625" style="1" customWidth="1"/>
    <col min="12037" max="12037" width="12" style="1" customWidth="1"/>
    <col min="12038" max="12038" width="8.5703125" style="1" customWidth="1"/>
    <col min="12039" max="12039" width="11.5703125" style="1" customWidth="1"/>
    <col min="12040" max="12040" width="12" style="1" customWidth="1"/>
    <col min="12041" max="12041" width="16.7109375" style="1" customWidth="1"/>
    <col min="12042" max="12047" width="9.140625" style="1"/>
    <col min="12048" max="12048" width="12.28515625" style="1" customWidth="1"/>
    <col min="12049" max="12288" width="9.140625" style="1"/>
    <col min="12289" max="12289" width="4.42578125" style="1" customWidth="1"/>
    <col min="12290" max="12290" width="43.7109375" style="1" customWidth="1"/>
    <col min="12291" max="12291" width="6.140625" style="1" bestFit="1" customWidth="1"/>
    <col min="12292" max="12292" width="11.28515625" style="1" customWidth="1"/>
    <col min="12293" max="12293" width="12" style="1" customWidth="1"/>
    <col min="12294" max="12294" width="8.5703125" style="1" customWidth="1"/>
    <col min="12295" max="12295" width="11.5703125" style="1" customWidth="1"/>
    <col min="12296" max="12296" width="12" style="1" customWidth="1"/>
    <col min="12297" max="12297" width="16.7109375" style="1" customWidth="1"/>
    <col min="12298" max="12303" width="9.140625" style="1"/>
    <col min="12304" max="12304" width="12.28515625" style="1" customWidth="1"/>
    <col min="12305" max="12544" width="9.140625" style="1"/>
    <col min="12545" max="12545" width="4.42578125" style="1" customWidth="1"/>
    <col min="12546" max="12546" width="43.7109375" style="1" customWidth="1"/>
    <col min="12547" max="12547" width="6.140625" style="1" bestFit="1" customWidth="1"/>
    <col min="12548" max="12548" width="11.28515625" style="1" customWidth="1"/>
    <col min="12549" max="12549" width="12" style="1" customWidth="1"/>
    <col min="12550" max="12550" width="8.5703125" style="1" customWidth="1"/>
    <col min="12551" max="12551" width="11.5703125" style="1" customWidth="1"/>
    <col min="12552" max="12552" width="12" style="1" customWidth="1"/>
    <col min="12553" max="12553" width="16.7109375" style="1" customWidth="1"/>
    <col min="12554" max="12559" width="9.140625" style="1"/>
    <col min="12560" max="12560" width="12.28515625" style="1" customWidth="1"/>
    <col min="12561" max="12800" width="9.140625" style="1"/>
    <col min="12801" max="12801" width="4.42578125" style="1" customWidth="1"/>
    <col min="12802" max="12802" width="43.7109375" style="1" customWidth="1"/>
    <col min="12803" max="12803" width="6.140625" style="1" bestFit="1" customWidth="1"/>
    <col min="12804" max="12804" width="11.28515625" style="1" customWidth="1"/>
    <col min="12805" max="12805" width="12" style="1" customWidth="1"/>
    <col min="12806" max="12806" width="8.5703125" style="1" customWidth="1"/>
    <col min="12807" max="12807" width="11.5703125" style="1" customWidth="1"/>
    <col min="12808" max="12808" width="12" style="1" customWidth="1"/>
    <col min="12809" max="12809" width="16.7109375" style="1" customWidth="1"/>
    <col min="12810" max="12815" width="9.140625" style="1"/>
    <col min="12816" max="12816" width="12.28515625" style="1" customWidth="1"/>
    <col min="12817" max="13056" width="9.140625" style="1"/>
    <col min="13057" max="13057" width="4.42578125" style="1" customWidth="1"/>
    <col min="13058" max="13058" width="43.7109375" style="1" customWidth="1"/>
    <col min="13059" max="13059" width="6.140625" style="1" bestFit="1" customWidth="1"/>
    <col min="13060" max="13060" width="11.28515625" style="1" customWidth="1"/>
    <col min="13061" max="13061" width="12" style="1" customWidth="1"/>
    <col min="13062" max="13062" width="8.5703125" style="1" customWidth="1"/>
    <col min="13063" max="13063" width="11.5703125" style="1" customWidth="1"/>
    <col min="13064" max="13064" width="12" style="1" customWidth="1"/>
    <col min="13065" max="13065" width="16.7109375" style="1" customWidth="1"/>
    <col min="13066" max="13071" width="9.140625" style="1"/>
    <col min="13072" max="13072" width="12.28515625" style="1" customWidth="1"/>
    <col min="13073" max="13312" width="9.140625" style="1"/>
    <col min="13313" max="13313" width="4.42578125" style="1" customWidth="1"/>
    <col min="13314" max="13314" width="43.7109375" style="1" customWidth="1"/>
    <col min="13315" max="13315" width="6.140625" style="1" bestFit="1" customWidth="1"/>
    <col min="13316" max="13316" width="11.28515625" style="1" customWidth="1"/>
    <col min="13317" max="13317" width="12" style="1" customWidth="1"/>
    <col min="13318" max="13318" width="8.5703125" style="1" customWidth="1"/>
    <col min="13319" max="13319" width="11.5703125" style="1" customWidth="1"/>
    <col min="13320" max="13320" width="12" style="1" customWidth="1"/>
    <col min="13321" max="13321" width="16.7109375" style="1" customWidth="1"/>
    <col min="13322" max="13327" width="9.140625" style="1"/>
    <col min="13328" max="13328" width="12.28515625" style="1" customWidth="1"/>
    <col min="13329" max="13568" width="9.140625" style="1"/>
    <col min="13569" max="13569" width="4.42578125" style="1" customWidth="1"/>
    <col min="13570" max="13570" width="43.7109375" style="1" customWidth="1"/>
    <col min="13571" max="13571" width="6.140625" style="1" bestFit="1" customWidth="1"/>
    <col min="13572" max="13572" width="11.28515625" style="1" customWidth="1"/>
    <col min="13573" max="13573" width="12" style="1" customWidth="1"/>
    <col min="13574" max="13574" width="8.5703125" style="1" customWidth="1"/>
    <col min="13575" max="13575" width="11.5703125" style="1" customWidth="1"/>
    <col min="13576" max="13576" width="12" style="1" customWidth="1"/>
    <col min="13577" max="13577" width="16.7109375" style="1" customWidth="1"/>
    <col min="13578" max="13583" width="9.140625" style="1"/>
    <col min="13584" max="13584" width="12.28515625" style="1" customWidth="1"/>
    <col min="13585" max="13824" width="9.140625" style="1"/>
    <col min="13825" max="13825" width="4.42578125" style="1" customWidth="1"/>
    <col min="13826" max="13826" width="43.7109375" style="1" customWidth="1"/>
    <col min="13827" max="13827" width="6.140625" style="1" bestFit="1" customWidth="1"/>
    <col min="13828" max="13828" width="11.28515625" style="1" customWidth="1"/>
    <col min="13829" max="13829" width="12" style="1" customWidth="1"/>
    <col min="13830" max="13830" width="8.5703125" style="1" customWidth="1"/>
    <col min="13831" max="13831" width="11.5703125" style="1" customWidth="1"/>
    <col min="13832" max="13832" width="12" style="1" customWidth="1"/>
    <col min="13833" max="13833" width="16.7109375" style="1" customWidth="1"/>
    <col min="13834" max="13839" width="9.140625" style="1"/>
    <col min="13840" max="13840" width="12.28515625" style="1" customWidth="1"/>
    <col min="13841" max="14080" width="9.140625" style="1"/>
    <col min="14081" max="14081" width="4.42578125" style="1" customWidth="1"/>
    <col min="14082" max="14082" width="43.7109375" style="1" customWidth="1"/>
    <col min="14083" max="14083" width="6.140625" style="1" bestFit="1" customWidth="1"/>
    <col min="14084" max="14084" width="11.28515625" style="1" customWidth="1"/>
    <col min="14085" max="14085" width="12" style="1" customWidth="1"/>
    <col min="14086" max="14086" width="8.5703125" style="1" customWidth="1"/>
    <col min="14087" max="14087" width="11.5703125" style="1" customWidth="1"/>
    <col min="14088" max="14088" width="12" style="1" customWidth="1"/>
    <col min="14089" max="14089" width="16.7109375" style="1" customWidth="1"/>
    <col min="14090" max="14095" width="9.140625" style="1"/>
    <col min="14096" max="14096" width="12.28515625" style="1" customWidth="1"/>
    <col min="14097" max="14336" width="9.140625" style="1"/>
    <col min="14337" max="14337" width="4.42578125" style="1" customWidth="1"/>
    <col min="14338" max="14338" width="43.7109375" style="1" customWidth="1"/>
    <col min="14339" max="14339" width="6.140625" style="1" bestFit="1" customWidth="1"/>
    <col min="14340" max="14340" width="11.28515625" style="1" customWidth="1"/>
    <col min="14341" max="14341" width="12" style="1" customWidth="1"/>
    <col min="14342" max="14342" width="8.5703125" style="1" customWidth="1"/>
    <col min="14343" max="14343" width="11.5703125" style="1" customWidth="1"/>
    <col min="14344" max="14344" width="12" style="1" customWidth="1"/>
    <col min="14345" max="14345" width="16.7109375" style="1" customWidth="1"/>
    <col min="14346" max="14351" width="9.140625" style="1"/>
    <col min="14352" max="14352" width="12.28515625" style="1" customWidth="1"/>
    <col min="14353" max="14592" width="9.140625" style="1"/>
    <col min="14593" max="14593" width="4.42578125" style="1" customWidth="1"/>
    <col min="14594" max="14594" width="43.7109375" style="1" customWidth="1"/>
    <col min="14595" max="14595" width="6.140625" style="1" bestFit="1" customWidth="1"/>
    <col min="14596" max="14596" width="11.28515625" style="1" customWidth="1"/>
    <col min="14597" max="14597" width="12" style="1" customWidth="1"/>
    <col min="14598" max="14598" width="8.5703125" style="1" customWidth="1"/>
    <col min="14599" max="14599" width="11.5703125" style="1" customWidth="1"/>
    <col min="14600" max="14600" width="12" style="1" customWidth="1"/>
    <col min="14601" max="14601" width="16.7109375" style="1" customWidth="1"/>
    <col min="14602" max="14607" width="9.140625" style="1"/>
    <col min="14608" max="14608" width="12.28515625" style="1" customWidth="1"/>
    <col min="14609" max="14848" width="9.140625" style="1"/>
    <col min="14849" max="14849" width="4.42578125" style="1" customWidth="1"/>
    <col min="14850" max="14850" width="43.7109375" style="1" customWidth="1"/>
    <col min="14851" max="14851" width="6.140625" style="1" bestFit="1" customWidth="1"/>
    <col min="14852" max="14852" width="11.28515625" style="1" customWidth="1"/>
    <col min="14853" max="14853" width="12" style="1" customWidth="1"/>
    <col min="14854" max="14854" width="8.5703125" style="1" customWidth="1"/>
    <col min="14855" max="14855" width="11.5703125" style="1" customWidth="1"/>
    <col min="14856" max="14856" width="12" style="1" customWidth="1"/>
    <col min="14857" max="14857" width="16.7109375" style="1" customWidth="1"/>
    <col min="14858" max="14863" width="9.140625" style="1"/>
    <col min="14864" max="14864" width="12.28515625" style="1" customWidth="1"/>
    <col min="14865" max="15104" width="9.140625" style="1"/>
    <col min="15105" max="15105" width="4.42578125" style="1" customWidth="1"/>
    <col min="15106" max="15106" width="43.7109375" style="1" customWidth="1"/>
    <col min="15107" max="15107" width="6.140625" style="1" bestFit="1" customWidth="1"/>
    <col min="15108" max="15108" width="11.28515625" style="1" customWidth="1"/>
    <col min="15109" max="15109" width="12" style="1" customWidth="1"/>
    <col min="15110" max="15110" width="8.5703125" style="1" customWidth="1"/>
    <col min="15111" max="15111" width="11.5703125" style="1" customWidth="1"/>
    <col min="15112" max="15112" width="12" style="1" customWidth="1"/>
    <col min="15113" max="15113" width="16.7109375" style="1" customWidth="1"/>
    <col min="15114" max="15119" width="9.140625" style="1"/>
    <col min="15120" max="15120" width="12.28515625" style="1" customWidth="1"/>
    <col min="15121" max="15360" width="9.140625" style="1"/>
    <col min="15361" max="15361" width="4.42578125" style="1" customWidth="1"/>
    <col min="15362" max="15362" width="43.7109375" style="1" customWidth="1"/>
    <col min="15363" max="15363" width="6.140625" style="1" bestFit="1" customWidth="1"/>
    <col min="15364" max="15364" width="11.28515625" style="1" customWidth="1"/>
    <col min="15365" max="15365" width="12" style="1" customWidth="1"/>
    <col min="15366" max="15366" width="8.5703125" style="1" customWidth="1"/>
    <col min="15367" max="15367" width="11.5703125" style="1" customWidth="1"/>
    <col min="15368" max="15368" width="12" style="1" customWidth="1"/>
    <col min="15369" max="15369" width="16.7109375" style="1" customWidth="1"/>
    <col min="15370" max="15375" width="9.140625" style="1"/>
    <col min="15376" max="15376" width="12.28515625" style="1" customWidth="1"/>
    <col min="15377" max="15616" width="9.140625" style="1"/>
    <col min="15617" max="15617" width="4.42578125" style="1" customWidth="1"/>
    <col min="15618" max="15618" width="43.7109375" style="1" customWidth="1"/>
    <col min="15619" max="15619" width="6.140625" style="1" bestFit="1" customWidth="1"/>
    <col min="15620" max="15620" width="11.28515625" style="1" customWidth="1"/>
    <col min="15621" max="15621" width="12" style="1" customWidth="1"/>
    <col min="15622" max="15622" width="8.5703125" style="1" customWidth="1"/>
    <col min="15623" max="15623" width="11.5703125" style="1" customWidth="1"/>
    <col min="15624" max="15624" width="12" style="1" customWidth="1"/>
    <col min="15625" max="15625" width="16.7109375" style="1" customWidth="1"/>
    <col min="15626" max="15631" width="9.140625" style="1"/>
    <col min="15632" max="15632" width="12.28515625" style="1" customWidth="1"/>
    <col min="15633" max="15872" width="9.140625" style="1"/>
    <col min="15873" max="15873" width="4.42578125" style="1" customWidth="1"/>
    <col min="15874" max="15874" width="43.7109375" style="1" customWidth="1"/>
    <col min="15875" max="15875" width="6.140625" style="1" bestFit="1" customWidth="1"/>
    <col min="15876" max="15876" width="11.28515625" style="1" customWidth="1"/>
    <col min="15877" max="15877" width="12" style="1" customWidth="1"/>
    <col min="15878" max="15878" width="8.5703125" style="1" customWidth="1"/>
    <col min="15879" max="15879" width="11.5703125" style="1" customWidth="1"/>
    <col min="15880" max="15880" width="12" style="1" customWidth="1"/>
    <col min="15881" max="15881" width="16.7109375" style="1" customWidth="1"/>
    <col min="15882" max="15887" width="9.140625" style="1"/>
    <col min="15888" max="15888" width="12.28515625" style="1" customWidth="1"/>
    <col min="15889" max="16128" width="9.140625" style="1"/>
    <col min="16129" max="16129" width="4.42578125" style="1" customWidth="1"/>
    <col min="16130" max="16130" width="43.7109375" style="1" customWidth="1"/>
    <col min="16131" max="16131" width="6.140625" style="1" bestFit="1" customWidth="1"/>
    <col min="16132" max="16132" width="11.28515625" style="1" customWidth="1"/>
    <col min="16133" max="16133" width="12" style="1" customWidth="1"/>
    <col min="16134" max="16134" width="8.5703125" style="1" customWidth="1"/>
    <col min="16135" max="16135" width="11.5703125" style="1" customWidth="1"/>
    <col min="16136" max="16136" width="12" style="1" customWidth="1"/>
    <col min="16137" max="16137" width="16.7109375" style="1" customWidth="1"/>
    <col min="16138" max="16143" width="9.140625" style="1"/>
    <col min="16144" max="16144" width="12.28515625" style="1" customWidth="1"/>
    <col min="16145" max="16384" width="9.140625" style="1"/>
  </cols>
  <sheetData>
    <row r="1" spans="1:6" s="87" customFormat="1" ht="15" customHeight="1">
      <c r="A1" s="465"/>
      <c r="C1" s="88"/>
      <c r="D1" s="89"/>
      <c r="E1" s="90"/>
      <c r="F1" s="90"/>
    </row>
    <row r="2" spans="1:6" s="87" customFormat="1" ht="13.5" customHeight="1">
      <c r="A2" s="465"/>
      <c r="C2" s="88"/>
      <c r="D2" s="89"/>
      <c r="E2" s="90"/>
      <c r="F2" s="90"/>
    </row>
    <row r="3" spans="1:6" s="87" customFormat="1" ht="13.5" customHeight="1">
      <c r="A3" s="465"/>
      <c r="C3" s="88"/>
      <c r="D3" s="89"/>
      <c r="E3" s="90"/>
      <c r="F3" s="90"/>
    </row>
    <row r="4" spans="1:6" s="87" customFormat="1" ht="9.75" customHeight="1">
      <c r="A4" s="465"/>
      <c r="C4" s="88"/>
      <c r="D4" s="89"/>
      <c r="E4" s="90"/>
      <c r="F4" s="90"/>
    </row>
    <row r="5" spans="1:6" s="594" customFormat="1" ht="18.75" customHeight="1" thickBot="1">
      <c r="A5" s="589" t="s">
        <v>269</v>
      </c>
      <c r="B5" s="590" t="s">
        <v>270</v>
      </c>
      <c r="C5" s="589" t="s">
        <v>271</v>
      </c>
      <c r="D5" s="591" t="s">
        <v>272</v>
      </c>
      <c r="E5" s="592" t="s">
        <v>273</v>
      </c>
      <c r="F5" s="593" t="s">
        <v>274</v>
      </c>
    </row>
    <row r="6" spans="1:6" s="87" customFormat="1" ht="11.25">
      <c r="A6" s="98"/>
      <c r="B6" s="99"/>
      <c r="C6" s="100"/>
      <c r="D6" s="101"/>
      <c r="E6" s="102"/>
      <c r="F6" s="102"/>
    </row>
    <row r="7" spans="1:6" s="469" customFormat="1" ht="67.5" customHeight="1">
      <c r="A7" s="103"/>
      <c r="B7" s="691" t="s">
        <v>760</v>
      </c>
      <c r="C7" s="692"/>
      <c r="D7" s="692"/>
      <c r="E7" s="692"/>
      <c r="F7" s="692"/>
    </row>
    <row r="8" spans="1:6" s="87" customFormat="1" ht="18" customHeight="1">
      <c r="A8" s="103"/>
      <c r="B8" s="595"/>
      <c r="C8" s="595"/>
      <c r="D8" s="595"/>
      <c r="E8" s="595"/>
      <c r="F8" s="595"/>
    </row>
    <row r="9" spans="1:6" s="600" customFormat="1" ht="21.75" customHeight="1">
      <c r="A9" s="596"/>
      <c r="B9" s="597" t="s">
        <v>276</v>
      </c>
      <c r="C9" s="598"/>
      <c r="D9" s="598"/>
      <c r="E9" s="599"/>
    </row>
    <row r="10" spans="1:6">
      <c r="A10" s="601"/>
    </row>
    <row r="11" spans="1:6">
      <c r="A11" s="602"/>
      <c r="B11" s="603" t="s">
        <v>540</v>
      </c>
      <c r="C11" s="604"/>
      <c r="D11" s="604"/>
      <c r="E11" s="355"/>
      <c r="F11" s="355"/>
    </row>
    <row r="12" spans="1:6">
      <c r="A12" s="367"/>
      <c r="B12" s="605"/>
      <c r="C12" s="606"/>
      <c r="D12" s="604"/>
      <c r="E12" s="355"/>
      <c r="F12" s="355"/>
    </row>
    <row r="13" spans="1:6" ht="153.75" customHeight="1">
      <c r="A13" s="607">
        <v>1</v>
      </c>
      <c r="B13" s="608" t="s">
        <v>541</v>
      </c>
      <c r="C13" s="609"/>
      <c r="D13" s="609"/>
      <c r="E13" s="355"/>
      <c r="F13" s="355"/>
    </row>
    <row r="14" spans="1:6" ht="90">
      <c r="A14" s="607"/>
      <c r="B14" s="610" t="s">
        <v>542</v>
      </c>
      <c r="C14" s="609"/>
      <c r="D14" s="609"/>
      <c r="E14" s="355"/>
      <c r="F14" s="355"/>
    </row>
    <row r="15" spans="1:6" ht="213.75">
      <c r="A15" s="607"/>
      <c r="B15" s="610" t="s">
        <v>543</v>
      </c>
      <c r="C15" s="609"/>
      <c r="D15" s="609"/>
      <c r="E15" s="355"/>
      <c r="F15" s="355"/>
    </row>
    <row r="16" spans="1:6">
      <c r="A16" s="611"/>
      <c r="B16" s="612" t="s">
        <v>544</v>
      </c>
      <c r="C16" s="609"/>
      <c r="D16" s="609"/>
      <c r="E16" s="355"/>
      <c r="F16" s="355"/>
    </row>
    <row r="17" spans="1:6">
      <c r="A17" s="611"/>
      <c r="B17" s="613"/>
      <c r="C17" s="609"/>
      <c r="D17" s="609"/>
      <c r="E17" s="355"/>
      <c r="F17" s="355"/>
    </row>
    <row r="18" spans="1:6">
      <c r="A18" s="611"/>
      <c r="B18" s="614" t="s">
        <v>545</v>
      </c>
      <c r="C18" s="609"/>
      <c r="D18" s="609"/>
      <c r="E18" s="355"/>
      <c r="F18" s="355"/>
    </row>
    <row r="19" spans="1:6">
      <c r="A19" s="611"/>
      <c r="B19" s="610"/>
      <c r="C19" s="609"/>
      <c r="D19" s="609"/>
      <c r="E19" s="355"/>
      <c r="F19" s="355"/>
    </row>
    <row r="20" spans="1:6">
      <c r="A20" s="611"/>
      <c r="B20" s="615" t="s">
        <v>546</v>
      </c>
      <c r="C20" s="609"/>
      <c r="D20" s="609"/>
      <c r="E20" s="355"/>
      <c r="F20" s="355"/>
    </row>
    <row r="21" spans="1:6">
      <c r="A21" s="611"/>
      <c r="B21" s="613" t="s">
        <v>547</v>
      </c>
      <c r="C21" s="609"/>
      <c r="D21" s="609"/>
      <c r="E21" s="355"/>
      <c r="F21" s="355"/>
    </row>
    <row r="22" spans="1:6">
      <c r="A22" s="611"/>
      <c r="B22" s="613" t="s">
        <v>548</v>
      </c>
      <c r="C22" s="609"/>
      <c r="D22" s="609"/>
      <c r="E22" s="355"/>
      <c r="F22" s="355"/>
    </row>
    <row r="23" spans="1:6">
      <c r="A23" s="611"/>
      <c r="B23" s="613"/>
      <c r="C23" s="609"/>
      <c r="D23" s="609"/>
      <c r="E23" s="355"/>
      <c r="F23" s="355"/>
    </row>
    <row r="24" spans="1:6">
      <c r="A24" s="611"/>
      <c r="B24" s="614" t="s">
        <v>549</v>
      </c>
      <c r="C24" s="609"/>
      <c r="D24" s="609"/>
      <c r="E24" s="355"/>
      <c r="F24" s="355"/>
    </row>
    <row r="25" spans="1:6">
      <c r="A25" s="611"/>
      <c r="B25" s="610" t="s">
        <v>550</v>
      </c>
      <c r="C25" s="609"/>
      <c r="D25" s="609"/>
      <c r="E25" s="355"/>
      <c r="F25" s="355"/>
    </row>
    <row r="26" spans="1:6">
      <c r="A26" s="611"/>
      <c r="B26" s="610" t="s">
        <v>551</v>
      </c>
      <c r="C26" s="609"/>
      <c r="D26" s="609"/>
      <c r="E26" s="355"/>
      <c r="F26" s="355"/>
    </row>
    <row r="27" spans="1:6">
      <c r="A27" s="611"/>
      <c r="B27" s="610" t="s">
        <v>552</v>
      </c>
      <c r="C27" s="609"/>
      <c r="D27" s="609"/>
      <c r="E27" s="355"/>
      <c r="F27" s="355"/>
    </row>
    <row r="28" spans="1:6">
      <c r="A28" s="611"/>
      <c r="B28" s="610" t="s">
        <v>553</v>
      </c>
      <c r="C28" s="609"/>
      <c r="D28" s="609"/>
      <c r="E28" s="355"/>
      <c r="F28" s="355"/>
    </row>
    <row r="29" spans="1:6">
      <c r="A29" s="611"/>
      <c r="B29" s="610" t="s">
        <v>554</v>
      </c>
      <c r="C29" s="609"/>
      <c r="D29" s="609"/>
      <c r="E29" s="355"/>
      <c r="F29" s="355"/>
    </row>
    <row r="30" spans="1:6">
      <c r="A30" s="611"/>
      <c r="B30" s="610" t="s">
        <v>555</v>
      </c>
      <c r="C30" s="609"/>
      <c r="D30" s="609"/>
      <c r="E30" s="355"/>
      <c r="F30" s="355"/>
    </row>
    <row r="31" spans="1:6">
      <c r="A31" s="611"/>
      <c r="B31" s="616" t="s">
        <v>556</v>
      </c>
      <c r="C31" s="609"/>
      <c r="D31" s="609"/>
      <c r="E31" s="355"/>
      <c r="F31" s="355"/>
    </row>
    <row r="32" spans="1:6">
      <c r="A32" s="611"/>
      <c r="B32" s="613"/>
      <c r="C32" s="609"/>
      <c r="D32" s="609"/>
      <c r="E32" s="355"/>
      <c r="F32" s="355"/>
    </row>
    <row r="33" spans="1:6">
      <c r="A33" s="611"/>
      <c r="B33" s="614" t="s">
        <v>557</v>
      </c>
      <c r="C33" s="609"/>
      <c r="D33" s="609"/>
      <c r="E33" s="355"/>
      <c r="F33" s="355"/>
    </row>
    <row r="34" spans="1:6">
      <c r="A34" s="611"/>
      <c r="B34" s="610" t="s">
        <v>558</v>
      </c>
      <c r="C34" s="609"/>
      <c r="D34" s="609"/>
      <c r="E34" s="355"/>
      <c r="F34" s="355"/>
    </row>
    <row r="35" spans="1:6">
      <c r="A35" s="611"/>
      <c r="B35" s="610" t="s">
        <v>559</v>
      </c>
      <c r="C35" s="609"/>
      <c r="D35" s="609"/>
      <c r="E35" s="355"/>
      <c r="F35" s="355"/>
    </row>
    <row r="36" spans="1:6">
      <c r="A36" s="611"/>
      <c r="B36" s="610" t="s">
        <v>560</v>
      </c>
      <c r="C36" s="609"/>
      <c r="D36" s="609"/>
      <c r="E36" s="355"/>
      <c r="F36" s="355"/>
    </row>
    <row r="37" spans="1:6">
      <c r="A37" s="611"/>
      <c r="B37" s="610" t="s">
        <v>561</v>
      </c>
      <c r="C37" s="609"/>
      <c r="D37" s="609"/>
      <c r="E37" s="355"/>
      <c r="F37" s="355"/>
    </row>
    <row r="38" spans="1:6">
      <c r="A38" s="611"/>
      <c r="B38" s="610" t="s">
        <v>562</v>
      </c>
      <c r="C38" s="609"/>
      <c r="D38" s="609"/>
      <c r="E38" s="355"/>
      <c r="F38" s="355"/>
    </row>
    <row r="39" spans="1:6">
      <c r="A39" s="611"/>
      <c r="B39" s="616" t="s">
        <v>563</v>
      </c>
      <c r="C39" s="609"/>
      <c r="D39" s="609"/>
      <c r="E39" s="355"/>
      <c r="F39" s="355"/>
    </row>
    <row r="40" spans="1:6">
      <c r="A40" s="611"/>
      <c r="B40" s="610"/>
      <c r="C40" s="609"/>
      <c r="D40" s="609"/>
      <c r="E40" s="355"/>
      <c r="F40" s="355"/>
    </row>
    <row r="41" spans="1:6">
      <c r="A41" s="611"/>
      <c r="B41" s="614" t="s">
        <v>564</v>
      </c>
      <c r="C41" s="609"/>
      <c r="D41" s="609"/>
      <c r="E41" s="355"/>
      <c r="F41" s="355"/>
    </row>
    <row r="42" spans="1:6">
      <c r="A42" s="611"/>
      <c r="B42" s="610" t="s">
        <v>565</v>
      </c>
      <c r="C42" s="609"/>
      <c r="D42" s="609"/>
      <c r="E42" s="355"/>
      <c r="F42" s="355"/>
    </row>
    <row r="43" spans="1:6">
      <c r="A43" s="611"/>
      <c r="B43" s="610" t="s">
        <v>566</v>
      </c>
      <c r="C43" s="609"/>
      <c r="D43" s="609"/>
      <c r="E43" s="355"/>
      <c r="F43" s="355"/>
    </row>
    <row r="44" spans="1:6">
      <c r="A44" s="611"/>
      <c r="B44" s="610" t="s">
        <v>567</v>
      </c>
      <c r="C44" s="609"/>
      <c r="D44" s="609"/>
      <c r="E44" s="355"/>
      <c r="F44" s="355"/>
    </row>
    <row r="45" spans="1:6">
      <c r="A45" s="611"/>
      <c r="B45" s="610" t="s">
        <v>568</v>
      </c>
      <c r="C45" s="609"/>
      <c r="D45" s="609"/>
      <c r="E45" s="355"/>
      <c r="F45" s="355"/>
    </row>
    <row r="46" spans="1:6">
      <c r="A46" s="611"/>
      <c r="B46" s="610" t="s">
        <v>569</v>
      </c>
      <c r="C46" s="609"/>
      <c r="D46" s="609"/>
      <c r="E46" s="355"/>
      <c r="F46" s="355"/>
    </row>
    <row r="47" spans="1:6">
      <c r="A47" s="611"/>
      <c r="B47" s="610" t="s">
        <v>570</v>
      </c>
      <c r="C47" s="609"/>
      <c r="D47" s="609"/>
      <c r="E47" s="355"/>
      <c r="F47" s="355"/>
    </row>
    <row r="48" spans="1:6">
      <c r="A48" s="611"/>
      <c r="B48" s="616" t="s">
        <v>571</v>
      </c>
      <c r="C48" s="609"/>
      <c r="D48" s="609"/>
      <c r="E48" s="355"/>
      <c r="F48" s="355"/>
    </row>
    <row r="49" spans="1:6">
      <c r="A49" s="611"/>
      <c r="B49" s="616"/>
      <c r="C49" s="609"/>
      <c r="D49" s="609"/>
      <c r="E49" s="355"/>
      <c r="F49" s="355"/>
    </row>
    <row r="50" spans="1:6">
      <c r="A50" s="611"/>
      <c r="B50" s="614" t="s">
        <v>572</v>
      </c>
      <c r="C50" s="609"/>
      <c r="D50" s="609"/>
      <c r="E50" s="355"/>
      <c r="F50" s="355"/>
    </row>
    <row r="51" spans="1:6">
      <c r="A51" s="611"/>
      <c r="B51" s="610" t="s">
        <v>573</v>
      </c>
      <c r="C51" s="609"/>
      <c r="D51" s="609"/>
      <c r="E51" s="355"/>
      <c r="F51" s="355"/>
    </row>
    <row r="52" spans="1:6">
      <c r="A52" s="611"/>
      <c r="B52" s="610" t="s">
        <v>761</v>
      </c>
      <c r="C52" s="609"/>
      <c r="D52" s="609"/>
      <c r="E52" s="355"/>
      <c r="F52" s="355"/>
    </row>
    <row r="53" spans="1:6">
      <c r="A53" s="611"/>
      <c r="B53" s="610" t="s">
        <v>574</v>
      </c>
      <c r="C53" s="609"/>
      <c r="D53" s="609"/>
      <c r="E53" s="355"/>
      <c r="F53" s="355"/>
    </row>
    <row r="54" spans="1:6">
      <c r="A54" s="611"/>
      <c r="B54" s="610"/>
      <c r="C54" s="609"/>
      <c r="D54" s="609"/>
      <c r="E54" s="355"/>
      <c r="F54" s="355"/>
    </row>
    <row r="55" spans="1:6">
      <c r="A55" s="611"/>
      <c r="B55" s="617" t="s">
        <v>575</v>
      </c>
      <c r="C55" s="618"/>
      <c r="D55" s="618"/>
      <c r="E55" s="355"/>
      <c r="F55" s="355"/>
    </row>
    <row r="56" spans="1:6">
      <c r="A56" s="611"/>
      <c r="B56" s="619" t="s">
        <v>576</v>
      </c>
      <c r="C56" s="618"/>
      <c r="D56" s="618"/>
      <c r="E56" s="355"/>
      <c r="F56" s="355"/>
    </row>
    <row r="57" spans="1:6" ht="18" customHeight="1">
      <c r="A57" s="611"/>
      <c r="B57" s="619" t="s">
        <v>577</v>
      </c>
      <c r="C57" s="618"/>
      <c r="D57" s="618"/>
      <c r="E57" s="355"/>
      <c r="F57" s="355"/>
    </row>
    <row r="58" spans="1:6" ht="22.5">
      <c r="A58" s="611"/>
      <c r="B58" s="619" t="s">
        <v>578</v>
      </c>
      <c r="C58" s="618"/>
      <c r="D58" s="618"/>
      <c r="E58" s="355"/>
      <c r="F58" s="355"/>
    </row>
    <row r="59" spans="1:6" ht="22.5">
      <c r="A59" s="611"/>
      <c r="B59" s="619" t="s">
        <v>579</v>
      </c>
      <c r="C59" s="618"/>
      <c r="D59" s="618"/>
      <c r="E59" s="355"/>
      <c r="F59" s="355"/>
    </row>
    <row r="60" spans="1:6">
      <c r="A60" s="611"/>
      <c r="B60" s="619" t="s">
        <v>580</v>
      </c>
      <c r="C60" s="618"/>
      <c r="D60" s="618"/>
      <c r="E60" s="355"/>
      <c r="F60" s="355"/>
    </row>
    <row r="61" spans="1:6">
      <c r="A61" s="611"/>
      <c r="B61" s="616" t="s">
        <v>581</v>
      </c>
      <c r="C61" s="618"/>
      <c r="D61" s="618"/>
      <c r="E61" s="355"/>
      <c r="F61" s="355"/>
    </row>
    <row r="62" spans="1:6">
      <c r="A62" s="611"/>
      <c r="B62" s="616" t="s">
        <v>582</v>
      </c>
      <c r="C62" s="618"/>
      <c r="D62" s="618"/>
      <c r="E62" s="355"/>
      <c r="F62" s="355"/>
    </row>
    <row r="63" spans="1:6">
      <c r="A63" s="611"/>
      <c r="B63" s="616" t="s">
        <v>583</v>
      </c>
      <c r="C63" s="618"/>
      <c r="D63" s="618"/>
      <c r="E63" s="355"/>
      <c r="F63" s="355"/>
    </row>
    <row r="64" spans="1:6">
      <c r="A64" s="611"/>
      <c r="B64" s="613" t="s">
        <v>584</v>
      </c>
      <c r="C64" s="618"/>
      <c r="D64" s="618"/>
      <c r="E64" s="355"/>
      <c r="F64" s="355"/>
    </row>
    <row r="65" spans="1:6">
      <c r="A65" s="611"/>
      <c r="B65" s="616" t="s">
        <v>585</v>
      </c>
      <c r="C65" s="618"/>
      <c r="D65" s="618"/>
      <c r="E65" s="355"/>
      <c r="F65" s="355"/>
    </row>
    <row r="66" spans="1:6">
      <c r="A66" s="611"/>
      <c r="B66" s="610"/>
      <c r="C66" s="609"/>
      <c r="D66" s="609"/>
      <c r="E66" s="355"/>
      <c r="F66" s="355"/>
    </row>
    <row r="67" spans="1:6">
      <c r="A67" s="611"/>
      <c r="B67" s="615" t="s">
        <v>586</v>
      </c>
      <c r="C67" s="604"/>
      <c r="D67" s="604"/>
      <c r="E67" s="355"/>
      <c r="F67" s="355"/>
    </row>
    <row r="68" spans="1:6">
      <c r="A68" s="611"/>
      <c r="B68" s="616"/>
      <c r="C68" s="609"/>
      <c r="D68" s="609"/>
      <c r="E68" s="355"/>
      <c r="F68" s="355"/>
    </row>
    <row r="69" spans="1:6">
      <c r="A69" s="611"/>
      <c r="B69" s="615" t="s">
        <v>587</v>
      </c>
      <c r="C69" s="609"/>
      <c r="D69" s="609"/>
      <c r="E69" s="355"/>
      <c r="F69" s="355"/>
    </row>
    <row r="70" spans="1:6" ht="22.5">
      <c r="A70" s="611"/>
      <c r="B70" s="613" t="s">
        <v>588</v>
      </c>
      <c r="C70" s="609"/>
      <c r="D70" s="609"/>
      <c r="E70" s="355"/>
      <c r="F70" s="355"/>
    </row>
    <row r="71" spans="1:6">
      <c r="A71" s="611"/>
      <c r="B71" s="613"/>
      <c r="C71" s="609"/>
      <c r="D71" s="609"/>
      <c r="E71" s="355"/>
      <c r="F71" s="355"/>
    </row>
    <row r="72" spans="1:6">
      <c r="A72" s="611"/>
      <c r="B72" s="612" t="s">
        <v>544</v>
      </c>
      <c r="C72" s="1"/>
      <c r="D72" s="1"/>
      <c r="E72" s="1"/>
      <c r="F72" s="1"/>
    </row>
    <row r="73" spans="1:6">
      <c r="A73" s="611"/>
      <c r="B73" s="612" t="s">
        <v>762</v>
      </c>
      <c r="C73" s="609" t="s">
        <v>3</v>
      </c>
      <c r="D73" s="609">
        <v>1</v>
      </c>
      <c r="E73" s="545"/>
      <c r="F73" s="545">
        <f>D73*E73</f>
        <v>0</v>
      </c>
    </row>
    <row r="74" spans="1:6">
      <c r="A74" s="611"/>
      <c r="B74" s="613"/>
      <c r="C74" s="609"/>
      <c r="D74" s="609"/>
      <c r="E74" s="355"/>
      <c r="F74" s="355"/>
    </row>
    <row r="75" spans="1:6" ht="154.5" customHeight="1">
      <c r="A75" s="607">
        <v>2</v>
      </c>
      <c r="B75" s="608" t="s">
        <v>589</v>
      </c>
      <c r="C75" s="609"/>
      <c r="D75" s="609"/>
      <c r="E75" s="355"/>
      <c r="F75" s="355"/>
    </row>
    <row r="76" spans="1:6" ht="97.5" customHeight="1">
      <c r="A76" s="607"/>
      <c r="B76" s="610" t="s">
        <v>590</v>
      </c>
      <c r="C76" s="609"/>
      <c r="D76" s="609"/>
      <c r="E76" s="355"/>
      <c r="F76" s="355"/>
    </row>
    <row r="77" spans="1:6" ht="213.75">
      <c r="A77" s="607"/>
      <c r="B77" s="610" t="s">
        <v>543</v>
      </c>
      <c r="C77" s="609"/>
      <c r="D77" s="609"/>
      <c r="E77" s="355"/>
      <c r="F77" s="355"/>
    </row>
    <row r="78" spans="1:6">
      <c r="A78" s="611"/>
      <c r="B78" s="610"/>
      <c r="C78" s="609"/>
      <c r="D78" s="609"/>
      <c r="E78" s="355"/>
      <c r="F78" s="355"/>
    </row>
    <row r="79" spans="1:6">
      <c r="A79" s="611"/>
      <c r="B79" s="612" t="s">
        <v>544</v>
      </c>
      <c r="C79" s="609"/>
      <c r="D79" s="609"/>
      <c r="E79" s="355"/>
      <c r="F79" s="355"/>
    </row>
    <row r="80" spans="1:6">
      <c r="A80" s="611"/>
      <c r="B80" s="612"/>
      <c r="C80" s="609"/>
      <c r="D80" s="609"/>
      <c r="E80" s="355"/>
      <c r="F80" s="355"/>
    </row>
    <row r="81" spans="1:6">
      <c r="A81" s="611"/>
      <c r="B81" s="615" t="s">
        <v>546</v>
      </c>
      <c r="C81" s="609"/>
      <c r="D81" s="609"/>
      <c r="E81" s="355"/>
      <c r="F81" s="355"/>
    </row>
    <row r="82" spans="1:6">
      <c r="A82" s="611"/>
      <c r="B82" s="613" t="s">
        <v>547</v>
      </c>
      <c r="C82" s="609"/>
      <c r="D82" s="609"/>
      <c r="E82" s="355"/>
      <c r="F82" s="355"/>
    </row>
    <row r="83" spans="1:6">
      <c r="A83" s="611"/>
      <c r="B83" s="613" t="s">
        <v>591</v>
      </c>
      <c r="C83" s="609"/>
      <c r="D83" s="609"/>
      <c r="E83" s="355"/>
      <c r="F83" s="355"/>
    </row>
    <row r="84" spans="1:6">
      <c r="A84" s="611"/>
      <c r="B84" s="613"/>
      <c r="C84" s="609"/>
      <c r="D84" s="609"/>
      <c r="E84" s="355"/>
      <c r="F84" s="355"/>
    </row>
    <row r="85" spans="1:6">
      <c r="A85" s="611"/>
      <c r="B85" s="615" t="s">
        <v>592</v>
      </c>
      <c r="C85" s="609"/>
      <c r="D85" s="609"/>
      <c r="E85" s="355"/>
      <c r="F85" s="355"/>
    </row>
    <row r="86" spans="1:6">
      <c r="A86" s="611"/>
      <c r="B86" s="615"/>
      <c r="C86" s="609"/>
      <c r="D86" s="609"/>
      <c r="E86" s="355"/>
      <c r="F86" s="355"/>
    </row>
    <row r="87" spans="1:6">
      <c r="A87" s="611"/>
      <c r="B87" s="614" t="s">
        <v>572</v>
      </c>
      <c r="C87" s="609"/>
      <c r="D87" s="609"/>
      <c r="E87" s="355"/>
      <c r="F87" s="355"/>
    </row>
    <row r="88" spans="1:6">
      <c r="A88" s="611"/>
      <c r="B88" s="610" t="s">
        <v>573</v>
      </c>
      <c r="C88" s="609"/>
      <c r="D88" s="609"/>
      <c r="E88" s="355"/>
      <c r="F88" s="355"/>
    </row>
    <row r="89" spans="1:6">
      <c r="A89" s="611"/>
      <c r="B89" s="610" t="s">
        <v>763</v>
      </c>
      <c r="C89" s="609"/>
      <c r="D89" s="609"/>
      <c r="E89" s="355"/>
      <c r="F89" s="355"/>
    </row>
    <row r="90" spans="1:6">
      <c r="A90" s="611"/>
      <c r="B90" s="610" t="s">
        <v>764</v>
      </c>
      <c r="C90" s="609"/>
      <c r="D90" s="609"/>
      <c r="E90" s="355"/>
      <c r="F90" s="355"/>
    </row>
    <row r="91" spans="1:6">
      <c r="A91" s="611"/>
      <c r="B91" s="613"/>
      <c r="C91" s="609"/>
      <c r="D91" s="609"/>
      <c r="E91" s="355"/>
      <c r="F91" s="355"/>
    </row>
    <row r="92" spans="1:6">
      <c r="A92" s="611"/>
      <c r="B92" s="614" t="s">
        <v>593</v>
      </c>
      <c r="C92" s="609"/>
      <c r="D92" s="609"/>
      <c r="E92" s="355"/>
      <c r="F92" s="355"/>
    </row>
    <row r="93" spans="1:6">
      <c r="A93" s="611"/>
      <c r="B93" s="610" t="s">
        <v>565</v>
      </c>
      <c r="C93" s="609"/>
      <c r="D93" s="609"/>
      <c r="E93" s="355"/>
      <c r="F93" s="355"/>
    </row>
    <row r="94" spans="1:6">
      <c r="A94" s="611"/>
      <c r="B94" s="610" t="s">
        <v>594</v>
      </c>
      <c r="C94" s="609"/>
      <c r="D94" s="609"/>
      <c r="E94" s="355"/>
      <c r="F94" s="355"/>
    </row>
    <row r="95" spans="1:6">
      <c r="A95" s="611"/>
      <c r="B95" s="610" t="s">
        <v>595</v>
      </c>
      <c r="C95" s="609"/>
      <c r="D95" s="609"/>
      <c r="E95" s="355"/>
      <c r="F95" s="355"/>
    </row>
    <row r="96" spans="1:6">
      <c r="A96" s="611"/>
      <c r="B96" s="610" t="s">
        <v>553</v>
      </c>
      <c r="C96" s="609"/>
      <c r="D96" s="609"/>
      <c r="E96" s="355"/>
      <c r="F96" s="355"/>
    </row>
    <row r="97" spans="1:6">
      <c r="A97" s="611"/>
      <c r="B97" s="610" t="s">
        <v>596</v>
      </c>
      <c r="C97" s="609"/>
      <c r="D97" s="609"/>
      <c r="E97" s="355"/>
      <c r="F97" s="355"/>
    </row>
    <row r="98" spans="1:6">
      <c r="A98" s="611"/>
      <c r="B98" s="610" t="s">
        <v>597</v>
      </c>
      <c r="C98" s="609"/>
      <c r="D98" s="609"/>
      <c r="E98" s="355"/>
      <c r="F98" s="355"/>
    </row>
    <row r="99" spans="1:6">
      <c r="A99" s="611"/>
      <c r="B99" s="616" t="s">
        <v>598</v>
      </c>
      <c r="C99" s="609"/>
      <c r="D99" s="609"/>
      <c r="E99" s="355"/>
      <c r="F99" s="355"/>
    </row>
    <row r="100" spans="1:6">
      <c r="A100" s="611"/>
      <c r="B100" s="610"/>
      <c r="C100" s="609"/>
      <c r="D100" s="609"/>
      <c r="E100" s="355"/>
      <c r="F100" s="355"/>
    </row>
    <row r="101" spans="1:6">
      <c r="A101" s="611"/>
      <c r="B101" s="614" t="s">
        <v>599</v>
      </c>
      <c r="C101" s="604"/>
      <c r="D101" s="604"/>
      <c r="E101" s="355"/>
      <c r="F101" s="355"/>
    </row>
    <row r="102" spans="1:6">
      <c r="A102" s="611"/>
      <c r="B102" s="614"/>
      <c r="C102" s="609"/>
      <c r="D102" s="609"/>
      <c r="E102" s="355"/>
      <c r="F102" s="355"/>
    </row>
    <row r="103" spans="1:6">
      <c r="A103" s="611"/>
      <c r="B103" s="612" t="s">
        <v>544</v>
      </c>
      <c r="C103" s="1"/>
      <c r="D103" s="1"/>
      <c r="E103" s="1"/>
      <c r="F103" s="1"/>
    </row>
    <row r="104" spans="1:6">
      <c r="A104" s="611"/>
      <c r="B104" s="612" t="s">
        <v>762</v>
      </c>
      <c r="C104" s="609" t="s">
        <v>3</v>
      </c>
      <c r="D104" s="609">
        <v>1</v>
      </c>
      <c r="E104" s="545"/>
      <c r="F104" s="545">
        <f>D104*E104</f>
        <v>0</v>
      </c>
    </row>
    <row r="105" spans="1:6">
      <c r="A105" s="602"/>
      <c r="B105" s="620"/>
      <c r="C105" s="618"/>
      <c r="D105" s="604"/>
      <c r="E105" s="355"/>
      <c r="F105" s="355"/>
    </row>
    <row r="106" spans="1:6" ht="22.5">
      <c r="A106" s="611">
        <v>4</v>
      </c>
      <c r="B106" s="614" t="s">
        <v>600</v>
      </c>
      <c r="C106" s="609"/>
      <c r="D106" s="609"/>
      <c r="E106" s="355"/>
      <c r="F106" s="355"/>
    </row>
    <row r="107" spans="1:6">
      <c r="A107" s="611"/>
      <c r="B107" s="621"/>
      <c r="C107" s="622"/>
      <c r="D107" s="622"/>
      <c r="E107" s="355"/>
      <c r="F107" s="355"/>
    </row>
    <row r="108" spans="1:6">
      <c r="A108" s="623" t="s">
        <v>601</v>
      </c>
      <c r="B108" s="610" t="s">
        <v>602</v>
      </c>
      <c r="C108" s="609"/>
      <c r="D108" s="609"/>
      <c r="E108" s="355"/>
      <c r="F108" s="355"/>
    </row>
    <row r="109" spans="1:6">
      <c r="A109" s="624"/>
      <c r="B109" s="610" t="s">
        <v>603</v>
      </c>
      <c r="C109" s="609"/>
      <c r="D109" s="609"/>
      <c r="E109" s="355"/>
      <c r="F109" s="355"/>
    </row>
    <row r="110" spans="1:6">
      <c r="A110" s="624"/>
      <c r="B110" s="610" t="s">
        <v>604</v>
      </c>
      <c r="C110" s="609"/>
      <c r="D110" s="609"/>
      <c r="E110" s="355"/>
      <c r="F110" s="355"/>
    </row>
    <row r="111" spans="1:6">
      <c r="A111" s="624"/>
      <c r="B111" s="610" t="s">
        <v>605</v>
      </c>
      <c r="C111" s="609"/>
      <c r="D111" s="609"/>
      <c r="E111" s="355"/>
      <c r="F111" s="355"/>
    </row>
    <row r="112" spans="1:6">
      <c r="A112" s="624"/>
      <c r="B112" s="610" t="s">
        <v>562</v>
      </c>
      <c r="C112" s="609"/>
      <c r="D112" s="609"/>
      <c r="E112" s="355"/>
      <c r="F112" s="355"/>
    </row>
    <row r="113" spans="1:6">
      <c r="A113" s="624"/>
      <c r="B113" s="610" t="s">
        <v>765</v>
      </c>
      <c r="C113" s="609"/>
      <c r="D113" s="609"/>
      <c r="E113" s="355"/>
      <c r="F113" s="355"/>
    </row>
    <row r="114" spans="1:6">
      <c r="A114" s="624"/>
      <c r="B114" s="616" t="s">
        <v>606</v>
      </c>
      <c r="C114" s="618"/>
      <c r="D114" s="604"/>
      <c r="E114" s="355"/>
      <c r="F114" s="355"/>
    </row>
    <row r="115" spans="1:6">
      <c r="A115" s="624"/>
      <c r="B115" s="616" t="s">
        <v>607</v>
      </c>
      <c r="C115" s="618" t="s">
        <v>0</v>
      </c>
      <c r="D115" s="604">
        <v>1</v>
      </c>
      <c r="E115" s="545"/>
      <c r="F115" s="545">
        <f>D115*E115</f>
        <v>0</v>
      </c>
    </row>
    <row r="116" spans="1:6">
      <c r="A116" s="602"/>
      <c r="B116" s="625"/>
      <c r="C116" s="626"/>
      <c r="D116" s="627"/>
      <c r="E116" s="355"/>
      <c r="F116" s="355"/>
    </row>
    <row r="117" spans="1:6">
      <c r="A117" s="623" t="s">
        <v>608</v>
      </c>
      <c r="B117" s="610" t="s">
        <v>609</v>
      </c>
      <c r="C117" s="609"/>
      <c r="D117" s="609"/>
      <c r="E117" s="355"/>
      <c r="F117" s="355"/>
    </row>
    <row r="118" spans="1:6">
      <c r="A118" s="624"/>
      <c r="B118" s="610" t="s">
        <v>603</v>
      </c>
      <c r="C118" s="609"/>
      <c r="D118" s="609"/>
      <c r="E118" s="355"/>
      <c r="F118" s="355"/>
    </row>
    <row r="119" spans="1:6">
      <c r="A119" s="624"/>
      <c r="B119" s="610" t="s">
        <v>604</v>
      </c>
      <c r="C119" s="609"/>
      <c r="D119" s="609"/>
      <c r="E119" s="355"/>
      <c r="F119" s="355"/>
    </row>
    <row r="120" spans="1:6">
      <c r="A120" s="624"/>
      <c r="B120" s="610" t="s">
        <v>610</v>
      </c>
      <c r="C120" s="609"/>
      <c r="D120" s="609"/>
      <c r="E120" s="355"/>
      <c r="F120" s="355"/>
    </row>
    <row r="121" spans="1:6">
      <c r="A121" s="624"/>
      <c r="B121" s="610" t="s">
        <v>611</v>
      </c>
      <c r="C121" s="609"/>
      <c r="D121" s="609"/>
      <c r="E121" s="355"/>
      <c r="F121" s="355"/>
    </row>
    <row r="122" spans="1:6">
      <c r="A122" s="624"/>
      <c r="B122" s="610" t="s">
        <v>766</v>
      </c>
      <c r="C122" s="609"/>
      <c r="D122" s="609"/>
      <c r="E122" s="355"/>
      <c r="F122" s="355"/>
    </row>
    <row r="123" spans="1:6">
      <c r="A123" s="624"/>
      <c r="B123" s="616" t="s">
        <v>612</v>
      </c>
      <c r="C123" s="618"/>
      <c r="D123" s="604"/>
      <c r="E123" s="355"/>
      <c r="F123" s="355"/>
    </row>
    <row r="124" spans="1:6">
      <c r="A124" s="624"/>
      <c r="B124" s="616" t="s">
        <v>607</v>
      </c>
      <c r="C124" s="618" t="s">
        <v>0</v>
      </c>
      <c r="D124" s="604">
        <v>1</v>
      </c>
      <c r="E124" s="545"/>
      <c r="F124" s="545">
        <f>D124*E124</f>
        <v>0</v>
      </c>
    </row>
    <row r="125" spans="1:6">
      <c r="A125" s="602"/>
      <c r="B125" s="625"/>
      <c r="C125" s="626"/>
      <c r="D125" s="627"/>
      <c r="E125" s="355"/>
      <c r="F125" s="355"/>
    </row>
    <row r="126" spans="1:6">
      <c r="A126" s="624"/>
      <c r="B126" s="628"/>
      <c r="C126" s="626"/>
      <c r="D126" s="627"/>
      <c r="E126" s="355"/>
      <c r="F126" s="355"/>
    </row>
    <row r="127" spans="1:6">
      <c r="A127" s="623" t="s">
        <v>613</v>
      </c>
      <c r="B127" s="610" t="s">
        <v>614</v>
      </c>
      <c r="C127" s="609"/>
      <c r="D127" s="609"/>
      <c r="E127" s="355"/>
      <c r="F127" s="355"/>
    </row>
    <row r="128" spans="1:6">
      <c r="A128" s="624"/>
      <c r="B128" s="610" t="s">
        <v>603</v>
      </c>
      <c r="C128" s="609"/>
      <c r="D128" s="609"/>
      <c r="E128" s="355"/>
      <c r="F128" s="355"/>
    </row>
    <row r="129" spans="1:10">
      <c r="A129" s="624"/>
      <c r="B129" s="610" t="s">
        <v>604</v>
      </c>
      <c r="C129" s="609"/>
      <c r="D129" s="609"/>
      <c r="E129" s="355"/>
      <c r="F129" s="355"/>
    </row>
    <row r="130" spans="1:10">
      <c r="A130" s="624"/>
      <c r="B130" s="610" t="s">
        <v>615</v>
      </c>
      <c r="C130" s="609"/>
      <c r="D130" s="609"/>
      <c r="E130" s="355"/>
      <c r="F130" s="355"/>
    </row>
    <row r="131" spans="1:10">
      <c r="A131" s="624"/>
      <c r="B131" s="610" t="s">
        <v>562</v>
      </c>
      <c r="C131" s="609"/>
      <c r="D131" s="609"/>
      <c r="E131" s="355"/>
      <c r="F131" s="355"/>
    </row>
    <row r="132" spans="1:10">
      <c r="A132" s="624"/>
      <c r="B132" s="610" t="s">
        <v>767</v>
      </c>
      <c r="C132" s="609"/>
      <c r="D132" s="609"/>
      <c r="E132" s="355"/>
      <c r="F132" s="355"/>
    </row>
    <row r="133" spans="1:10">
      <c r="A133" s="624"/>
      <c r="B133" s="616" t="s">
        <v>768</v>
      </c>
      <c r="C133" s="618"/>
      <c r="D133" s="604"/>
      <c r="E133" s="355"/>
      <c r="F133" s="355"/>
    </row>
    <row r="134" spans="1:10">
      <c r="A134" s="624"/>
      <c r="B134" s="616" t="s">
        <v>607</v>
      </c>
      <c r="C134" s="618" t="s">
        <v>0</v>
      </c>
      <c r="D134" s="604">
        <v>1</v>
      </c>
      <c r="E134" s="545"/>
      <c r="F134" s="545">
        <f>D134*E134</f>
        <v>0</v>
      </c>
    </row>
    <row r="135" spans="1:10">
      <c r="A135" s="624"/>
      <c r="B135" s="628"/>
      <c r="C135" s="626"/>
      <c r="D135" s="627"/>
      <c r="E135" s="355"/>
      <c r="F135" s="355"/>
    </row>
    <row r="136" spans="1:10" s="636" customFormat="1" ht="81" customHeight="1">
      <c r="A136" s="629">
        <v>5</v>
      </c>
      <c r="B136" s="630" t="s">
        <v>769</v>
      </c>
      <c r="C136" s="631"/>
      <c r="D136" s="632"/>
      <c r="E136" s="633"/>
      <c r="F136" s="633"/>
      <c r="G136" s="355"/>
      <c r="H136" s="356"/>
      <c r="I136" s="634"/>
      <c r="J136" s="635"/>
    </row>
    <row r="137" spans="1:10" s="636" customFormat="1" ht="11.25">
      <c r="A137" s="629"/>
      <c r="B137" s="637" t="s">
        <v>770</v>
      </c>
      <c r="C137" s="638" t="s">
        <v>0</v>
      </c>
      <c r="D137" s="632">
        <v>1</v>
      </c>
      <c r="E137" s="639"/>
      <c r="F137" s="640">
        <f>E137*D137</f>
        <v>0</v>
      </c>
      <c r="G137" s="355"/>
      <c r="H137" s="356"/>
      <c r="I137" s="634"/>
      <c r="J137" s="635"/>
    </row>
    <row r="138" spans="1:10" s="636" customFormat="1" ht="11.25">
      <c r="A138" s="629"/>
      <c r="B138" s="641"/>
      <c r="C138" s="642"/>
      <c r="D138" s="643"/>
      <c r="E138" s="633"/>
      <c r="F138" s="633"/>
      <c r="G138" s="355"/>
      <c r="H138" s="356"/>
      <c r="I138" s="634"/>
      <c r="J138" s="635"/>
    </row>
    <row r="139" spans="1:10" s="636" customFormat="1" ht="81" customHeight="1">
      <c r="A139" s="629">
        <v>6</v>
      </c>
      <c r="B139" s="630" t="s">
        <v>771</v>
      </c>
      <c r="C139" s="631"/>
      <c r="D139" s="632"/>
      <c r="E139" s="633"/>
      <c r="F139" s="633"/>
      <c r="G139" s="355"/>
      <c r="H139" s="356"/>
      <c r="I139" s="634"/>
      <c r="J139" s="635"/>
    </row>
    <row r="140" spans="1:10" s="636" customFormat="1" ht="11.25">
      <c r="A140" s="629"/>
      <c r="B140" s="637" t="s">
        <v>772</v>
      </c>
      <c r="C140" s="638" t="s">
        <v>0</v>
      </c>
      <c r="D140" s="632">
        <v>1</v>
      </c>
      <c r="E140" s="639"/>
      <c r="F140" s="640">
        <f>E140*D140</f>
        <v>0</v>
      </c>
      <c r="G140" s="355"/>
      <c r="H140" s="356"/>
      <c r="I140" s="634"/>
      <c r="J140" s="635"/>
    </row>
    <row r="141" spans="1:10" s="636" customFormat="1" ht="11.25">
      <c r="A141" s="629"/>
      <c r="B141" s="641"/>
      <c r="C141" s="642"/>
      <c r="D141" s="643"/>
      <c r="E141" s="633"/>
      <c r="F141" s="633"/>
      <c r="G141" s="355"/>
      <c r="H141" s="356"/>
      <c r="I141" s="634"/>
      <c r="J141" s="635"/>
    </row>
    <row r="142" spans="1:10" ht="22.5">
      <c r="A142" s="611">
        <v>7</v>
      </c>
      <c r="B142" s="615" t="s">
        <v>773</v>
      </c>
      <c r="C142" s="609"/>
      <c r="D142" s="609"/>
      <c r="E142" s="355"/>
      <c r="F142" s="355"/>
    </row>
    <row r="143" spans="1:10">
      <c r="A143" s="611"/>
      <c r="B143" s="613" t="s">
        <v>774</v>
      </c>
      <c r="C143" s="609"/>
      <c r="D143" s="609"/>
      <c r="E143" s="355"/>
      <c r="F143" s="355"/>
    </row>
    <row r="144" spans="1:10">
      <c r="A144" s="611"/>
      <c r="B144" s="613" t="s">
        <v>775</v>
      </c>
      <c r="C144" s="609"/>
      <c r="D144" s="609"/>
      <c r="E144" s="355"/>
      <c r="F144" s="355"/>
    </row>
    <row r="145" spans="1:10">
      <c r="A145" s="611"/>
      <c r="B145" s="613" t="s">
        <v>776</v>
      </c>
      <c r="C145" s="609"/>
      <c r="D145" s="609"/>
      <c r="E145" s="355"/>
      <c r="F145" s="355"/>
    </row>
    <row r="146" spans="1:10">
      <c r="A146" s="611"/>
      <c r="B146" s="613" t="s">
        <v>777</v>
      </c>
      <c r="C146" s="609"/>
      <c r="D146" s="609"/>
      <c r="E146" s="355"/>
      <c r="F146" s="355"/>
    </row>
    <row r="147" spans="1:10">
      <c r="A147" s="611"/>
      <c r="B147" s="613" t="s">
        <v>778</v>
      </c>
      <c r="C147" s="638" t="s">
        <v>0</v>
      </c>
      <c r="D147" s="632">
        <v>1</v>
      </c>
      <c r="E147" s="639"/>
      <c r="F147" s="640">
        <f>E147*D147</f>
        <v>0</v>
      </c>
    </row>
    <row r="148" spans="1:10" s="636" customFormat="1" ht="11.25">
      <c r="A148" s="629"/>
      <c r="B148" s="641"/>
      <c r="C148" s="642"/>
      <c r="D148" s="643"/>
      <c r="E148" s="633"/>
      <c r="F148" s="633"/>
      <c r="G148" s="355"/>
      <c r="H148" s="356"/>
      <c r="I148" s="634"/>
      <c r="J148" s="635"/>
    </row>
    <row r="149" spans="1:10" ht="127.5" customHeight="1">
      <c r="A149" s="607">
        <v>8</v>
      </c>
      <c r="B149" s="644" t="s">
        <v>779</v>
      </c>
      <c r="C149" s="618"/>
      <c r="D149" s="609"/>
      <c r="E149" s="355"/>
      <c r="F149" s="355"/>
    </row>
    <row r="150" spans="1:10">
      <c r="A150" s="611"/>
      <c r="B150" s="645" t="s">
        <v>616</v>
      </c>
      <c r="C150" s="618" t="s">
        <v>0</v>
      </c>
      <c r="D150" s="609">
        <v>36</v>
      </c>
      <c r="E150" s="545"/>
      <c r="F150" s="545">
        <f>D150*E150</f>
        <v>0</v>
      </c>
    </row>
    <row r="151" spans="1:10">
      <c r="A151" s="611"/>
      <c r="B151" s="645" t="s">
        <v>617</v>
      </c>
      <c r="C151" s="618" t="s">
        <v>0</v>
      </c>
      <c r="D151" s="609">
        <v>8</v>
      </c>
      <c r="E151" s="545"/>
      <c r="F151" s="545">
        <f>D151*E151</f>
        <v>0</v>
      </c>
    </row>
    <row r="152" spans="1:10">
      <c r="A152" s="611"/>
      <c r="B152" s="646"/>
      <c r="C152" s="626"/>
      <c r="D152" s="622"/>
      <c r="E152" s="355"/>
      <c r="F152" s="355"/>
    </row>
    <row r="153" spans="1:10" ht="78.75">
      <c r="A153" s="607">
        <v>9</v>
      </c>
      <c r="B153" s="613" t="s">
        <v>618</v>
      </c>
      <c r="C153" s="618"/>
      <c r="D153" s="609"/>
      <c r="E153" s="355"/>
      <c r="F153" s="355"/>
    </row>
    <row r="154" spans="1:10">
      <c r="A154" s="611"/>
      <c r="B154" s="645" t="s">
        <v>619</v>
      </c>
      <c r="C154" s="618" t="s">
        <v>0</v>
      </c>
      <c r="D154" s="609">
        <v>14</v>
      </c>
      <c r="E154" s="545"/>
      <c r="F154" s="545">
        <f>D154*E154</f>
        <v>0</v>
      </c>
    </row>
    <row r="155" spans="1:10">
      <c r="A155" s="611"/>
      <c r="B155" s="645" t="s">
        <v>620</v>
      </c>
      <c r="C155" s="618" t="s">
        <v>0</v>
      </c>
      <c r="D155" s="609">
        <v>9</v>
      </c>
      <c r="E155" s="545"/>
      <c r="F155" s="545">
        <f>D155*E155</f>
        <v>0</v>
      </c>
    </row>
    <row r="156" spans="1:10">
      <c r="A156" s="611"/>
      <c r="B156" s="646"/>
      <c r="C156" s="626"/>
      <c r="D156" s="622"/>
      <c r="E156" s="355"/>
      <c r="F156" s="355"/>
    </row>
    <row r="157" spans="1:10" ht="90">
      <c r="A157" s="607">
        <v>10</v>
      </c>
      <c r="B157" s="613" t="s">
        <v>621</v>
      </c>
      <c r="C157" s="618"/>
      <c r="D157" s="609"/>
      <c r="E157" s="355"/>
      <c r="F157" s="355"/>
    </row>
    <row r="158" spans="1:10">
      <c r="A158" s="611"/>
      <c r="B158" s="647" t="s">
        <v>780</v>
      </c>
      <c r="C158" s="618" t="s">
        <v>0</v>
      </c>
      <c r="D158" s="609">
        <v>4</v>
      </c>
      <c r="E158" s="545"/>
      <c r="F158" s="545">
        <f>D158*E158</f>
        <v>0</v>
      </c>
    </row>
    <row r="159" spans="1:10">
      <c r="A159" s="611"/>
      <c r="B159" s="645"/>
      <c r="C159" s="618"/>
      <c r="D159" s="609"/>
      <c r="E159" s="355"/>
      <c r="F159" s="355"/>
    </row>
    <row r="160" spans="1:10" ht="78.75">
      <c r="A160" s="130">
        <v>11</v>
      </c>
      <c r="B160" s="644" t="s">
        <v>622</v>
      </c>
      <c r="C160" s="618"/>
      <c r="D160" s="609"/>
      <c r="E160" s="355"/>
      <c r="F160" s="355"/>
    </row>
    <row r="161" spans="1:10">
      <c r="A161" s="130"/>
      <c r="B161" s="613" t="s">
        <v>623</v>
      </c>
      <c r="C161" s="648" t="s">
        <v>0</v>
      </c>
      <c r="D161" s="609">
        <v>11</v>
      </c>
      <c r="E161" s="545"/>
      <c r="F161" s="545">
        <f t="shared" ref="F161:F163" si="0">D161*E161</f>
        <v>0</v>
      </c>
    </row>
    <row r="162" spans="1:10">
      <c r="A162" s="130"/>
      <c r="B162" s="613" t="s">
        <v>624</v>
      </c>
      <c r="C162" s="648" t="s">
        <v>0</v>
      </c>
      <c r="D162" s="609">
        <v>4</v>
      </c>
      <c r="E162" s="545"/>
      <c r="F162" s="545">
        <f t="shared" si="0"/>
        <v>0</v>
      </c>
    </row>
    <row r="163" spans="1:10">
      <c r="A163" s="130"/>
      <c r="B163" s="613" t="s">
        <v>625</v>
      </c>
      <c r="C163" s="648" t="s">
        <v>0</v>
      </c>
      <c r="D163" s="609">
        <v>4</v>
      </c>
      <c r="E163" s="545"/>
      <c r="F163" s="545">
        <f t="shared" si="0"/>
        <v>0</v>
      </c>
    </row>
    <row r="164" spans="1:10">
      <c r="A164" s="130"/>
      <c r="B164" s="613"/>
      <c r="C164" s="648"/>
      <c r="D164" s="609"/>
      <c r="E164" s="545"/>
      <c r="F164" s="545"/>
    </row>
    <row r="165" spans="1:10" s="636" customFormat="1" ht="101.25">
      <c r="A165" s="130">
        <v>12</v>
      </c>
      <c r="B165" s="644" t="s">
        <v>781</v>
      </c>
      <c r="C165" s="618"/>
      <c r="D165" s="618"/>
      <c r="E165" s="355"/>
      <c r="F165" s="355"/>
      <c r="G165" s="355"/>
      <c r="H165" s="356"/>
      <c r="I165" s="634"/>
      <c r="J165" s="635"/>
    </row>
    <row r="166" spans="1:10" s="636" customFormat="1" ht="11.25">
      <c r="A166" s="130"/>
      <c r="B166" s="649" t="s">
        <v>782</v>
      </c>
      <c r="C166" s="618" t="s">
        <v>0</v>
      </c>
      <c r="D166" s="618">
        <v>1</v>
      </c>
      <c r="E166" s="545"/>
      <c r="F166" s="545">
        <f t="shared" ref="F166:F167" si="1">D166*E166</f>
        <v>0</v>
      </c>
      <c r="G166" s="355"/>
      <c r="H166" s="356"/>
      <c r="I166" s="634"/>
      <c r="J166" s="635"/>
    </row>
    <row r="167" spans="1:10" s="636" customFormat="1" ht="11.25">
      <c r="A167" s="130"/>
      <c r="B167" s="649" t="s">
        <v>783</v>
      </c>
      <c r="C167" s="618" t="s">
        <v>0</v>
      </c>
      <c r="D167" s="618">
        <v>4</v>
      </c>
      <c r="E167" s="545"/>
      <c r="F167" s="545">
        <f t="shared" si="1"/>
        <v>0</v>
      </c>
      <c r="G167" s="355"/>
      <c r="H167" s="356"/>
      <c r="I167" s="634"/>
      <c r="J167" s="635"/>
    </row>
    <row r="168" spans="1:10">
      <c r="A168" s="130"/>
      <c r="B168" s="644"/>
      <c r="C168" s="618"/>
      <c r="D168" s="609"/>
      <c r="E168" s="355"/>
      <c r="F168" s="355"/>
    </row>
    <row r="169" spans="1:10" ht="51" customHeight="1">
      <c r="A169" s="650">
        <v>13</v>
      </c>
      <c r="B169" s="608" t="s">
        <v>626</v>
      </c>
      <c r="C169" s="651"/>
      <c r="D169" s="651"/>
      <c r="E169" s="355"/>
      <c r="F169" s="355"/>
    </row>
    <row r="170" spans="1:10">
      <c r="A170" s="629"/>
      <c r="B170" s="616" t="s">
        <v>627</v>
      </c>
      <c r="C170" s="651" t="s">
        <v>0</v>
      </c>
      <c r="D170" s="651">
        <v>20</v>
      </c>
      <c r="E170" s="545"/>
      <c r="F170" s="545">
        <f>D170*E170</f>
        <v>0</v>
      </c>
    </row>
    <row r="171" spans="1:10">
      <c r="A171" s="629"/>
      <c r="B171" s="616"/>
      <c r="C171" s="651"/>
      <c r="D171" s="651"/>
      <c r="E171" s="355"/>
      <c r="F171" s="355"/>
    </row>
    <row r="172" spans="1:10" ht="56.25">
      <c r="A172" s="650">
        <v>14</v>
      </c>
      <c r="B172" s="608" t="s">
        <v>628</v>
      </c>
      <c r="C172" s="651"/>
      <c r="D172" s="651"/>
      <c r="E172" s="355"/>
      <c r="F172" s="355"/>
    </row>
    <row r="173" spans="1:10">
      <c r="A173" s="629"/>
      <c r="B173" s="616" t="s">
        <v>629</v>
      </c>
      <c r="C173" s="651" t="s">
        <v>0</v>
      </c>
      <c r="D173" s="651">
        <v>5</v>
      </c>
      <c r="E173" s="545"/>
      <c r="F173" s="545">
        <f>D173*E173</f>
        <v>0</v>
      </c>
    </row>
    <row r="174" spans="1:10">
      <c r="A174" s="629"/>
      <c r="B174" s="616" t="s">
        <v>630</v>
      </c>
      <c r="C174" s="651" t="s">
        <v>0</v>
      </c>
      <c r="D174" s="651">
        <v>8</v>
      </c>
      <c r="E174" s="545"/>
      <c r="F174" s="545">
        <f>D174*E174</f>
        <v>0</v>
      </c>
    </row>
    <row r="175" spans="1:10">
      <c r="A175" s="629"/>
      <c r="B175" s="616" t="s">
        <v>631</v>
      </c>
      <c r="C175" s="651" t="s">
        <v>0</v>
      </c>
      <c r="D175" s="651">
        <v>6</v>
      </c>
      <c r="E175" s="545"/>
      <c r="F175" s="545">
        <f>D175*E175</f>
        <v>0</v>
      </c>
    </row>
    <row r="176" spans="1:10">
      <c r="A176" s="629"/>
      <c r="B176" s="616"/>
      <c r="C176" s="651"/>
      <c r="D176" s="651"/>
      <c r="E176" s="355"/>
      <c r="F176" s="355"/>
    </row>
    <row r="177" spans="1:8" ht="53.25" customHeight="1">
      <c r="A177" s="650">
        <v>15</v>
      </c>
      <c r="B177" s="644" t="s">
        <v>632</v>
      </c>
      <c r="C177" s="651"/>
      <c r="D177" s="651"/>
      <c r="E177" s="355"/>
      <c r="F177" s="355"/>
    </row>
    <row r="178" spans="1:8">
      <c r="A178" s="611"/>
      <c r="B178" s="616" t="s">
        <v>633</v>
      </c>
      <c r="C178" s="651" t="s">
        <v>6</v>
      </c>
      <c r="D178" s="651">
        <v>32</v>
      </c>
      <c r="E178" s="545"/>
      <c r="F178" s="545">
        <f>D178*E178</f>
        <v>0</v>
      </c>
    </row>
    <row r="179" spans="1:8">
      <c r="A179" s="611"/>
      <c r="B179" s="616" t="s">
        <v>634</v>
      </c>
      <c r="C179" s="651" t="s">
        <v>6</v>
      </c>
      <c r="D179" s="651">
        <v>55</v>
      </c>
      <c r="E179" s="545"/>
      <c r="F179" s="545">
        <f>D179*E179</f>
        <v>0</v>
      </c>
    </row>
    <row r="180" spans="1:8">
      <c r="A180" s="611"/>
      <c r="B180" s="616" t="s">
        <v>635</v>
      </c>
      <c r="C180" s="651" t="s">
        <v>6</v>
      </c>
      <c r="D180" s="651">
        <v>18</v>
      </c>
      <c r="E180" s="545"/>
      <c r="F180" s="545">
        <f>D180*E180</f>
        <v>0</v>
      </c>
    </row>
    <row r="181" spans="1:8">
      <c r="A181" s="611"/>
      <c r="B181" s="616"/>
      <c r="C181" s="651"/>
      <c r="D181" s="651"/>
      <c r="E181" s="545"/>
      <c r="F181" s="545"/>
    </row>
    <row r="182" spans="1:8" ht="33.75">
      <c r="A182" s="623">
        <v>16</v>
      </c>
      <c r="B182" s="610" t="s">
        <v>636</v>
      </c>
      <c r="C182" s="651"/>
      <c r="D182" s="651"/>
      <c r="E182" s="355"/>
      <c r="F182" s="355"/>
    </row>
    <row r="183" spans="1:8">
      <c r="A183" s="611"/>
      <c r="B183" s="616" t="s">
        <v>637</v>
      </c>
      <c r="C183" s="651" t="s">
        <v>0</v>
      </c>
      <c r="D183" s="651">
        <v>31</v>
      </c>
      <c r="E183" s="545"/>
      <c r="F183" s="545">
        <f>D183*E183</f>
        <v>0</v>
      </c>
      <c r="G183" s="1"/>
      <c r="H183" s="1"/>
    </row>
    <row r="184" spans="1:8">
      <c r="A184" s="611"/>
      <c r="B184" s="616" t="s">
        <v>638</v>
      </c>
      <c r="C184" s="651" t="s">
        <v>0</v>
      </c>
      <c r="D184" s="651">
        <v>6</v>
      </c>
      <c r="E184" s="545"/>
      <c r="F184" s="545">
        <f>D184*E184</f>
        <v>0</v>
      </c>
      <c r="G184" s="1"/>
      <c r="H184" s="1"/>
    </row>
    <row r="185" spans="1:8">
      <c r="A185" s="611"/>
      <c r="B185" s="616"/>
      <c r="C185" s="651"/>
      <c r="D185" s="651"/>
      <c r="E185" s="355"/>
      <c r="F185" s="355"/>
      <c r="G185" s="1"/>
      <c r="H185" s="1"/>
    </row>
    <row r="186" spans="1:8" ht="33.75">
      <c r="A186" s="623">
        <v>17</v>
      </c>
      <c r="B186" s="610" t="s">
        <v>639</v>
      </c>
      <c r="C186" s="651"/>
      <c r="D186" s="651"/>
      <c r="E186" s="355"/>
      <c r="F186" s="355"/>
      <c r="G186" s="1"/>
      <c r="H186" s="1"/>
    </row>
    <row r="187" spans="1:8">
      <c r="A187" s="611"/>
      <c r="B187" s="616" t="s">
        <v>637</v>
      </c>
      <c r="C187" s="651" t="s">
        <v>0</v>
      </c>
      <c r="D187" s="651">
        <v>31</v>
      </c>
      <c r="E187" s="545"/>
      <c r="F187" s="545">
        <f>D187*E187</f>
        <v>0</v>
      </c>
      <c r="G187" s="1"/>
      <c r="H187" s="1"/>
    </row>
    <row r="188" spans="1:8">
      <c r="A188" s="611"/>
      <c r="B188" s="616" t="s">
        <v>638</v>
      </c>
      <c r="C188" s="651" t="s">
        <v>0</v>
      </c>
      <c r="D188" s="651">
        <v>6</v>
      </c>
      <c r="E188" s="545"/>
      <c r="F188" s="545">
        <f>D188*E188</f>
        <v>0</v>
      </c>
      <c r="G188" s="1"/>
      <c r="H188" s="1"/>
    </row>
    <row r="189" spans="1:8">
      <c r="A189" s="611"/>
      <c r="B189" s="616"/>
      <c r="C189" s="651"/>
      <c r="D189" s="651"/>
      <c r="E189" s="355"/>
      <c r="F189" s="355"/>
      <c r="G189" s="1"/>
      <c r="H189" s="1"/>
    </row>
    <row r="190" spans="1:8" ht="56.25">
      <c r="A190" s="130">
        <v>18</v>
      </c>
      <c r="B190" s="644" t="s">
        <v>640</v>
      </c>
      <c r="C190" s="618"/>
      <c r="D190" s="618"/>
      <c r="E190" s="355"/>
      <c r="F190" s="355"/>
      <c r="G190" s="1"/>
      <c r="H190" s="1"/>
    </row>
    <row r="191" spans="1:8">
      <c r="A191" s="602"/>
      <c r="B191" s="613" t="s">
        <v>641</v>
      </c>
      <c r="C191" s="618" t="s">
        <v>0</v>
      </c>
      <c r="D191" s="618">
        <v>17</v>
      </c>
      <c r="E191" s="545"/>
      <c r="F191" s="545">
        <f>D191*E191</f>
        <v>0</v>
      </c>
      <c r="G191" s="1"/>
      <c r="H191" s="1"/>
    </row>
    <row r="192" spans="1:8">
      <c r="A192" s="602"/>
      <c r="B192" s="613" t="s">
        <v>616</v>
      </c>
      <c r="C192" s="618" t="s">
        <v>0</v>
      </c>
      <c r="D192" s="618">
        <v>5</v>
      </c>
      <c r="E192" s="545"/>
      <c r="F192" s="545">
        <f>D192*E192</f>
        <v>0</v>
      </c>
      <c r="G192" s="1"/>
      <c r="H192" s="1"/>
    </row>
    <row r="193" spans="1:8">
      <c r="A193" s="602"/>
      <c r="B193" s="613"/>
      <c r="C193" s="618"/>
      <c r="D193" s="618"/>
      <c r="E193" s="355"/>
      <c r="F193" s="355"/>
      <c r="G193" s="1"/>
      <c r="H193" s="1"/>
    </row>
    <row r="194" spans="1:8" ht="56.25">
      <c r="A194" s="130">
        <v>19</v>
      </c>
      <c r="B194" s="644" t="s">
        <v>784</v>
      </c>
      <c r="C194" s="618"/>
      <c r="D194" s="618"/>
      <c r="E194" s="355"/>
      <c r="F194" s="355"/>
      <c r="G194" s="1"/>
      <c r="H194" s="1"/>
    </row>
    <row r="195" spans="1:8">
      <c r="A195" s="602"/>
      <c r="B195" s="613" t="s">
        <v>641</v>
      </c>
      <c r="C195" s="618" t="s">
        <v>0</v>
      </c>
      <c r="D195" s="618">
        <v>6</v>
      </c>
      <c r="E195" s="545"/>
      <c r="F195" s="545">
        <f>D195*E195</f>
        <v>0</v>
      </c>
      <c r="G195" s="1"/>
      <c r="H195" s="1"/>
    </row>
    <row r="196" spans="1:8">
      <c r="A196" s="602"/>
      <c r="B196" s="613"/>
      <c r="C196" s="618"/>
      <c r="D196" s="618"/>
      <c r="E196" s="355"/>
      <c r="F196" s="355"/>
      <c r="G196" s="1"/>
      <c r="H196" s="1"/>
    </row>
    <row r="197" spans="1:8" ht="56.25">
      <c r="A197" s="130">
        <v>20</v>
      </c>
      <c r="B197" s="652" t="s">
        <v>642</v>
      </c>
      <c r="C197" s="606"/>
      <c r="D197" s="604"/>
      <c r="E197" s="355"/>
      <c r="F197" s="355"/>
      <c r="G197" s="1"/>
      <c r="H197" s="1"/>
    </row>
    <row r="198" spans="1:8">
      <c r="A198" s="130"/>
      <c r="B198" s="653" t="s">
        <v>643</v>
      </c>
      <c r="C198" s="606" t="s">
        <v>0</v>
      </c>
      <c r="D198" s="618">
        <v>6</v>
      </c>
      <c r="E198" s="545"/>
      <c r="F198" s="545">
        <f>D198*E198</f>
        <v>0</v>
      </c>
      <c r="G198" s="1"/>
      <c r="H198" s="1"/>
    </row>
    <row r="199" spans="1:8">
      <c r="A199" s="130"/>
      <c r="B199" s="654" t="s">
        <v>644</v>
      </c>
      <c r="C199" s="606" t="s">
        <v>0</v>
      </c>
      <c r="D199" s="618">
        <v>20</v>
      </c>
      <c r="E199" s="545"/>
      <c r="F199" s="545">
        <f>D199*E199</f>
        <v>0</v>
      </c>
      <c r="G199" s="1"/>
      <c r="H199" s="1"/>
    </row>
    <row r="200" spans="1:8">
      <c r="A200" s="130"/>
      <c r="B200" s="655"/>
      <c r="C200" s="606"/>
      <c r="D200" s="604"/>
      <c r="E200" s="355"/>
      <c r="F200" s="355"/>
      <c r="G200" s="1"/>
      <c r="H200" s="1"/>
    </row>
    <row r="201" spans="1:8" ht="154.5" customHeight="1">
      <c r="A201" s="607">
        <v>21</v>
      </c>
      <c r="B201" s="644" t="s">
        <v>645</v>
      </c>
      <c r="C201" s="609"/>
      <c r="D201" s="609"/>
      <c r="E201" s="355"/>
      <c r="F201" s="355"/>
      <c r="G201" s="1"/>
      <c r="H201" s="1"/>
    </row>
    <row r="202" spans="1:8">
      <c r="A202" s="130"/>
      <c r="B202" s="644" t="s">
        <v>646</v>
      </c>
      <c r="C202" s="606" t="s">
        <v>8</v>
      </c>
      <c r="D202" s="604">
        <v>7381</v>
      </c>
      <c r="E202" s="545"/>
      <c r="F202" s="545">
        <f>D202*E202</f>
        <v>0</v>
      </c>
      <c r="G202" s="1"/>
      <c r="H202" s="1"/>
    </row>
    <row r="203" spans="1:8">
      <c r="A203" s="611"/>
      <c r="B203" s="615"/>
      <c r="C203" s="609"/>
      <c r="D203" s="609"/>
      <c r="E203" s="355"/>
      <c r="F203" s="355"/>
      <c r="G203" s="1"/>
      <c r="H203" s="1"/>
    </row>
    <row r="204" spans="1:8" ht="45">
      <c r="A204" s="130">
        <v>22</v>
      </c>
      <c r="B204" s="649" t="s">
        <v>647</v>
      </c>
      <c r="C204" s="606"/>
      <c r="D204" s="606"/>
      <c r="E204" s="355"/>
      <c r="F204" s="355"/>
      <c r="G204" s="1"/>
      <c r="H204" s="1"/>
    </row>
    <row r="205" spans="1:8">
      <c r="A205" s="130"/>
      <c r="B205" s="644" t="s">
        <v>648</v>
      </c>
      <c r="C205" s="606"/>
      <c r="D205" s="604"/>
      <c r="E205" s="355"/>
      <c r="F205" s="355"/>
      <c r="G205" s="1"/>
      <c r="H205" s="1"/>
    </row>
    <row r="206" spans="1:8">
      <c r="A206" s="130"/>
      <c r="B206" s="644" t="s">
        <v>649</v>
      </c>
      <c r="C206" s="606"/>
      <c r="D206" s="604"/>
      <c r="E206" s="355"/>
      <c r="F206" s="355"/>
      <c r="G206" s="1"/>
      <c r="H206" s="1"/>
    </row>
    <row r="207" spans="1:8">
      <c r="A207" s="130"/>
      <c r="B207" s="656" t="s">
        <v>641</v>
      </c>
      <c r="C207" s="606" t="s">
        <v>6</v>
      </c>
      <c r="D207" s="604">
        <v>87</v>
      </c>
      <c r="E207" s="545"/>
      <c r="F207" s="545">
        <f>D207*E207</f>
        <v>0</v>
      </c>
      <c r="G207" s="1"/>
      <c r="H207" s="1"/>
    </row>
    <row r="208" spans="1:8">
      <c r="A208" s="130"/>
      <c r="B208" s="656" t="s">
        <v>616</v>
      </c>
      <c r="C208" s="606" t="s">
        <v>6</v>
      </c>
      <c r="D208" s="604">
        <v>352</v>
      </c>
      <c r="E208" s="545"/>
      <c r="F208" s="545">
        <f>D208*E208</f>
        <v>0</v>
      </c>
      <c r="G208" s="1"/>
      <c r="H208" s="1"/>
    </row>
    <row r="209" spans="1:8">
      <c r="A209" s="130"/>
      <c r="B209" s="656" t="s">
        <v>617</v>
      </c>
      <c r="C209" s="606" t="s">
        <v>6</v>
      </c>
      <c r="D209" s="604">
        <v>18</v>
      </c>
      <c r="E209" s="545"/>
      <c r="F209" s="545">
        <f>D209*E209</f>
        <v>0</v>
      </c>
      <c r="G209" s="1"/>
      <c r="H209" s="1"/>
    </row>
    <row r="210" spans="1:8">
      <c r="A210" s="130"/>
      <c r="B210" s="656"/>
      <c r="C210" s="606"/>
      <c r="D210" s="604"/>
      <c r="E210" s="355"/>
      <c r="F210" s="355"/>
      <c r="G210" s="1"/>
      <c r="H210" s="1"/>
    </row>
    <row r="211" spans="1:8" ht="112.5">
      <c r="A211" s="130">
        <v>23</v>
      </c>
      <c r="B211" s="657" t="s">
        <v>650</v>
      </c>
      <c r="C211" s="618"/>
      <c r="D211" s="609"/>
      <c r="E211" s="355"/>
      <c r="F211" s="355"/>
      <c r="G211" s="1"/>
      <c r="H211" s="1"/>
    </row>
    <row r="212" spans="1:8">
      <c r="A212" s="130"/>
      <c r="B212" s="658" t="s">
        <v>651</v>
      </c>
      <c r="C212" s="609" t="s">
        <v>23</v>
      </c>
      <c r="D212" s="604">
        <v>151</v>
      </c>
      <c r="E212" s="545"/>
      <c r="F212" s="545">
        <f>D212*E212</f>
        <v>0</v>
      </c>
      <c r="G212" s="1"/>
      <c r="H212" s="1"/>
    </row>
    <row r="213" spans="1:8">
      <c r="A213" s="130"/>
      <c r="B213" s="658"/>
      <c r="C213" s="609"/>
      <c r="D213" s="604"/>
      <c r="E213" s="355"/>
      <c r="F213" s="355"/>
      <c r="G213" s="1"/>
      <c r="H213" s="1"/>
    </row>
    <row r="214" spans="1:8" ht="123" customHeight="1">
      <c r="A214" s="659">
        <v>24</v>
      </c>
      <c r="B214" s="657" t="s">
        <v>652</v>
      </c>
      <c r="C214" s="618"/>
      <c r="D214" s="609"/>
      <c r="E214" s="355"/>
      <c r="F214" s="355"/>
      <c r="G214" s="1"/>
      <c r="H214" s="1"/>
    </row>
    <row r="215" spans="1:8">
      <c r="A215" s="130"/>
      <c r="B215" s="658" t="s">
        <v>653</v>
      </c>
      <c r="C215" s="609" t="s">
        <v>23</v>
      </c>
      <c r="D215" s="604">
        <v>38</v>
      </c>
      <c r="E215" s="545"/>
      <c r="F215" s="545">
        <f>D215*E215</f>
        <v>0</v>
      </c>
      <c r="G215" s="1"/>
      <c r="H215" s="1"/>
    </row>
    <row r="216" spans="1:8">
      <c r="A216" s="130"/>
      <c r="B216" s="658"/>
      <c r="C216" s="609"/>
      <c r="D216" s="604"/>
      <c r="E216" s="355"/>
      <c r="F216" s="355"/>
      <c r="G216" s="1"/>
      <c r="H216" s="1"/>
    </row>
    <row r="217" spans="1:8" ht="110.25" customHeight="1">
      <c r="A217" s="660">
        <v>25</v>
      </c>
      <c r="B217" s="657" t="s">
        <v>654</v>
      </c>
      <c r="C217" s="609"/>
      <c r="D217" s="609"/>
      <c r="E217" s="355"/>
      <c r="F217" s="355"/>
      <c r="G217" s="1"/>
      <c r="H217" s="1"/>
    </row>
    <row r="218" spans="1:8">
      <c r="A218" s="629"/>
      <c r="B218" s="661" t="s">
        <v>655</v>
      </c>
      <c r="C218" s="609" t="s">
        <v>23</v>
      </c>
      <c r="D218" s="609">
        <v>463</v>
      </c>
      <c r="E218" s="545"/>
      <c r="F218" s="545">
        <f>D218*E218</f>
        <v>0</v>
      </c>
      <c r="G218" s="1"/>
      <c r="H218" s="1"/>
    </row>
    <row r="219" spans="1:8">
      <c r="A219" s="130"/>
      <c r="B219" s="658"/>
      <c r="C219" s="609"/>
      <c r="D219" s="604"/>
      <c r="E219" s="355"/>
      <c r="F219" s="355"/>
      <c r="G219" s="1"/>
      <c r="H219" s="1"/>
    </row>
    <row r="220" spans="1:8" ht="112.5">
      <c r="A220" s="660">
        <v>26</v>
      </c>
      <c r="B220" s="657" t="s">
        <v>656</v>
      </c>
      <c r="C220" s="609"/>
      <c r="D220" s="609"/>
      <c r="E220" s="355"/>
      <c r="F220" s="355"/>
      <c r="G220" s="1"/>
      <c r="H220" s="1"/>
    </row>
    <row r="221" spans="1:8">
      <c r="A221" s="629"/>
      <c r="B221" s="661" t="s">
        <v>657</v>
      </c>
      <c r="C221" s="609" t="s">
        <v>23</v>
      </c>
      <c r="D221" s="609">
        <v>484</v>
      </c>
      <c r="E221" s="545"/>
      <c r="F221" s="545">
        <f>D221*E221</f>
        <v>0</v>
      </c>
      <c r="G221" s="1"/>
      <c r="H221" s="1"/>
    </row>
    <row r="222" spans="1:8">
      <c r="A222" s="611"/>
      <c r="B222" s="610"/>
      <c r="C222" s="609"/>
      <c r="D222" s="609"/>
      <c r="E222" s="355"/>
      <c r="F222" s="355"/>
      <c r="G222" s="1"/>
      <c r="H222" s="1"/>
    </row>
    <row r="223" spans="1:8" ht="78.75" customHeight="1">
      <c r="A223" s="607">
        <v>27</v>
      </c>
      <c r="B223" s="605" t="s">
        <v>658</v>
      </c>
      <c r="C223" s="606"/>
      <c r="D223" s="604"/>
      <c r="E223" s="355"/>
      <c r="F223" s="355"/>
      <c r="G223" s="1"/>
      <c r="H223" s="1"/>
    </row>
    <row r="224" spans="1:8">
      <c r="A224" s="367"/>
      <c r="B224" s="605" t="s">
        <v>659</v>
      </c>
      <c r="C224" s="606" t="s">
        <v>0</v>
      </c>
      <c r="D224" s="604">
        <v>54</v>
      </c>
      <c r="E224" s="545"/>
      <c r="F224" s="545">
        <f>D224*E224</f>
        <v>0</v>
      </c>
      <c r="G224" s="1"/>
      <c r="H224" s="1"/>
    </row>
    <row r="225" spans="1:8">
      <c r="A225" s="611"/>
      <c r="B225" s="605"/>
      <c r="C225" s="606"/>
      <c r="D225" s="604"/>
      <c r="E225" s="355"/>
      <c r="F225" s="355"/>
      <c r="G225" s="1"/>
      <c r="H225" s="1"/>
    </row>
    <row r="226" spans="1:8" ht="62.25" customHeight="1">
      <c r="A226" s="607">
        <v>28</v>
      </c>
      <c r="B226" s="605" t="s">
        <v>660</v>
      </c>
      <c r="C226" s="606"/>
      <c r="D226" s="604"/>
      <c r="E226" s="355"/>
      <c r="F226" s="355"/>
      <c r="G226" s="1"/>
      <c r="H226" s="1"/>
    </row>
    <row r="227" spans="1:8">
      <c r="A227" s="611"/>
      <c r="B227" s="662" t="s">
        <v>624</v>
      </c>
      <c r="C227" s="606" t="s">
        <v>0</v>
      </c>
      <c r="D227" s="604">
        <v>54</v>
      </c>
      <c r="E227" s="545"/>
      <c r="F227" s="545">
        <f>D227*E227</f>
        <v>0</v>
      </c>
      <c r="G227" s="1"/>
      <c r="H227" s="1"/>
    </row>
    <row r="228" spans="1:8">
      <c r="A228" s="611"/>
      <c r="B228" s="662"/>
      <c r="C228" s="606"/>
      <c r="D228" s="604"/>
      <c r="E228" s="355"/>
      <c r="F228" s="355"/>
      <c r="G228" s="1"/>
      <c r="H228" s="1"/>
    </row>
    <row r="229" spans="1:8" ht="78.75">
      <c r="A229" s="629">
        <v>29</v>
      </c>
      <c r="B229" s="652" t="s">
        <v>661</v>
      </c>
      <c r="C229" s="618" t="s">
        <v>0</v>
      </c>
      <c r="D229" s="609">
        <v>19</v>
      </c>
      <c r="E229" s="545"/>
      <c r="F229" s="545">
        <f>D229*E229</f>
        <v>0</v>
      </c>
      <c r="G229" s="1"/>
      <c r="H229" s="1"/>
    </row>
    <row r="230" spans="1:8">
      <c r="A230" s="611"/>
      <c r="B230" s="663"/>
      <c r="C230" s="618"/>
      <c r="D230" s="609"/>
      <c r="E230" s="355"/>
      <c r="F230" s="355"/>
      <c r="G230" s="1"/>
      <c r="H230" s="1"/>
    </row>
    <row r="231" spans="1:8" ht="74.25" customHeight="1">
      <c r="A231" s="130">
        <v>30</v>
      </c>
      <c r="B231" s="649" t="s">
        <v>662</v>
      </c>
      <c r="C231" s="606" t="s">
        <v>3</v>
      </c>
      <c r="D231" s="604">
        <v>1</v>
      </c>
      <c r="E231" s="545"/>
      <c r="F231" s="545">
        <f>D231*E231</f>
        <v>0</v>
      </c>
      <c r="G231" s="1"/>
      <c r="H231" s="1"/>
    </row>
    <row r="232" spans="1:8">
      <c r="A232" s="130"/>
      <c r="B232" s="649"/>
      <c r="C232" s="606"/>
      <c r="D232" s="604"/>
      <c r="E232" s="355"/>
      <c r="F232" s="355"/>
      <c r="G232" s="1"/>
      <c r="H232" s="1"/>
    </row>
    <row r="233" spans="1:8" ht="74.25" customHeight="1">
      <c r="A233" s="130">
        <v>31</v>
      </c>
      <c r="B233" s="649" t="s">
        <v>663</v>
      </c>
      <c r="C233" s="606" t="s">
        <v>3</v>
      </c>
      <c r="D233" s="604">
        <v>1</v>
      </c>
      <c r="E233" s="545"/>
      <c r="F233" s="545">
        <f>D233*E233</f>
        <v>0</v>
      </c>
      <c r="G233" s="1"/>
      <c r="H233" s="1"/>
    </row>
    <row r="234" spans="1:8" ht="14.25" customHeight="1">
      <c r="A234" s="130"/>
      <c r="B234" s="649"/>
      <c r="C234" s="606"/>
      <c r="D234" s="604"/>
      <c r="E234" s="355"/>
      <c r="F234" s="355"/>
      <c r="G234" s="1"/>
      <c r="H234" s="1"/>
    </row>
    <row r="235" spans="1:8" ht="62.25" customHeight="1">
      <c r="A235" s="130">
        <v>32</v>
      </c>
      <c r="B235" s="644" t="s">
        <v>664</v>
      </c>
      <c r="C235" s="606" t="s">
        <v>23</v>
      </c>
      <c r="D235" s="604">
        <v>40</v>
      </c>
      <c r="E235" s="545"/>
      <c r="F235" s="545">
        <f>D235*E235</f>
        <v>0</v>
      </c>
      <c r="G235" s="1"/>
      <c r="H235" s="1"/>
    </row>
    <row r="236" spans="1:8">
      <c r="A236" s="611"/>
      <c r="B236" s="663"/>
      <c r="C236" s="618"/>
      <c r="D236" s="609"/>
      <c r="E236" s="355"/>
      <c r="F236" s="355"/>
      <c r="G236" s="1"/>
      <c r="H236" s="1"/>
    </row>
    <row r="237" spans="1:8">
      <c r="A237" s="130">
        <v>33</v>
      </c>
      <c r="B237" s="664" t="s">
        <v>665</v>
      </c>
      <c r="C237" s="609" t="s">
        <v>3</v>
      </c>
      <c r="D237" s="618">
        <v>1</v>
      </c>
      <c r="E237" s="545"/>
      <c r="F237" s="545">
        <f t="shared" ref="F237:F250" si="2">D237*E237</f>
        <v>0</v>
      </c>
      <c r="G237" s="1"/>
      <c r="H237" s="1"/>
    </row>
    <row r="238" spans="1:8">
      <c r="A238" s="130">
        <v>34</v>
      </c>
      <c r="B238" s="664" t="s">
        <v>666</v>
      </c>
      <c r="C238" s="609" t="s">
        <v>3</v>
      </c>
      <c r="D238" s="618">
        <v>1</v>
      </c>
      <c r="E238" s="545"/>
      <c r="F238" s="545">
        <f t="shared" si="2"/>
        <v>0</v>
      </c>
      <c r="G238" s="1"/>
      <c r="H238" s="1"/>
    </row>
    <row r="239" spans="1:8" ht="33.75">
      <c r="A239" s="130">
        <v>35</v>
      </c>
      <c r="B239" s="644" t="s">
        <v>667</v>
      </c>
      <c r="C239" s="618" t="s">
        <v>3</v>
      </c>
      <c r="D239" s="609">
        <v>1</v>
      </c>
      <c r="E239" s="545"/>
      <c r="F239" s="545">
        <f t="shared" si="2"/>
        <v>0</v>
      </c>
      <c r="G239" s="1"/>
      <c r="H239" s="1"/>
    </row>
    <row r="240" spans="1:8" ht="22.5">
      <c r="A240" s="130">
        <v>36</v>
      </c>
      <c r="B240" s="665" t="s">
        <v>668</v>
      </c>
      <c r="C240" s="606" t="s">
        <v>3</v>
      </c>
      <c r="D240" s="604">
        <v>1</v>
      </c>
      <c r="E240" s="545"/>
      <c r="F240" s="545">
        <f t="shared" si="2"/>
        <v>0</v>
      </c>
      <c r="G240" s="1"/>
      <c r="H240" s="1"/>
    </row>
    <row r="241" spans="1:8">
      <c r="A241" s="130">
        <v>37</v>
      </c>
      <c r="B241" s="665" t="s">
        <v>669</v>
      </c>
      <c r="C241" s="606" t="s">
        <v>3</v>
      </c>
      <c r="D241" s="604">
        <v>1</v>
      </c>
      <c r="E241" s="545"/>
      <c r="F241" s="545">
        <f t="shared" si="2"/>
        <v>0</v>
      </c>
      <c r="G241" s="1"/>
      <c r="H241" s="1"/>
    </row>
    <row r="242" spans="1:8" ht="22.5">
      <c r="A242" s="130">
        <v>38</v>
      </c>
      <c r="B242" s="652" t="s">
        <v>670</v>
      </c>
      <c r="C242" s="606" t="s">
        <v>3</v>
      </c>
      <c r="D242" s="604">
        <v>1</v>
      </c>
      <c r="E242" s="545"/>
      <c r="F242" s="545">
        <f t="shared" si="2"/>
        <v>0</v>
      </c>
      <c r="G242" s="1"/>
      <c r="H242" s="1"/>
    </row>
    <row r="243" spans="1:8">
      <c r="A243" s="130">
        <v>39</v>
      </c>
      <c r="B243" s="652" t="s">
        <v>671</v>
      </c>
      <c r="C243" s="606" t="s">
        <v>3</v>
      </c>
      <c r="D243" s="604">
        <v>1</v>
      </c>
      <c r="E243" s="545"/>
      <c r="F243" s="545">
        <f t="shared" si="2"/>
        <v>0</v>
      </c>
      <c r="G243" s="1"/>
      <c r="H243" s="1"/>
    </row>
    <row r="244" spans="1:8">
      <c r="A244" s="130">
        <v>40</v>
      </c>
      <c r="B244" s="652" t="s">
        <v>672</v>
      </c>
      <c r="C244" s="606" t="s">
        <v>3</v>
      </c>
      <c r="D244" s="604">
        <v>2</v>
      </c>
      <c r="E244" s="545"/>
      <c r="F244" s="545">
        <f t="shared" si="2"/>
        <v>0</v>
      </c>
      <c r="G244" s="1"/>
      <c r="H244" s="1"/>
    </row>
    <row r="245" spans="1:8" ht="33.75">
      <c r="A245" s="130">
        <v>41</v>
      </c>
      <c r="B245" s="652" t="s">
        <v>673</v>
      </c>
      <c r="C245" s="606" t="s">
        <v>674</v>
      </c>
      <c r="D245" s="604">
        <v>80</v>
      </c>
      <c r="E245" s="545"/>
      <c r="F245" s="545">
        <f t="shared" si="2"/>
        <v>0</v>
      </c>
      <c r="G245" s="1"/>
      <c r="H245" s="1"/>
    </row>
    <row r="246" spans="1:8">
      <c r="A246" s="130">
        <v>42</v>
      </c>
      <c r="B246" s="652" t="s">
        <v>675</v>
      </c>
      <c r="C246" s="606" t="s">
        <v>3</v>
      </c>
      <c r="D246" s="604">
        <v>1</v>
      </c>
      <c r="E246" s="545"/>
      <c r="F246" s="545">
        <f t="shared" si="2"/>
        <v>0</v>
      </c>
      <c r="G246" s="1"/>
      <c r="H246" s="1"/>
    </row>
    <row r="247" spans="1:8">
      <c r="A247" s="130">
        <v>43</v>
      </c>
      <c r="B247" s="652" t="s">
        <v>676</v>
      </c>
      <c r="C247" s="606" t="s">
        <v>3</v>
      </c>
      <c r="D247" s="604">
        <v>1</v>
      </c>
      <c r="E247" s="545"/>
      <c r="F247" s="545">
        <f t="shared" si="2"/>
        <v>0</v>
      </c>
      <c r="G247" s="1"/>
      <c r="H247" s="1"/>
    </row>
    <row r="248" spans="1:8">
      <c r="A248" s="623">
        <v>44</v>
      </c>
      <c r="B248" s="616" t="s">
        <v>677</v>
      </c>
      <c r="C248" s="651" t="s">
        <v>3</v>
      </c>
      <c r="D248" s="651">
        <v>1</v>
      </c>
      <c r="E248" s="545"/>
      <c r="F248" s="545">
        <f t="shared" si="2"/>
        <v>0</v>
      </c>
      <c r="G248" s="1"/>
      <c r="H248" s="1"/>
    </row>
    <row r="249" spans="1:8" ht="22.5">
      <c r="A249" s="623">
        <v>45</v>
      </c>
      <c r="B249" s="610" t="s">
        <v>678</v>
      </c>
      <c r="C249" s="651" t="s">
        <v>3</v>
      </c>
      <c r="D249" s="651">
        <v>1</v>
      </c>
      <c r="E249" s="545"/>
      <c r="F249" s="545">
        <f t="shared" si="2"/>
        <v>0</v>
      </c>
      <c r="G249" s="1"/>
      <c r="H249" s="1"/>
    </row>
    <row r="250" spans="1:8" ht="33.75">
      <c r="A250" s="623">
        <v>46</v>
      </c>
      <c r="B250" s="610" t="s">
        <v>785</v>
      </c>
      <c r="C250" s="651" t="s">
        <v>3</v>
      </c>
      <c r="D250" s="651">
        <v>1</v>
      </c>
      <c r="E250" s="545"/>
      <c r="F250" s="545">
        <f t="shared" si="2"/>
        <v>0</v>
      </c>
      <c r="G250" s="1"/>
      <c r="H250" s="1"/>
    </row>
    <row r="251" spans="1:8" ht="22.5">
      <c r="A251" s="623">
        <v>47</v>
      </c>
      <c r="B251" s="610" t="s">
        <v>786</v>
      </c>
      <c r="C251" s="606" t="s">
        <v>23</v>
      </c>
      <c r="D251" s="604">
        <v>40</v>
      </c>
      <c r="E251" s="545"/>
      <c r="F251" s="545">
        <f>D251*E251</f>
        <v>0</v>
      </c>
      <c r="G251" s="1"/>
      <c r="H251" s="1"/>
    </row>
    <row r="252" spans="1:8" s="684" customFormat="1" ht="15.75" customHeight="1">
      <c r="A252" s="678"/>
      <c r="B252" s="679"/>
      <c r="C252" s="679"/>
      <c r="D252" s="680"/>
      <c r="E252" s="681"/>
      <c r="F252" s="682"/>
      <c r="G252" s="683"/>
    </row>
    <row r="253" spans="1:8" s="684" customFormat="1" ht="73.5" customHeight="1">
      <c r="A253" s="678">
        <v>48</v>
      </c>
      <c r="B253" s="679" t="s">
        <v>808</v>
      </c>
      <c r="C253" s="685" t="s">
        <v>8</v>
      </c>
      <c r="D253" s="686">
        <v>250</v>
      </c>
      <c r="E253" s="681"/>
      <c r="F253" s="682">
        <f>E253*D253</f>
        <v>0</v>
      </c>
      <c r="G253" s="683"/>
    </row>
    <row r="254" spans="1:8" ht="15.75" thickBot="1">
      <c r="A254" s="611"/>
      <c r="B254" s="628"/>
      <c r="C254" s="666"/>
      <c r="D254" s="666"/>
      <c r="E254" s="355"/>
      <c r="F254" s="355"/>
      <c r="G254" s="1"/>
      <c r="H254" s="1"/>
    </row>
    <row r="255" spans="1:8" ht="15.75" thickTop="1">
      <c r="A255" s="667"/>
      <c r="B255" s="668" t="s">
        <v>409</v>
      </c>
      <c r="C255" s="669" t="s">
        <v>373</v>
      </c>
      <c r="D255" s="669"/>
      <c r="E255" s="670"/>
      <c r="F255" s="671">
        <f>SUM(F64:F254)</f>
        <v>0</v>
      </c>
      <c r="G255" s="1"/>
      <c r="H255" s="1"/>
    </row>
    <row r="256" spans="1:8">
      <c r="A256" s="672"/>
      <c r="B256" s="673"/>
      <c r="C256" s="674"/>
      <c r="D256" s="674"/>
      <c r="E256" s="355"/>
      <c r="F256" s="355"/>
      <c r="G256" s="1"/>
      <c r="H256" s="1"/>
    </row>
    <row r="257" spans="1:8">
      <c r="A257" s="675"/>
      <c r="G257" s="1"/>
      <c r="H257" s="1"/>
    </row>
  </sheetData>
  <protectedRanges>
    <protectedRange sqref="E8:F8 E1:F6" name="Range1_3"/>
    <protectedRange sqref="E7:F7" name="Range1_3_1"/>
  </protectedRanges>
  <mergeCells count="1">
    <mergeCell ref="B7:F7"/>
  </mergeCells>
  <pageMargins left="0.74803149606299213" right="0.74803149606299213" top="0.98425196850393704" bottom="0.98425196850393704" header="0" footer="0"/>
  <pageSetup paperSize="9" scale="94" fitToHeight="0" orientation="portrait" r:id="rId1"/>
  <headerFooter alignWithMargins="0">
    <oddFoote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5</vt:i4>
      </vt:variant>
      <vt:variant>
        <vt:lpstr>Imenovani obsegi</vt:lpstr>
      </vt:variant>
      <vt:variant>
        <vt:i4>8</vt:i4>
      </vt:variant>
    </vt:vector>
  </HeadingPairs>
  <TitlesOfParts>
    <vt:vector size="13" baseType="lpstr">
      <vt:lpstr>REKAPITULACIJA</vt:lpstr>
      <vt:lpstr>1.VOKA</vt:lpstr>
      <vt:lpstr>2.MEDICINSKI PLINI</vt:lpstr>
      <vt:lpstr>3.OGRHL</vt:lpstr>
      <vt:lpstr>4.PREZRAČEVANJE</vt:lpstr>
      <vt:lpstr>'1.VOKA'!Področje_tiskanja</vt:lpstr>
      <vt:lpstr>'2.MEDICINSKI PLINI'!Področje_tiskanja</vt:lpstr>
      <vt:lpstr>'3.OGRHL'!Področje_tiskanja</vt:lpstr>
      <vt:lpstr>'4.PREZRAČEVANJE'!Področje_tiskanja</vt:lpstr>
      <vt:lpstr>REKAPITULACIJA!Področje_tiskanja</vt:lpstr>
      <vt:lpstr>'1.VOKA'!Tiskanje_naslovov</vt:lpstr>
      <vt:lpstr>'2.MEDICINSKI PLINI'!Tiskanje_naslovov</vt:lpstr>
      <vt:lpstr>'3.OGRHL'!Tiskanje_naslovov</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forted</dc:creator>
  <cp:lastModifiedBy>Peter Voglar</cp:lastModifiedBy>
  <cp:lastPrinted>2018-11-19T19:38:52Z</cp:lastPrinted>
  <dcterms:created xsi:type="dcterms:W3CDTF">2016-10-21T07:34:36Z</dcterms:created>
  <dcterms:modified xsi:type="dcterms:W3CDTF">2021-09-30T05:50:48Z</dcterms:modified>
</cp:coreProperties>
</file>