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NABAVA\JAVNA NAROČILA\16-30_20 INŠTRUMENTARI ZA POTREBE COB IN ORL\"/>
    </mc:Choice>
  </mc:AlternateContent>
  <bookViews>
    <workbookView xWindow="0" yWindow="0" windowWidth="21570" windowHeight="10215"/>
  </bookViews>
  <sheets>
    <sheet name="NAVODILA" sheetId="1" r:id="rId1"/>
    <sheet name="1. Podatki naročnika" sheetId="2" r:id="rId2"/>
    <sheet name="2. Podatki o ponudniku" sheetId="3" r:id="rId3"/>
    <sheet name="3. Strokovne zahteve naročnika" sheetId="4" r:id="rId4"/>
    <sheet name="Sklop I." sheetId="5" r:id="rId5"/>
    <sheet name="Sklop II." sheetId="6" r:id="rId6"/>
  </sheets>
  <definedNames>
    <definedName name="_xlnm.Print_Titles" localSheetId="4">'Sklop I.'!$B:$B</definedName>
    <definedName name="_xlnm.Print_Titles" localSheetId="5">'Sklop II.'!$B:$B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6" i="6" l="1"/>
  <c r="Q46" i="6"/>
  <c r="R45" i="6"/>
  <c r="Q45" i="6"/>
  <c r="P45" i="6"/>
  <c r="O45" i="6"/>
  <c r="R44" i="6"/>
  <c r="Q44" i="6"/>
  <c r="P44" i="6"/>
  <c r="O44" i="6"/>
  <c r="R43" i="6"/>
  <c r="Q43" i="6"/>
  <c r="P43" i="6"/>
  <c r="O43" i="6"/>
  <c r="R42" i="6"/>
  <c r="Q42" i="6"/>
  <c r="P42" i="6"/>
  <c r="O42" i="6"/>
  <c r="R41" i="6"/>
  <c r="Q41" i="6"/>
  <c r="P41" i="6"/>
  <c r="O41" i="6"/>
  <c r="R40" i="6"/>
  <c r="Q40" i="6"/>
  <c r="P40" i="6"/>
  <c r="O40" i="6"/>
  <c r="R39" i="6"/>
  <c r="Q39" i="6"/>
  <c r="P39" i="6"/>
  <c r="O39" i="6"/>
  <c r="R38" i="6"/>
  <c r="Q38" i="6"/>
  <c r="P38" i="6"/>
  <c r="O38" i="6"/>
  <c r="R37" i="6"/>
  <c r="Q37" i="6"/>
  <c r="P37" i="6"/>
  <c r="O37" i="6"/>
  <c r="R36" i="6"/>
  <c r="Q36" i="6"/>
  <c r="P36" i="6"/>
  <c r="O36" i="6"/>
  <c r="R35" i="6"/>
  <c r="Q35" i="6"/>
  <c r="P35" i="6"/>
  <c r="O35" i="6"/>
  <c r="R34" i="6"/>
  <c r="Q34" i="6"/>
  <c r="P34" i="6"/>
  <c r="O34" i="6"/>
  <c r="R33" i="6"/>
  <c r="Q33" i="6"/>
  <c r="P33" i="6"/>
  <c r="O33" i="6"/>
  <c r="R32" i="6"/>
  <c r="Q32" i="6"/>
  <c r="P32" i="6"/>
  <c r="O32" i="6"/>
  <c r="R31" i="6"/>
  <c r="Q31" i="6"/>
  <c r="P31" i="6"/>
  <c r="O31" i="6"/>
  <c r="R30" i="6"/>
  <c r="Q30" i="6"/>
  <c r="P30" i="6"/>
  <c r="O30" i="6"/>
  <c r="R29" i="6"/>
  <c r="Q29" i="6"/>
  <c r="P29" i="6"/>
  <c r="O29" i="6"/>
  <c r="R28" i="6"/>
  <c r="Q28" i="6"/>
  <c r="P28" i="6"/>
  <c r="O28" i="6"/>
  <c r="R27" i="6"/>
  <c r="Q27" i="6"/>
  <c r="P27" i="6"/>
  <c r="O27" i="6"/>
  <c r="R26" i="6"/>
  <c r="Q26" i="6"/>
  <c r="P26" i="6"/>
  <c r="O26" i="6"/>
  <c r="R25" i="6"/>
  <c r="Q25" i="6"/>
  <c r="P25" i="6"/>
  <c r="O25" i="6"/>
  <c r="R24" i="6"/>
  <c r="Q24" i="6"/>
  <c r="P24" i="6"/>
  <c r="O24" i="6"/>
  <c r="R23" i="6"/>
  <c r="Q23" i="6"/>
  <c r="P23" i="6"/>
  <c r="O23" i="6"/>
  <c r="R22" i="6"/>
  <c r="Q22" i="6"/>
  <c r="P22" i="6"/>
  <c r="O22" i="6"/>
  <c r="R21" i="6"/>
  <c r="Q21" i="6"/>
  <c r="P21" i="6"/>
  <c r="O21" i="6"/>
  <c r="R20" i="6"/>
  <c r="Q20" i="6"/>
  <c r="P20" i="6"/>
  <c r="O20" i="6"/>
  <c r="R19" i="6"/>
  <c r="Q19" i="6"/>
  <c r="P19" i="6"/>
  <c r="O19" i="6"/>
  <c r="R18" i="6"/>
  <c r="Q18" i="6"/>
  <c r="P18" i="6"/>
  <c r="O18" i="6"/>
  <c r="R17" i="6"/>
  <c r="Q17" i="6"/>
  <c r="P17" i="6"/>
  <c r="O17" i="6"/>
  <c r="R16" i="6"/>
  <c r="Q16" i="6"/>
  <c r="P16" i="6"/>
  <c r="O16" i="6"/>
  <c r="R15" i="6"/>
  <c r="Q15" i="6"/>
  <c r="P15" i="6"/>
  <c r="O15" i="6"/>
  <c r="R14" i="6"/>
  <c r="Q14" i="6"/>
  <c r="P14" i="6"/>
  <c r="O14" i="6"/>
  <c r="R13" i="6"/>
  <c r="Q13" i="6"/>
  <c r="P13" i="6"/>
  <c r="O13" i="6"/>
  <c r="C8" i="6"/>
  <c r="C7" i="6"/>
  <c r="R298" i="5"/>
  <c r="Q298" i="5"/>
  <c r="R297" i="5"/>
  <c r="Q297" i="5"/>
  <c r="P297" i="5"/>
  <c r="O297" i="5"/>
  <c r="R296" i="5"/>
  <c r="Q296" i="5"/>
  <c r="P296" i="5"/>
  <c r="O296" i="5"/>
  <c r="R295" i="5"/>
  <c r="Q295" i="5"/>
  <c r="P295" i="5"/>
  <c r="O295" i="5"/>
  <c r="R294" i="5"/>
  <c r="Q294" i="5"/>
  <c r="P294" i="5"/>
  <c r="O294" i="5"/>
  <c r="R293" i="5"/>
  <c r="Q293" i="5"/>
  <c r="P293" i="5"/>
  <c r="O293" i="5"/>
  <c r="R292" i="5"/>
  <c r="Q292" i="5"/>
  <c r="P292" i="5"/>
  <c r="O292" i="5"/>
  <c r="R291" i="5"/>
  <c r="Q291" i="5"/>
  <c r="P291" i="5"/>
  <c r="O291" i="5"/>
  <c r="R286" i="5"/>
  <c r="Q286" i="5"/>
  <c r="R285" i="5"/>
  <c r="Q285" i="5"/>
  <c r="P285" i="5"/>
  <c r="O285" i="5"/>
  <c r="R284" i="5"/>
  <c r="Q284" i="5"/>
  <c r="P284" i="5"/>
  <c r="O284" i="5"/>
  <c r="R283" i="5"/>
  <c r="Q283" i="5"/>
  <c r="P283" i="5"/>
  <c r="O283" i="5"/>
  <c r="R282" i="5"/>
  <c r="Q282" i="5"/>
  <c r="P282" i="5"/>
  <c r="O282" i="5"/>
  <c r="R281" i="5"/>
  <c r="Q281" i="5"/>
  <c r="P281" i="5"/>
  <c r="O281" i="5"/>
  <c r="R280" i="5"/>
  <c r="Q280" i="5"/>
  <c r="P280" i="5"/>
  <c r="O280" i="5"/>
  <c r="R275" i="5"/>
  <c r="Q275" i="5"/>
  <c r="R274" i="5"/>
  <c r="Q274" i="5"/>
  <c r="P274" i="5"/>
  <c r="O274" i="5"/>
  <c r="R273" i="5"/>
  <c r="Q273" i="5"/>
  <c r="P273" i="5"/>
  <c r="O273" i="5"/>
  <c r="R272" i="5"/>
  <c r="Q272" i="5"/>
  <c r="P272" i="5"/>
  <c r="O272" i="5"/>
  <c r="R271" i="5"/>
  <c r="Q271" i="5"/>
  <c r="P271" i="5"/>
  <c r="O271" i="5"/>
  <c r="R270" i="5"/>
  <c r="Q270" i="5"/>
  <c r="P270" i="5"/>
  <c r="O270" i="5"/>
  <c r="R269" i="5"/>
  <c r="Q269" i="5"/>
  <c r="P269" i="5"/>
  <c r="O269" i="5"/>
  <c r="R268" i="5"/>
  <c r="Q268" i="5"/>
  <c r="P268" i="5"/>
  <c r="O268" i="5"/>
  <c r="R267" i="5"/>
  <c r="Q267" i="5"/>
  <c r="P267" i="5"/>
  <c r="O267" i="5"/>
  <c r="R266" i="5"/>
  <c r="Q266" i="5"/>
  <c r="P266" i="5"/>
  <c r="O266" i="5"/>
  <c r="R265" i="5"/>
  <c r="Q265" i="5"/>
  <c r="P265" i="5"/>
  <c r="O265" i="5"/>
  <c r="R264" i="5"/>
  <c r="Q264" i="5"/>
  <c r="P264" i="5"/>
  <c r="O264" i="5"/>
  <c r="R263" i="5"/>
  <c r="Q263" i="5"/>
  <c r="P263" i="5"/>
  <c r="O263" i="5"/>
  <c r="R262" i="5"/>
  <c r="Q262" i="5"/>
  <c r="P262" i="5"/>
  <c r="O262" i="5"/>
  <c r="R261" i="5"/>
  <c r="Q261" i="5"/>
  <c r="P261" i="5"/>
  <c r="O261" i="5"/>
  <c r="R260" i="5"/>
  <c r="Q260" i="5"/>
  <c r="P260" i="5"/>
  <c r="O260" i="5"/>
  <c r="R259" i="5"/>
  <c r="Q259" i="5"/>
  <c r="P259" i="5"/>
  <c r="O259" i="5"/>
  <c r="R258" i="5"/>
  <c r="Q258" i="5"/>
  <c r="P258" i="5"/>
  <c r="O258" i="5"/>
  <c r="R257" i="5"/>
  <c r="Q257" i="5"/>
  <c r="P257" i="5"/>
  <c r="O257" i="5"/>
  <c r="R256" i="5"/>
  <c r="Q256" i="5"/>
  <c r="P256" i="5"/>
  <c r="O256" i="5"/>
  <c r="R255" i="5"/>
  <c r="Q255" i="5"/>
  <c r="P255" i="5"/>
  <c r="O255" i="5"/>
  <c r="R254" i="5"/>
  <c r="Q254" i="5"/>
  <c r="P254" i="5"/>
  <c r="O254" i="5"/>
  <c r="R253" i="5"/>
  <c r="Q253" i="5"/>
  <c r="P253" i="5"/>
  <c r="O253" i="5"/>
  <c r="R252" i="5"/>
  <c r="Q252" i="5"/>
  <c r="P252" i="5"/>
  <c r="O252" i="5"/>
  <c r="R251" i="5"/>
  <c r="Q251" i="5"/>
  <c r="P251" i="5"/>
  <c r="O251" i="5"/>
  <c r="R250" i="5"/>
  <c r="Q250" i="5"/>
  <c r="P250" i="5"/>
  <c r="O250" i="5"/>
  <c r="R249" i="5"/>
  <c r="Q249" i="5"/>
  <c r="P249" i="5"/>
  <c r="O249" i="5"/>
  <c r="R248" i="5"/>
  <c r="Q248" i="5"/>
  <c r="P248" i="5"/>
  <c r="O248" i="5"/>
  <c r="R247" i="5"/>
  <c r="Q247" i="5"/>
  <c r="P247" i="5"/>
  <c r="O247" i="5"/>
  <c r="R246" i="5"/>
  <c r="Q246" i="5"/>
  <c r="P246" i="5"/>
  <c r="O246" i="5"/>
  <c r="R245" i="5"/>
  <c r="Q245" i="5"/>
  <c r="P245" i="5"/>
  <c r="O245" i="5"/>
  <c r="R244" i="5"/>
  <c r="Q244" i="5"/>
  <c r="P244" i="5"/>
  <c r="O244" i="5"/>
  <c r="R243" i="5"/>
  <c r="Q243" i="5"/>
  <c r="P243" i="5"/>
  <c r="O243" i="5"/>
  <c r="R242" i="5"/>
  <c r="Q242" i="5"/>
  <c r="P242" i="5"/>
  <c r="O242" i="5"/>
  <c r="R241" i="5"/>
  <c r="Q241" i="5"/>
  <c r="P241" i="5"/>
  <c r="O241" i="5"/>
  <c r="R240" i="5"/>
  <c r="Q240" i="5"/>
  <c r="P240" i="5"/>
  <c r="O240" i="5"/>
  <c r="R239" i="5"/>
  <c r="Q239" i="5"/>
  <c r="P239" i="5"/>
  <c r="O239" i="5"/>
  <c r="R238" i="5"/>
  <c r="Q238" i="5"/>
  <c r="P238" i="5"/>
  <c r="O238" i="5"/>
  <c r="R237" i="5"/>
  <c r="Q237" i="5"/>
  <c r="P237" i="5"/>
  <c r="O237" i="5"/>
  <c r="R236" i="5"/>
  <c r="Q236" i="5"/>
  <c r="P236" i="5"/>
  <c r="O236" i="5"/>
  <c r="R235" i="5"/>
  <c r="Q235" i="5"/>
  <c r="P235" i="5"/>
  <c r="O235" i="5"/>
  <c r="R234" i="5"/>
  <c r="Q234" i="5"/>
  <c r="P234" i="5"/>
  <c r="O234" i="5"/>
  <c r="R233" i="5"/>
  <c r="Q233" i="5"/>
  <c r="P233" i="5"/>
  <c r="O233" i="5"/>
  <c r="R232" i="5"/>
  <c r="Q232" i="5"/>
  <c r="P232" i="5"/>
  <c r="O232" i="5"/>
  <c r="R231" i="5"/>
  <c r="Q231" i="5"/>
  <c r="P231" i="5"/>
  <c r="O231" i="5"/>
  <c r="R230" i="5"/>
  <c r="Q230" i="5"/>
  <c r="P230" i="5"/>
  <c r="O230" i="5"/>
  <c r="R229" i="5"/>
  <c r="Q229" i="5"/>
  <c r="P229" i="5"/>
  <c r="O229" i="5"/>
  <c r="R228" i="5"/>
  <c r="Q228" i="5"/>
  <c r="P228" i="5"/>
  <c r="O228" i="5"/>
  <c r="R227" i="5"/>
  <c r="Q227" i="5"/>
  <c r="P227" i="5"/>
  <c r="O227" i="5"/>
  <c r="R226" i="5"/>
  <c r="Q226" i="5"/>
  <c r="P226" i="5"/>
  <c r="O226" i="5"/>
  <c r="R225" i="5"/>
  <c r="Q225" i="5"/>
  <c r="P225" i="5"/>
  <c r="O225" i="5"/>
  <c r="R224" i="5"/>
  <c r="Q224" i="5"/>
  <c r="P224" i="5"/>
  <c r="O224" i="5"/>
  <c r="R219" i="5"/>
  <c r="Q219" i="5"/>
  <c r="R218" i="5"/>
  <c r="Q218" i="5"/>
  <c r="P218" i="5"/>
  <c r="O218" i="5"/>
  <c r="R217" i="5"/>
  <c r="Q217" i="5"/>
  <c r="P217" i="5"/>
  <c r="O217" i="5"/>
  <c r="R216" i="5"/>
  <c r="Q216" i="5"/>
  <c r="P216" i="5"/>
  <c r="O216" i="5"/>
  <c r="R215" i="5"/>
  <c r="Q215" i="5"/>
  <c r="P215" i="5"/>
  <c r="O215" i="5"/>
  <c r="R214" i="5"/>
  <c r="Q214" i="5"/>
  <c r="P214" i="5"/>
  <c r="O214" i="5"/>
  <c r="R213" i="5"/>
  <c r="Q213" i="5"/>
  <c r="P213" i="5"/>
  <c r="O213" i="5"/>
  <c r="R212" i="5"/>
  <c r="Q212" i="5"/>
  <c r="P212" i="5"/>
  <c r="O212" i="5"/>
  <c r="R211" i="5"/>
  <c r="Q211" i="5"/>
  <c r="P211" i="5"/>
  <c r="O211" i="5"/>
  <c r="R210" i="5"/>
  <c r="Q210" i="5"/>
  <c r="P210" i="5"/>
  <c r="O210" i="5"/>
  <c r="R209" i="5"/>
  <c r="Q209" i="5"/>
  <c r="P209" i="5"/>
  <c r="O209" i="5"/>
  <c r="R208" i="5"/>
  <c r="Q208" i="5"/>
  <c r="P208" i="5"/>
  <c r="O208" i="5"/>
  <c r="R207" i="5"/>
  <c r="Q207" i="5"/>
  <c r="P207" i="5"/>
  <c r="O207" i="5"/>
  <c r="R206" i="5"/>
  <c r="Q206" i="5"/>
  <c r="P206" i="5"/>
  <c r="O206" i="5"/>
  <c r="R205" i="5"/>
  <c r="Q205" i="5"/>
  <c r="P205" i="5"/>
  <c r="O205" i="5"/>
  <c r="R204" i="5"/>
  <c r="Q204" i="5"/>
  <c r="P204" i="5"/>
  <c r="O204" i="5"/>
  <c r="R203" i="5"/>
  <c r="Q203" i="5"/>
  <c r="P203" i="5"/>
  <c r="O203" i="5"/>
  <c r="R202" i="5"/>
  <c r="Q202" i="5"/>
  <c r="P202" i="5"/>
  <c r="O202" i="5"/>
  <c r="R201" i="5"/>
  <c r="Q201" i="5"/>
  <c r="P201" i="5"/>
  <c r="O201" i="5"/>
  <c r="R200" i="5"/>
  <c r="Q200" i="5"/>
  <c r="P200" i="5"/>
  <c r="O200" i="5"/>
  <c r="R199" i="5"/>
  <c r="Q199" i="5"/>
  <c r="P199" i="5"/>
  <c r="O199" i="5"/>
  <c r="R198" i="5"/>
  <c r="Q198" i="5"/>
  <c r="P198" i="5"/>
  <c r="O198" i="5"/>
  <c r="R197" i="5"/>
  <c r="Q197" i="5"/>
  <c r="P197" i="5"/>
  <c r="O197" i="5"/>
  <c r="R196" i="5"/>
  <c r="Q196" i="5"/>
  <c r="P196" i="5"/>
  <c r="O196" i="5"/>
  <c r="R195" i="5"/>
  <c r="Q195" i="5"/>
  <c r="P195" i="5"/>
  <c r="O195" i="5"/>
  <c r="R194" i="5"/>
  <c r="Q194" i="5"/>
  <c r="P194" i="5"/>
  <c r="O194" i="5"/>
  <c r="R193" i="5"/>
  <c r="Q193" i="5"/>
  <c r="P193" i="5"/>
  <c r="O193" i="5"/>
  <c r="R192" i="5"/>
  <c r="Q192" i="5"/>
  <c r="P192" i="5"/>
  <c r="O192" i="5"/>
  <c r="R191" i="5"/>
  <c r="Q191" i="5"/>
  <c r="P191" i="5"/>
  <c r="O191" i="5"/>
  <c r="R190" i="5"/>
  <c r="Q190" i="5"/>
  <c r="P190" i="5"/>
  <c r="O190" i="5"/>
  <c r="R189" i="5"/>
  <c r="Q189" i="5"/>
  <c r="P189" i="5"/>
  <c r="O189" i="5"/>
  <c r="R188" i="5"/>
  <c r="Q188" i="5"/>
  <c r="P188" i="5"/>
  <c r="O188" i="5"/>
  <c r="R187" i="5"/>
  <c r="Q187" i="5"/>
  <c r="P187" i="5"/>
  <c r="O187" i="5"/>
  <c r="R186" i="5"/>
  <c r="Q186" i="5"/>
  <c r="P186" i="5"/>
  <c r="O186" i="5"/>
  <c r="R185" i="5"/>
  <c r="Q185" i="5"/>
  <c r="P185" i="5"/>
  <c r="O185" i="5"/>
  <c r="R184" i="5"/>
  <c r="Q184" i="5"/>
  <c r="P184" i="5"/>
  <c r="O184" i="5"/>
  <c r="R183" i="5"/>
  <c r="Q183" i="5"/>
  <c r="P183" i="5"/>
  <c r="O183" i="5"/>
  <c r="R182" i="5"/>
  <c r="Q182" i="5"/>
  <c r="P182" i="5"/>
  <c r="O182" i="5"/>
  <c r="R181" i="5"/>
  <c r="Q181" i="5"/>
  <c r="P181" i="5"/>
  <c r="O181" i="5"/>
  <c r="R180" i="5"/>
  <c r="Q180" i="5"/>
  <c r="P180" i="5"/>
  <c r="O180" i="5"/>
  <c r="R179" i="5"/>
  <c r="Q179" i="5"/>
  <c r="P179" i="5"/>
  <c r="O179" i="5"/>
  <c r="R178" i="5"/>
  <c r="Q178" i="5"/>
  <c r="P178" i="5"/>
  <c r="O178" i="5"/>
  <c r="R177" i="5"/>
  <c r="Q177" i="5"/>
  <c r="P177" i="5"/>
  <c r="O177" i="5"/>
  <c r="R176" i="5"/>
  <c r="Q176" i="5"/>
  <c r="P176" i="5"/>
  <c r="O176" i="5"/>
  <c r="R175" i="5"/>
  <c r="Q175" i="5"/>
  <c r="P175" i="5"/>
  <c r="O175" i="5"/>
  <c r="R174" i="5"/>
  <c r="Q174" i="5"/>
  <c r="P174" i="5"/>
  <c r="O174" i="5"/>
  <c r="R173" i="5"/>
  <c r="Q173" i="5"/>
  <c r="P173" i="5"/>
  <c r="O173" i="5"/>
  <c r="R172" i="5"/>
  <c r="Q172" i="5"/>
  <c r="P172" i="5"/>
  <c r="O172" i="5"/>
  <c r="R171" i="5"/>
  <c r="Q171" i="5"/>
  <c r="P171" i="5"/>
  <c r="O171" i="5"/>
  <c r="R170" i="5"/>
  <c r="Q170" i="5"/>
  <c r="P170" i="5"/>
  <c r="O170" i="5"/>
  <c r="R169" i="5"/>
  <c r="Q169" i="5"/>
  <c r="P169" i="5"/>
  <c r="O169" i="5"/>
  <c r="R168" i="5"/>
  <c r="Q168" i="5"/>
  <c r="P168" i="5"/>
  <c r="O168" i="5"/>
  <c r="R167" i="5"/>
  <c r="Q167" i="5"/>
  <c r="P167" i="5"/>
  <c r="O167" i="5"/>
  <c r="R166" i="5"/>
  <c r="Q166" i="5"/>
  <c r="P166" i="5"/>
  <c r="O166" i="5"/>
  <c r="R165" i="5"/>
  <c r="Q165" i="5"/>
  <c r="P165" i="5"/>
  <c r="O165" i="5"/>
  <c r="R160" i="5"/>
  <c r="Q160" i="5"/>
  <c r="R159" i="5"/>
  <c r="Q159" i="5"/>
  <c r="P159" i="5"/>
  <c r="O159" i="5"/>
  <c r="R158" i="5"/>
  <c r="Q158" i="5"/>
  <c r="P158" i="5"/>
  <c r="O158" i="5"/>
  <c r="R157" i="5"/>
  <c r="Q157" i="5"/>
  <c r="P157" i="5"/>
  <c r="O157" i="5"/>
  <c r="R156" i="5"/>
  <c r="Q156" i="5"/>
  <c r="P156" i="5"/>
  <c r="O156" i="5"/>
  <c r="R155" i="5"/>
  <c r="Q155" i="5"/>
  <c r="P155" i="5"/>
  <c r="O155" i="5"/>
  <c r="R154" i="5"/>
  <c r="Q154" i="5"/>
  <c r="P154" i="5"/>
  <c r="O154" i="5"/>
  <c r="R153" i="5"/>
  <c r="Q153" i="5"/>
  <c r="P153" i="5"/>
  <c r="O153" i="5"/>
  <c r="R152" i="5"/>
  <c r="Q152" i="5"/>
  <c r="P152" i="5"/>
  <c r="O152" i="5"/>
  <c r="R151" i="5"/>
  <c r="Q151" i="5"/>
  <c r="P151" i="5"/>
  <c r="O151" i="5"/>
  <c r="R150" i="5"/>
  <c r="Q150" i="5"/>
  <c r="P150" i="5"/>
  <c r="O150" i="5"/>
  <c r="R149" i="5"/>
  <c r="Q149" i="5"/>
  <c r="P149" i="5"/>
  <c r="O149" i="5"/>
  <c r="R148" i="5"/>
  <c r="Q148" i="5"/>
  <c r="P148" i="5"/>
  <c r="O148" i="5"/>
  <c r="R143" i="5"/>
  <c r="Q143" i="5"/>
  <c r="R142" i="5"/>
  <c r="Q142" i="5"/>
  <c r="P142" i="5"/>
  <c r="O142" i="5"/>
  <c r="R141" i="5"/>
  <c r="Q141" i="5"/>
  <c r="P141" i="5"/>
  <c r="O141" i="5"/>
  <c r="R140" i="5"/>
  <c r="Q140" i="5"/>
  <c r="P140" i="5"/>
  <c r="O140" i="5"/>
  <c r="R135" i="5"/>
  <c r="Q135" i="5"/>
  <c r="R134" i="5"/>
  <c r="Q134" i="5"/>
  <c r="P134" i="5"/>
  <c r="O134" i="5"/>
  <c r="R133" i="5"/>
  <c r="Q133" i="5"/>
  <c r="P133" i="5"/>
  <c r="O133" i="5"/>
  <c r="R132" i="5"/>
  <c r="Q132" i="5"/>
  <c r="P132" i="5"/>
  <c r="O132" i="5"/>
  <c r="R131" i="5"/>
  <c r="Q131" i="5"/>
  <c r="P131" i="5"/>
  <c r="O131" i="5"/>
  <c r="R130" i="5"/>
  <c r="Q130" i="5"/>
  <c r="P130" i="5"/>
  <c r="O130" i="5"/>
  <c r="R129" i="5"/>
  <c r="Q129" i="5"/>
  <c r="P129" i="5"/>
  <c r="O129" i="5"/>
  <c r="R128" i="5"/>
  <c r="Q128" i="5"/>
  <c r="P128" i="5"/>
  <c r="O128" i="5"/>
  <c r="R123" i="5"/>
  <c r="Q123" i="5"/>
  <c r="R122" i="5"/>
  <c r="Q122" i="5"/>
  <c r="P122" i="5"/>
  <c r="O122" i="5"/>
  <c r="R121" i="5"/>
  <c r="Q121" i="5"/>
  <c r="P121" i="5"/>
  <c r="O121" i="5"/>
  <c r="R120" i="5"/>
  <c r="Q120" i="5"/>
  <c r="P120" i="5"/>
  <c r="O120" i="5"/>
  <c r="R119" i="5"/>
  <c r="Q119" i="5"/>
  <c r="P119" i="5"/>
  <c r="O119" i="5"/>
  <c r="R118" i="5"/>
  <c r="Q118" i="5"/>
  <c r="P118" i="5"/>
  <c r="O118" i="5"/>
  <c r="R117" i="5"/>
  <c r="Q117" i="5"/>
  <c r="P117" i="5"/>
  <c r="O117" i="5"/>
  <c r="R116" i="5"/>
  <c r="Q116" i="5"/>
  <c r="P116" i="5"/>
  <c r="O116" i="5"/>
  <c r="R115" i="5"/>
  <c r="Q115" i="5"/>
  <c r="P115" i="5"/>
  <c r="O115" i="5"/>
  <c r="R114" i="5"/>
  <c r="Q114" i="5"/>
  <c r="P114" i="5"/>
  <c r="O114" i="5"/>
  <c r="R113" i="5"/>
  <c r="Q113" i="5"/>
  <c r="P113" i="5"/>
  <c r="O113" i="5"/>
  <c r="R112" i="5"/>
  <c r="Q112" i="5"/>
  <c r="P112" i="5"/>
  <c r="O112" i="5"/>
  <c r="R107" i="5"/>
  <c r="Q107" i="5"/>
  <c r="R106" i="5"/>
  <c r="Q106" i="5"/>
  <c r="P106" i="5"/>
  <c r="O106" i="5"/>
  <c r="R105" i="5"/>
  <c r="Q105" i="5"/>
  <c r="P105" i="5"/>
  <c r="O105" i="5"/>
  <c r="R104" i="5"/>
  <c r="Q104" i="5"/>
  <c r="P104" i="5"/>
  <c r="O104" i="5"/>
  <c r="R99" i="5"/>
  <c r="Q99" i="5"/>
  <c r="R98" i="5"/>
  <c r="Q98" i="5"/>
  <c r="P98" i="5"/>
  <c r="O98" i="5"/>
  <c r="R97" i="5"/>
  <c r="Q97" i="5"/>
  <c r="P97" i="5"/>
  <c r="O97" i="5"/>
  <c r="R96" i="5"/>
  <c r="Q96" i="5"/>
  <c r="P96" i="5"/>
  <c r="O96" i="5"/>
  <c r="R95" i="5"/>
  <c r="Q95" i="5"/>
  <c r="P95" i="5"/>
  <c r="O95" i="5"/>
  <c r="R94" i="5"/>
  <c r="Q94" i="5"/>
  <c r="P94" i="5"/>
  <c r="O94" i="5"/>
  <c r="R93" i="5"/>
  <c r="Q93" i="5"/>
  <c r="P93" i="5"/>
  <c r="O93" i="5"/>
  <c r="R92" i="5"/>
  <c r="Q92" i="5"/>
  <c r="P92" i="5"/>
  <c r="O92" i="5"/>
  <c r="R91" i="5"/>
  <c r="Q91" i="5"/>
  <c r="P91" i="5"/>
  <c r="O91" i="5"/>
  <c r="R90" i="5"/>
  <c r="Q90" i="5"/>
  <c r="P90" i="5"/>
  <c r="O90" i="5"/>
  <c r="R89" i="5"/>
  <c r="Q89" i="5"/>
  <c r="P89" i="5"/>
  <c r="O89" i="5"/>
  <c r="R88" i="5"/>
  <c r="Q88" i="5"/>
  <c r="P88" i="5"/>
  <c r="O88" i="5"/>
  <c r="R87" i="5"/>
  <c r="Q87" i="5"/>
  <c r="P87" i="5"/>
  <c r="O87" i="5"/>
  <c r="R86" i="5"/>
  <c r="Q86" i="5"/>
  <c r="P86" i="5"/>
  <c r="O86" i="5"/>
  <c r="R85" i="5"/>
  <c r="Q85" i="5"/>
  <c r="P85" i="5"/>
  <c r="O85" i="5"/>
  <c r="R84" i="5"/>
  <c r="Q84" i="5"/>
  <c r="P84" i="5"/>
  <c r="O84" i="5"/>
  <c r="R83" i="5"/>
  <c r="Q83" i="5"/>
  <c r="P83" i="5"/>
  <c r="O83" i="5"/>
  <c r="R78" i="5"/>
  <c r="Q78" i="5"/>
  <c r="R77" i="5"/>
  <c r="Q77" i="5"/>
  <c r="P77" i="5"/>
  <c r="O77" i="5"/>
  <c r="R76" i="5"/>
  <c r="Q76" i="5"/>
  <c r="P76" i="5"/>
  <c r="O76" i="5"/>
  <c r="R75" i="5"/>
  <c r="Q75" i="5"/>
  <c r="P75" i="5"/>
  <c r="O75" i="5"/>
  <c r="R74" i="5"/>
  <c r="Q74" i="5"/>
  <c r="P74" i="5"/>
  <c r="O74" i="5"/>
  <c r="R73" i="5"/>
  <c r="Q73" i="5"/>
  <c r="P73" i="5"/>
  <c r="O73" i="5"/>
  <c r="R72" i="5"/>
  <c r="Q72" i="5"/>
  <c r="P72" i="5"/>
  <c r="O72" i="5"/>
  <c r="R71" i="5"/>
  <c r="Q71" i="5"/>
  <c r="P71" i="5"/>
  <c r="O71" i="5"/>
  <c r="R70" i="5"/>
  <c r="Q70" i="5"/>
  <c r="P70" i="5"/>
  <c r="O70" i="5"/>
  <c r="R65" i="5"/>
  <c r="Q65" i="5"/>
  <c r="R64" i="5"/>
  <c r="Q64" i="5"/>
  <c r="P64" i="5"/>
  <c r="O64" i="5"/>
  <c r="R63" i="5"/>
  <c r="Q63" i="5"/>
  <c r="P63" i="5"/>
  <c r="O63" i="5"/>
  <c r="R62" i="5"/>
  <c r="Q62" i="5"/>
  <c r="P62" i="5"/>
  <c r="O62" i="5"/>
  <c r="R61" i="5"/>
  <c r="Q61" i="5"/>
  <c r="P61" i="5"/>
  <c r="O61" i="5"/>
  <c r="R60" i="5"/>
  <c r="Q60" i="5"/>
  <c r="P60" i="5"/>
  <c r="O60" i="5"/>
  <c r="R59" i="5"/>
  <c r="Q59" i="5"/>
  <c r="P59" i="5"/>
  <c r="O59" i="5"/>
  <c r="R58" i="5"/>
  <c r="Q58" i="5"/>
  <c r="P58" i="5"/>
  <c r="O58" i="5"/>
  <c r="R57" i="5"/>
  <c r="Q57" i="5"/>
  <c r="P57" i="5"/>
  <c r="O57" i="5"/>
  <c r="R56" i="5"/>
  <c r="Q56" i="5"/>
  <c r="P56" i="5"/>
  <c r="O56" i="5"/>
  <c r="R55" i="5"/>
  <c r="Q55" i="5"/>
  <c r="P55" i="5"/>
  <c r="O55" i="5"/>
  <c r="R54" i="5"/>
  <c r="Q54" i="5"/>
  <c r="P54" i="5"/>
  <c r="O54" i="5"/>
  <c r="R53" i="5"/>
  <c r="Q53" i="5"/>
  <c r="P53" i="5"/>
  <c r="O53" i="5"/>
  <c r="R52" i="5"/>
  <c r="Q52" i="5"/>
  <c r="P52" i="5"/>
  <c r="O52" i="5"/>
  <c r="R47" i="5"/>
  <c r="Q47" i="5"/>
  <c r="R46" i="5"/>
  <c r="Q46" i="5"/>
  <c r="P46" i="5"/>
  <c r="O46" i="5"/>
  <c r="R45" i="5"/>
  <c r="Q45" i="5"/>
  <c r="P45" i="5"/>
  <c r="O45" i="5"/>
  <c r="R44" i="5"/>
  <c r="Q44" i="5"/>
  <c r="P44" i="5"/>
  <c r="O44" i="5"/>
  <c r="R43" i="5"/>
  <c r="Q43" i="5"/>
  <c r="P43" i="5"/>
  <c r="O43" i="5"/>
  <c r="R42" i="5"/>
  <c r="Q42" i="5"/>
  <c r="P42" i="5"/>
  <c r="O42" i="5"/>
  <c r="R41" i="5"/>
  <c r="Q41" i="5"/>
  <c r="P41" i="5"/>
  <c r="O41" i="5"/>
  <c r="R40" i="5"/>
  <c r="Q40" i="5"/>
  <c r="P40" i="5"/>
  <c r="O40" i="5"/>
  <c r="R39" i="5"/>
  <c r="Q39" i="5"/>
  <c r="P39" i="5"/>
  <c r="O39" i="5"/>
  <c r="R38" i="5"/>
  <c r="Q38" i="5"/>
  <c r="P38" i="5"/>
  <c r="O38" i="5"/>
  <c r="R37" i="5"/>
  <c r="Q37" i="5"/>
  <c r="P37" i="5"/>
  <c r="O37" i="5"/>
  <c r="R36" i="5"/>
  <c r="Q36" i="5"/>
  <c r="P36" i="5"/>
  <c r="O36" i="5"/>
  <c r="R35" i="5"/>
  <c r="Q35" i="5"/>
  <c r="P35" i="5"/>
  <c r="O35" i="5"/>
  <c r="R34" i="5"/>
  <c r="Q34" i="5"/>
  <c r="P34" i="5"/>
  <c r="O34" i="5"/>
  <c r="R33" i="5"/>
  <c r="Q33" i="5"/>
  <c r="P33" i="5"/>
  <c r="O33" i="5"/>
  <c r="R32" i="5"/>
  <c r="Q32" i="5"/>
  <c r="P32" i="5"/>
  <c r="O32" i="5"/>
  <c r="R31" i="5"/>
  <c r="Q31" i="5"/>
  <c r="P31" i="5"/>
  <c r="O31" i="5"/>
  <c r="R30" i="5"/>
  <c r="Q30" i="5"/>
  <c r="P30" i="5"/>
  <c r="O30" i="5"/>
  <c r="R29" i="5"/>
  <c r="Q29" i="5"/>
  <c r="P29" i="5"/>
  <c r="O29" i="5"/>
  <c r="R24" i="5"/>
  <c r="Q24" i="5"/>
  <c r="R23" i="5"/>
  <c r="Q23" i="5"/>
  <c r="P23" i="5"/>
  <c r="O23" i="5"/>
  <c r="R22" i="5"/>
  <c r="Q22" i="5"/>
  <c r="P22" i="5"/>
  <c r="O22" i="5"/>
  <c r="R21" i="5"/>
  <c r="Q21" i="5"/>
  <c r="P21" i="5"/>
  <c r="O21" i="5"/>
  <c r="R20" i="5"/>
  <c r="Q20" i="5"/>
  <c r="P20" i="5"/>
  <c r="O20" i="5"/>
  <c r="R19" i="5"/>
  <c r="Q19" i="5"/>
  <c r="P19" i="5"/>
  <c r="O19" i="5"/>
  <c r="R18" i="5"/>
  <c r="Q18" i="5"/>
  <c r="P18" i="5"/>
  <c r="O18" i="5"/>
  <c r="R17" i="5"/>
  <c r="Q17" i="5"/>
  <c r="P17" i="5"/>
  <c r="O17" i="5"/>
  <c r="R16" i="5"/>
  <c r="Q16" i="5"/>
  <c r="P16" i="5"/>
  <c r="O16" i="5"/>
  <c r="R15" i="5"/>
  <c r="Q15" i="5"/>
  <c r="P15" i="5"/>
  <c r="O15" i="5"/>
  <c r="R14" i="5"/>
  <c r="Q14" i="5"/>
  <c r="P14" i="5"/>
  <c r="O14" i="5"/>
  <c r="R13" i="5"/>
  <c r="Q13" i="5"/>
  <c r="P13" i="5"/>
  <c r="O13" i="5"/>
  <c r="C8" i="5"/>
  <c r="C7" i="5"/>
</calcChain>
</file>

<file path=xl/sharedStrings.xml><?xml version="1.0" encoding="utf-8"?>
<sst xmlns="http://schemas.openxmlformats.org/spreadsheetml/2006/main" count="2271" uniqueCount="699">
  <si>
    <t>NAVODILA ZA IZPOLNITEV PREDRAČUNA – SEZNAMA  RAZPISANEGA BLAGA  (OBR-8a)</t>
  </si>
  <si>
    <t>1. Ponudnik mora  Predračun - Seznama razpisanega blaga (OBR – 8a) izpolniti, natisniti in natisnjeni izvod podpisati in žigosati.</t>
  </si>
  <si>
    <t>2. Ponudnik k ponudbi predloži Predračun - Seznam razpisanega blaga (lastni natis izpolnjenega predračuna iz OBR-8a) v pisni in obvezno tudi v elektronski obliki - na CD-ju ali USB ključku (v primeru enostavnega postopka ob elektronski oddaji ponudbe ponudniki dajo xls. datoteko in scan natisnjene verzije - pdf datoteko kot priponko k elektronski ponudbi).</t>
  </si>
  <si>
    <t>3. Ponudnik mora v »Predračun - Seznam razpisanega blaga« (exelova datoteka)  pri vrstah blaga, ki jih ponuja (v polja obarvana z rumeno barvo) obvezno vpisati naslednje podatke:</t>
  </si>
  <si>
    <t>Opcija 1:</t>
  </si>
  <si>
    <t>o    veljavna cena brez DDV/EM</t>
  </si>
  <si>
    <t>o    popust (stopnja fiksnega popusta)</t>
  </si>
  <si>
    <t>o    stopnjo DDV</t>
  </si>
  <si>
    <t>o    proizvajalca ponujenega blaga / izvajalca storitve</t>
  </si>
  <si>
    <t xml:space="preserve">o    ponudnikov naziv blaga / storitve </t>
  </si>
  <si>
    <t>o    EAN kodo ponujenega blaga / storitve (če jo ima)</t>
  </si>
  <si>
    <t>o    kataloško številko ponujenega blaga / storitve (če jo ima)</t>
  </si>
  <si>
    <t>Ceno brez DDV/EM, ceno z DDV/EM in vrednost z DDV izračuna aplikacija sama na osnovi predhodno vpisanih podatkov.</t>
  </si>
  <si>
    <t>Opcija 2 (velja pri sukcesivnih nabavah, večinoma medicinskega potrošnega materiala; ko je v predračunu odprta opcija vnosa cene za prijavljeno pakiranje in vnosa št. enot (EM) v prijavljenem pakiranju</t>
  </si>
  <si>
    <t xml:space="preserve">o    veljavna cena brez DDV za ponujeno pakiranje    </t>
  </si>
  <si>
    <t>o    št. enot (enot mere naročnika) v ponujenem pakiranju</t>
  </si>
  <si>
    <t xml:space="preserve">o    popust </t>
  </si>
  <si>
    <t>o    ponudnikov naziv blaga / storitve</t>
  </si>
  <si>
    <t>Opcija 3 (velja ob odpiranjih konkurence na podlagi sklenjenega okvirnega sporazuma in že priznani sposobnosti za blago / storitev)</t>
  </si>
  <si>
    <t>o    veljavna cena brez DDV/EM (v primeru, da gre za sukcesivne nabave blaga pa veljavno ceno brez DDV za ponujeno pakiranje in št. enot (enot mere naročnika) v ponujenem pakiranju)</t>
  </si>
  <si>
    <t xml:space="preserve">4. Ponudnik mora obvezno izpolniti tudi delovni list: »Podatki o ponudniku«. </t>
  </si>
  <si>
    <t>5. Ponudnik ne sme preimenovati, kopirati ali kako drugače spreminjati datoteke s Seznamom razpisanega blaga zaradi nadaljnje programske obdelave podatkov!</t>
  </si>
  <si>
    <t xml:space="preserve">6. OPOMBE: </t>
  </si>
  <si>
    <t xml:space="preserve">o    naročnik ne odgovarja za morebitne napake pri podajanju posameznih cen, št. enot v prijavljenem pakiranju in davčnih stopenj;  </t>
  </si>
  <si>
    <t>o    cena brez DDV mora vsebovati vse stroške, popuste, rabate.</t>
  </si>
  <si>
    <t>Podatki naročnika</t>
  </si>
  <si>
    <t>Naročnik:</t>
  </si>
  <si>
    <t>JN št.:</t>
  </si>
  <si>
    <t>Predmet JN:</t>
  </si>
  <si>
    <t>Obdobje priznane sposobnosti in usposobljenosti:</t>
  </si>
  <si>
    <t>Obdobje JN:</t>
  </si>
  <si>
    <t>Vrsta postopka JN:</t>
  </si>
  <si>
    <t>Okvirni sporazumi:</t>
  </si>
  <si>
    <t>Vrsta predmeta JN:</t>
  </si>
  <si>
    <t>Status:</t>
  </si>
  <si>
    <t>Splošna bolnišnica Novo mesto</t>
  </si>
  <si>
    <t>16-30/20</t>
  </si>
  <si>
    <t>INŠTRUMENTARIJ ZA POTREBE COB IN ORL</t>
  </si>
  <si>
    <t>naročilo male vrednosti</t>
  </si>
  <si>
    <t>Ne</t>
  </si>
  <si>
    <t>BLAGO</t>
  </si>
  <si>
    <t>Aplikacija Javna naročila, različica 2.3.5</t>
  </si>
  <si>
    <t>Podatki o ponudniku</t>
  </si>
  <si>
    <t>Naziv:</t>
  </si>
  <si>
    <t>Naslov:</t>
  </si>
  <si>
    <t>Identifikacijska številka za DDV:</t>
  </si>
  <si>
    <t>Telefon:</t>
  </si>
  <si>
    <t>Faks:</t>
  </si>
  <si>
    <t>Kontaktna oseba:</t>
  </si>
  <si>
    <t>Elektronski naslov:</t>
  </si>
  <si>
    <t>Strokovne zahteve naročnika</t>
  </si>
  <si>
    <t>Seznam razpisanega blaga za sklop:</t>
  </si>
  <si>
    <t>I.</t>
  </si>
  <si>
    <t>INŠTRUMENTARIJ ZA POTREBE CENTRALNO OPERACIJSKEGA BLOKA</t>
  </si>
  <si>
    <t>*</t>
  </si>
  <si>
    <t>1.</t>
  </si>
  <si>
    <t>podsklop: Inštrumenti za potrebe travmatologije / artroskopski inštrumenti</t>
  </si>
  <si>
    <t>ZAPRT</t>
  </si>
  <si>
    <t>Inštrumenti za potrebe travmatologije / artroskopski inštrumenti</t>
  </si>
  <si>
    <t>EOB</t>
  </si>
  <si>
    <t>Zap. št.</t>
  </si>
  <si>
    <t>Naziv blaga</t>
  </si>
  <si>
    <t>Lastnost 1</t>
  </si>
  <si>
    <t>Lastnost 2</t>
  </si>
  <si>
    <t>Lastnost 3</t>
  </si>
  <si>
    <t>Lastnost 4</t>
  </si>
  <si>
    <t>EM</t>
  </si>
  <si>
    <t>Količina</t>
  </si>
  <si>
    <t>Št. vzorcev</t>
  </si>
  <si>
    <t>Var.</t>
  </si>
  <si>
    <t>Veljavna cena brez DDV</t>
  </si>
  <si>
    <t>Popust</t>
  </si>
  <si>
    <t>Stopnja DDV</t>
  </si>
  <si>
    <t>Cena brez DDV</t>
  </si>
  <si>
    <t>Cena z DDV</t>
  </si>
  <si>
    <t>Vrednost brez DDV</t>
  </si>
  <si>
    <t>Vrednost z DDV</t>
  </si>
  <si>
    <t>Proizvajalec</t>
  </si>
  <si>
    <t>Ponudnikov naziv blaga</t>
  </si>
  <si>
    <t>EAN</t>
  </si>
  <si>
    <t>Kataloška številka</t>
  </si>
  <si>
    <t>Opomba</t>
  </si>
  <si>
    <t/>
  </si>
  <si>
    <t>Endoskopska prijemalka za mehka tkiva / Rotator cuff grasper</t>
  </si>
  <si>
    <t>za operacije ramenskega sklepa</t>
  </si>
  <si>
    <t>ref: AR-13960NRF, proizvajalec Arthrex ali enakovredno</t>
  </si>
  <si>
    <t>KOS</t>
  </si>
  <si>
    <t>Rhino suture passer levo</t>
  </si>
  <si>
    <t>ref: AR-11852SRF, proizvajalec Artrex ali enakovredno</t>
  </si>
  <si>
    <t>Rhino suture passer desno</t>
  </si>
  <si>
    <t>ref: AR-11851SRF, proizvajalec Arthrex ali enakovredno</t>
  </si>
  <si>
    <t>Rhino suture passer nevtral</t>
  </si>
  <si>
    <t>ref: AR-11850SRF, proizvajalec Arthrex ali enakovredno</t>
  </si>
  <si>
    <t>Knot pusher / small</t>
  </si>
  <si>
    <t>za operacijo kolena</t>
  </si>
  <si>
    <t>ref: AR- 1296, proizvajalca Arthrex ali enakovredno</t>
  </si>
  <si>
    <t>Knot pusher / zaprt sistem</t>
  </si>
  <si>
    <t>ref:AR-1305, proizvajalec Arthrex ali enakovredno</t>
  </si>
  <si>
    <t>Crochet hook</t>
  </si>
  <si>
    <t>ref: AR-5008H, proizvajalec Arthrex ali enakovredno</t>
  </si>
  <si>
    <t>Tissue liberator / elevatorij za sproščanje mehkih tkiv 15°</t>
  </si>
  <si>
    <t>ref: AR-1344-15, na držalu, proizvajalec Arthrex ali enakovredno</t>
  </si>
  <si>
    <t>Tissue liberator / elevatorij za sproščanje mehkih tkiv 30°</t>
  </si>
  <si>
    <t>ref: Ar-1344-30,na držalu, proizvajalec Arthrex ali enakovredno</t>
  </si>
  <si>
    <t>Suture cutter / zaprt sistem</t>
  </si>
  <si>
    <t>ref: AR-12250F, proizvajalec Arthrex ali enakovredno</t>
  </si>
  <si>
    <t>Switching stick</t>
  </si>
  <si>
    <t>ref: AR-3026, proizvajalec Arthrex ali enakovredno</t>
  </si>
  <si>
    <t>Skupaj:</t>
  </si>
  <si>
    <t>2.</t>
  </si>
  <si>
    <t xml:space="preserve">podsklop: Inštrumenti za potrebe travmatologije in plastične kirurgije  </t>
  </si>
  <si>
    <t>ODPRT</t>
  </si>
  <si>
    <t xml:space="preserve">Inštrumenti za potrebe travmatologije in plastične kirurgije  </t>
  </si>
  <si>
    <t>Kireta z obročkom, artroskopija kolena / rame, pod kotom</t>
  </si>
  <si>
    <t>Ref: 17-1840-5, proizvajalca Ackerman ali enakovredno</t>
  </si>
  <si>
    <t>Komplet za preparacijo mehkega tkiva sestavljen iz 8 komponent</t>
  </si>
  <si>
    <t>ref:C6350, proizvajalec Conmed ali enakovredno</t>
  </si>
  <si>
    <t>Endoskopska prijemalka krokodil</t>
  </si>
  <si>
    <t>1*2 zobca, 3,4mm, ravna</t>
  </si>
  <si>
    <t>Ref: 17-3014, proizvajalca Ackerman ali enakovredno</t>
  </si>
  <si>
    <t>Škarje preparirne 130mm</t>
  </si>
  <si>
    <t>ref: 10-1088/01, proizvajalec LINK ali enakovredno</t>
  </si>
  <si>
    <t>Kljuka z retraktor</t>
  </si>
  <si>
    <t>ref: 11-0842 Richards ali enakovredno</t>
  </si>
  <si>
    <t>Endoskopska ščipalka košarasta upognjena navzgor</t>
  </si>
  <si>
    <t>za operacijo meniskusa</t>
  </si>
  <si>
    <t>ref: 012014, proizvajalec Acufex ali enakovredno</t>
  </si>
  <si>
    <t>Endoskopska ščipalka ovalna upognjena navzgor</t>
  </si>
  <si>
    <t>ref: 7207200, proizvajalec Acufex ali enakovredno</t>
  </si>
  <si>
    <t>Patena, posodica za tekočino</t>
  </si>
  <si>
    <t>volumen cca 1000ml</t>
  </si>
  <si>
    <t>volumen cca 400ml</t>
  </si>
  <si>
    <t>Pinceta anatomska Taylor, di. 180mm</t>
  </si>
  <si>
    <t>ref: 75-4124 proizvajalec Link ali enakovredno</t>
  </si>
  <si>
    <t>Klema žilna, mikro, titan, leva, dim. 118 mm.</t>
  </si>
  <si>
    <t>Izredno lahka za klemanje karotidne arterije</t>
  </si>
  <si>
    <t>ref: GFK 8091, proizvajalec Asanus ali enakovredno</t>
  </si>
  <si>
    <t>Klema žilna, mikro, titan, desna, dim. 118 mm</t>
  </si>
  <si>
    <t>ref: GFK 8092, proizvajalec Asanus ali enakovredno</t>
  </si>
  <si>
    <t>Zašiljena prijemalka, ravno telo, samodejna sprostitev ročaja, premer 2.75 mm</t>
  </si>
  <si>
    <t xml:space="preserve">ref: AR-11700SR proizvajalec Arthrex ali enakovredno
</t>
  </si>
  <si>
    <t>Endoskopske škarje z zobci ravna</t>
  </si>
  <si>
    <t>ref: AR-12140, proizvajalec Arhtrex ali enakovredno</t>
  </si>
  <si>
    <t>Hook probe / potipalo</t>
  </si>
  <si>
    <t>z merilno skalo, 5,4 mm, kot 90°, enkovredno kot AR-10000</t>
  </si>
  <si>
    <t>Suture retriver</t>
  </si>
  <si>
    <t>za operacijo križnih ligamentov</t>
  </si>
  <si>
    <t>ref: AR-12540 ali enakovredno</t>
  </si>
  <si>
    <t>Inštrument za izvajanje mikrofraktur, 40°</t>
  </si>
  <si>
    <t>za artroskopske operacije kolena</t>
  </si>
  <si>
    <t>Ref: AR-1762, proizvajalec Arthrex ali enakovredno</t>
  </si>
  <si>
    <t>Ekstripator za kite, odprt sistem 7mm</t>
  </si>
  <si>
    <t>za operacije meniskusa</t>
  </si>
  <si>
    <t>ref: AR-1278PL, proizvajalec Arthrex ali enakovredno</t>
  </si>
  <si>
    <t>3.</t>
  </si>
  <si>
    <t>podsklop: Inštrumenti za potrebe plastične kirurgije</t>
  </si>
  <si>
    <t>Inštrumenti za potrebe plastične kirurgije</t>
  </si>
  <si>
    <t>Homan majhni, širina 7,5mm, konica 2mm, dim. 150mm</t>
  </si>
  <si>
    <t>ref: FK116R, proizvajalec Aesculap ali enakovredno</t>
  </si>
  <si>
    <t>Retraktor Gelpi, dim. 135 mm</t>
  </si>
  <si>
    <t>ref: BV996R, proizvajalec Aesculap ali enakovredno</t>
  </si>
  <si>
    <t>Retraktor Gelpi, dim. 175 mm</t>
  </si>
  <si>
    <t>ref: BV997R, proizvajalec Aesculap ali enakovredno</t>
  </si>
  <si>
    <t>Škarje , ostra konica diam. 105mm</t>
  </si>
  <si>
    <t>za plastično kirurgijo</t>
  </si>
  <si>
    <t>ref: OK365R proizvajalec Aesculap ali enakovredno</t>
  </si>
  <si>
    <t>Škarje, preparirne, ravne, zaobljene konice, diam. 125mm</t>
  </si>
  <si>
    <t>ref: BC184R proizvajalec Aesculap ali enakovredno</t>
  </si>
  <si>
    <t>Škarje po Gorney, ukrivljene, topa konica, diam. 195mm</t>
  </si>
  <si>
    <t>ref: BC921R proizvajalec Aesculap ali enakovredno</t>
  </si>
  <si>
    <t>Škarje, ravne, ostra konica diam. 110mm</t>
  </si>
  <si>
    <t>ref: BC901R proizvajalec Aesculap ali enakovredno</t>
  </si>
  <si>
    <t>Pinceta mikro, ravna, diam. Konice fi. 2,5mm diam. 180mm</t>
  </si>
  <si>
    <t>ref: FM053R proizvajalec Aesculap ali enakovredno</t>
  </si>
  <si>
    <t>Spatula obojestranka po Mannerfelt modif. Diam. 160mm</t>
  </si>
  <si>
    <t>ref: BT966R proizvajalec Aesculap ali enakovredno</t>
  </si>
  <si>
    <t>Kljuka ozka po Langenbeck 83x15mm, diam. 215mm</t>
  </si>
  <si>
    <t>ref: BT332R proizvajalec Aesculap ali enakovredno</t>
  </si>
  <si>
    <t>Kljuka obojestranska ozka po Deaver diam. 235mm</t>
  </si>
  <si>
    <t>ref: BT606R proizvajalec Aesculap ali enakovredno</t>
  </si>
  <si>
    <t>Razpatorij zavit po Doyen v levo diam. 175mm</t>
  </si>
  <si>
    <t>ref: FK402R proizvajalec Aesculap ali enakovredno</t>
  </si>
  <si>
    <t>Razpatorij zavit po Doyen v desno diam. 175mm</t>
  </si>
  <si>
    <t>ref: FK403R proizvajalec Aesculap ali enakovredno</t>
  </si>
  <si>
    <t>4.</t>
  </si>
  <si>
    <t>podsklop: Inštrumenti za potrebe travmatologije in ortopedije</t>
  </si>
  <si>
    <t>Inštrumenti za potrebe travmatologije in ortopedije</t>
  </si>
  <si>
    <t>Prijemalka kostna, velika,  redukcijska, špičasta, hitri navojni zaklep, dolžina 200-205mm</t>
  </si>
  <si>
    <t xml:space="preserve">ref: 399.780,  proizvajalec Synthes ali enakovredno  </t>
  </si>
  <si>
    <t>Klešče z ravnim nosom, dim. 160 mm</t>
  </si>
  <si>
    <t>ref: 391.850, proizvajalec Synthes ali enakovredno</t>
  </si>
  <si>
    <t>Kladivo, 700g</t>
  </si>
  <si>
    <t xml:space="preserve">ref: 399.430 proizvajalec Synthes ali enakovredno  </t>
  </si>
  <si>
    <t>Kladivo, 500g</t>
  </si>
  <si>
    <t>Ref 399.420 proizvajalec Synthes ali enakovredno</t>
  </si>
  <si>
    <t>Kljuka, enozoba, ostra,  dolžine 200mm</t>
  </si>
  <si>
    <t xml:space="preserve">ref: 398.530 proizvajalec Synthes ali enakovredno  </t>
  </si>
  <si>
    <t>T-ključ, univerzalen</t>
  </si>
  <si>
    <t xml:space="preserve">ref: 393.100 proizvajalec Synthes ali enakovredno  </t>
  </si>
  <si>
    <t>Dleto numerirano</t>
  </si>
  <si>
    <t>Ref:397.995 proizvajalec Synthes ali enakovredno</t>
  </si>
  <si>
    <t>Razpatorij, raven, dolžina 220mm</t>
  </si>
  <si>
    <t>širina 20mm</t>
  </si>
  <si>
    <t>ref 399.380 Synthes ali enakovredno</t>
  </si>
  <si>
    <t>5.</t>
  </si>
  <si>
    <t>podsklop: Inštrumenti za potrebe travmatologije in ortopedije  2</t>
  </si>
  <si>
    <t>Inštrumenti za potrebe travmatologije in ortopedije  2</t>
  </si>
  <si>
    <t>Rašplja vhodna</t>
  </si>
  <si>
    <t>ref: 3004 proizvajalec Innomed  ali enakovredno</t>
  </si>
  <si>
    <t>Ekstraktor za femoralno glavo</t>
  </si>
  <si>
    <t>ref: 3.30.530 Mathys ali enakovredno</t>
  </si>
  <si>
    <t>Žlica, repozicijska</t>
  </si>
  <si>
    <t>ref: 3.30.299 Mathys ali enakovredno</t>
  </si>
  <si>
    <t>Žlička, zobata, 9mm</t>
  </si>
  <si>
    <t>ref: 3.30.291 Mathys ali enakovredno</t>
  </si>
  <si>
    <t>Žlička, zobata, 15mm</t>
  </si>
  <si>
    <t>ref: 3.30.293 Mathys ali enakovredno</t>
  </si>
  <si>
    <t>Dleto, ravno, širina 16mm</t>
  </si>
  <si>
    <t>ref: 3.30.296 Mathys ali enakovredno</t>
  </si>
  <si>
    <t>Dleto, zavito, širine 16mm</t>
  </si>
  <si>
    <t>ref: 3.30.297 Mathys ali enakovredno</t>
  </si>
  <si>
    <t>Kljuka, homan, ozek, širina 18mm</t>
  </si>
  <si>
    <t>ref: 3.30.516 Mathys ali enakovredno</t>
  </si>
  <si>
    <t>Kljuka , homan, topi, ozek, širina 24mm</t>
  </si>
  <si>
    <t>ref: 3.30.514 Mathys ali enakovredno</t>
  </si>
  <si>
    <t>Dleto z offsetom</t>
  </si>
  <si>
    <t>Širina rezila 13mm</t>
  </si>
  <si>
    <t>ref: 4935 Innomed ali enakovredno</t>
  </si>
  <si>
    <t>Kljuka homan interkondilarna</t>
  </si>
  <si>
    <t>Širina glave homana z zobci 9mm</t>
  </si>
  <si>
    <t>ref: 3230-01 Innomed ali enakovredno</t>
  </si>
  <si>
    <t>Kljuka, homan, ukrivljena, ozka</t>
  </si>
  <si>
    <t>Dolžina od ukrivljenosti homana 11,2 cm, širina glave homana 19mm</t>
  </si>
  <si>
    <t>ref: 7115 Innomed ali enakovredno</t>
  </si>
  <si>
    <t>Kljuka, homan, dvozobi,</t>
  </si>
  <si>
    <t>z zaščitnim premazom</t>
  </si>
  <si>
    <t>ref: 2820-C Innomed ali enakovredno</t>
  </si>
  <si>
    <t>Ploščica zaščitna za golenico 75x45mm</t>
  </si>
  <si>
    <t>ref: 1130 Innomed ali enakovredno</t>
  </si>
  <si>
    <t>Prijemalka za patelo dolžina 17,1 cm</t>
  </si>
  <si>
    <t>ref: 4250  Innomed ali enakovredno</t>
  </si>
  <si>
    <t>Retraktor stegnenice in golenice, kratek, dolžina 17,8cm</t>
  </si>
  <si>
    <t>Mere prijemalnega dela retraktorja 22x13mm, odpiranje prijemalke 35 mm</t>
  </si>
  <si>
    <t>ref: 1876  Innomed ali enakovredno</t>
  </si>
  <si>
    <t>6.</t>
  </si>
  <si>
    <t>podsklop: Inštrumenti za potrebe travmatologije 2</t>
  </si>
  <si>
    <t>Inštrumenti za potrebe travmatologije 2</t>
  </si>
  <si>
    <t>Dilatator kanulirni tunelni ch 6,5</t>
  </si>
  <si>
    <t>ref: 219404, proizvajalec DePuyMitek ali enakovredno</t>
  </si>
  <si>
    <t>Dilatator kanulirni tunelni ch7,5</t>
  </si>
  <si>
    <t>ref: 219406, proizvajalec DePuyMitek ali enakovredno</t>
  </si>
  <si>
    <t>Dilatator kanulirni tunelni ch 8,5</t>
  </si>
  <si>
    <t>ref: 219408, proizvajalec DePuyMitek ali enakovredno</t>
  </si>
  <si>
    <t>7.</t>
  </si>
  <si>
    <t>podsklop:  Inštrumenti za potrebe ortopedije 2</t>
  </si>
  <si>
    <t xml:space="preserve"> Inštrumenti za potrebe ortopedije 2</t>
  </si>
  <si>
    <t>Luer, dolžine 230mm</t>
  </si>
  <si>
    <t>ref: FO530R Aesculap ali enakovredno</t>
  </si>
  <si>
    <t>Grablja ostra</t>
  </si>
  <si>
    <t>ref: BT290R Aesculap ali enakovredno</t>
  </si>
  <si>
    <t>Žlička, ukrivljena, dolžine 200mm</t>
  </si>
  <si>
    <t>širina žličke 4,4mm</t>
  </si>
  <si>
    <t>ref: FK664R  Aesculap ali enakovredno</t>
  </si>
  <si>
    <t>Dleto, ukrivljeno, dolžine 205mm,</t>
  </si>
  <si>
    <t>širina, 20mm</t>
  </si>
  <si>
    <t>ref: FL576R  Aesculap ali enakovredno</t>
  </si>
  <si>
    <t>Razpatorij, raven, dolžine 190mm</t>
  </si>
  <si>
    <t>širina 6mm</t>
  </si>
  <si>
    <t>ref: FK321R Aesculap   ali ref: 399.360 Synthes ali enakovredno</t>
  </si>
  <si>
    <t>širina 14mm</t>
  </si>
  <si>
    <t>ref: FK324R Aesculap ali ref: 399.370 Synthes ali enakovredno</t>
  </si>
  <si>
    <t>Razpatorij, ukrivljen, dolžine 180mm</t>
  </si>
  <si>
    <t>ref: FK325R Aesculap ali ref: 399.350 Synthes ali enakovredno</t>
  </si>
  <si>
    <t>Luer, Hartman</t>
  </si>
  <si>
    <t>Dolžina 170 – 180mm</t>
  </si>
  <si>
    <t>ref:F0457R Aesculap ali enakovredno</t>
  </si>
  <si>
    <t>Luer, Beyer</t>
  </si>
  <si>
    <t>ref:FO453R Aesculap ali enakovredno</t>
  </si>
  <si>
    <t>Klešče, ravni nos</t>
  </si>
  <si>
    <t>z vzdolžno zarezo</t>
  </si>
  <si>
    <t>ref: LX171R Aesculap ali enakovredno</t>
  </si>
  <si>
    <t>Prijemalka za meniskus</t>
  </si>
  <si>
    <t>krokodil za tep kolka</t>
  </si>
  <si>
    <t>ref: FO810R Aesculap ali enakovredno</t>
  </si>
  <si>
    <t>8.</t>
  </si>
  <si>
    <t>podsklop:  Inštrumenti za potrebe laparoskopske kirurgije (abdomen, urologija, proktologija, ginekologija)</t>
  </si>
  <si>
    <t xml:space="preserve"> Inštrumenti za potrebe laparoskopske kirurgije (abdomen, urologija, proktologija, ginekologija)</t>
  </si>
  <si>
    <t>Šivalnik endoskopski ukrivljen v desno 5mm, diam. 330mm</t>
  </si>
  <si>
    <t>ref: WA63748A proizvajalec Olympus ali enakovredno</t>
  </si>
  <si>
    <t>Šivalnik endoskopski ukrivljen v levo 5mm, diam. 330mm</t>
  </si>
  <si>
    <t>ref: WA63718A proizvajalec Olympus ali enakovredno</t>
  </si>
  <si>
    <t>Prijemalka bipolarna endoskopska ravna, čeljust diam. 16,5mm, 5mm, diam. 330mm</t>
  </si>
  <si>
    <t>Kompatibilno z elektrokirurško enoto Valleylab ali Olympus</t>
  </si>
  <si>
    <t>ref: WA63120C proizvajalec Olympus ali enakovredno</t>
  </si>
  <si>
    <t>Prijemalka endoskopska atravmatska ravna po Johannu, čeljust diam. 24mm, 5mm, diam. 330mm</t>
  </si>
  <si>
    <t>ref: A63120A proizvajalec Olympus ali enakovredno</t>
  </si>
  <si>
    <t>Prijemalkav endoskopska atravmatska po Babcocku, čeljust diam. 31mm, 5mm, diam. 330mm</t>
  </si>
  <si>
    <t>ref: WA63140A proizvajalec Olympus ali enakovredno</t>
  </si>
  <si>
    <t>Škarje endoskopske Metzenbaum, čeljust diam. 19mm, 5mm, diam. 330mm</t>
  </si>
  <si>
    <t>ref: WA63810A proizvajalec Olympus ali enakovredno</t>
  </si>
  <si>
    <t>Prijemalka monopolarna endoskopska disekcijska Maryland, čeljust diam.21mm, diam. 330mm</t>
  </si>
  <si>
    <t>ref: A63320A proizvajalec Olympus ali enakovredno</t>
  </si>
  <si>
    <t>9.</t>
  </si>
  <si>
    <t>podsklop: Instrumenti za potrebe urologije</t>
  </si>
  <si>
    <t>Instrumenti za potrebe urologije</t>
  </si>
  <si>
    <t>Prijemalka endoskopska za kamne 3FRx najmanj 600mm</t>
  </si>
  <si>
    <t>za večkratno uporabo</t>
  </si>
  <si>
    <t>ref: A2580 proizvajalca Olympus ali enakovredno</t>
  </si>
  <si>
    <t>Prijemalka endoskopska biopsijska 3FRx najmanj 600mm</t>
  </si>
  <si>
    <t>ref: A02900A proizvajalca Olympus ali enakovredno</t>
  </si>
  <si>
    <t>Aspirator endoskopski kovinski 5mm, diam. 310mm</t>
  </si>
  <si>
    <t>Sestavljen iz treh delov: ročnika, tesnilnega pokrova in sukcijske iragacijske cevi, vezan na sukcijsko cev ref: 4171225 proizvajalca Richard Wolf, ki je vezana na iragacijski aparat Richard Wolf</t>
  </si>
  <si>
    <t>ref: 8385.901, ref: 8385.902, ref: 8383.911 proizvajalec Richard Wolf</t>
  </si>
  <si>
    <t>10.</t>
  </si>
  <si>
    <t>podsklop: Inštrumenti za potrebe žilne kirurgije</t>
  </si>
  <si>
    <t>Inštrumenti za potrebe žilne kirurgije</t>
  </si>
  <si>
    <t>Pinceta atravmatska, delavna konica preplastena z diamantnim prahom, dim. 180-190 mm</t>
  </si>
  <si>
    <t>Potreben zanesljiv prijem igel in niti dimenzije od 4/0 do 10/0</t>
  </si>
  <si>
    <t>ref: FM580r, proizvajalec Aesculap ali enakovredno</t>
  </si>
  <si>
    <t>Škarje mikro žilne, standardno rezilo pod kotom 60˚, dim 180 mm</t>
  </si>
  <si>
    <t>ref: BC524R, proizvajalec Aescalup ali enakovredno</t>
  </si>
  <si>
    <t>Škarje mikro žilne, delicate rezilo pod kotom 60, dimenzije 180mm</t>
  </si>
  <si>
    <t>ref: BC533R, proizvajalec Aescualp ali enakovredno</t>
  </si>
  <si>
    <t>Škarje mikro žilne,rezilo pod kotom 60˚, dim. 165 mm</t>
  </si>
  <si>
    <t>ref. FM506R, proizvajalec Aesculap ali enakovreno</t>
  </si>
  <si>
    <t>Škraje mikro žilne, ukrivljene, dim. 145mm</t>
  </si>
  <si>
    <t>ref: FD103R, proizvajalec Aesculap ali enakovredno</t>
  </si>
  <si>
    <t>Škarje mikro žilne, rezilo pod kotom 45˚, dim. 185mm</t>
  </si>
  <si>
    <t>ref: BC648R, proizvajalec Aesculap ali enakovredno</t>
  </si>
  <si>
    <t>Škarje mikro žilne, rezilo pod kotom 90˚, dim. 170 mm</t>
  </si>
  <si>
    <t>ref: BC653R, proizvajalec Aesculap ali enakovredno</t>
  </si>
  <si>
    <t>Klema, Bulldog</t>
  </si>
  <si>
    <t>dolžina 35mm, dolžina čeljusti 14mm, upognjena</t>
  </si>
  <si>
    <t>ref:FB329R, proizvajalec Aesculap ali enakovredno</t>
  </si>
  <si>
    <t>dolžina 35mm, dolžina čeljusti, ravna 14mm</t>
  </si>
  <si>
    <t>ref: FB328R, proizvajalec Asesculap ali enakovredno</t>
  </si>
  <si>
    <t>pod kotom 60,250g</t>
  </si>
  <si>
    <t>ref: FE030S, proizvajalec Aesculab ali enakovredno</t>
  </si>
  <si>
    <t>pod kotom, 50g</t>
  </si>
  <si>
    <t>ref:FE013K, proizvajalec Aesculap ali enakovredno</t>
  </si>
  <si>
    <t>Klema žilna, De Bakey</t>
  </si>
  <si>
    <t>delovna površina 80mm</t>
  </si>
  <si>
    <t>ref:FB456R, proizvajalec Aesculap ali enakovredno</t>
  </si>
  <si>
    <t>11.</t>
  </si>
  <si>
    <t>podsklop: Osnovni inštrumentarij</t>
  </si>
  <si>
    <t>Osnovni inštrumentarij</t>
  </si>
  <si>
    <t>Šivalnik, TC, Hegar-Mayo ali enakovredno, raster 0,5, dim. 145-160 mm</t>
  </si>
  <si>
    <t>Ponudnik mora priložiti izjavo proizvajalca iz katere bo nedvoumno razvidno, da je karbidna trdina pri vseh TC inštrumentih pritjena po vakumskem postopku</t>
  </si>
  <si>
    <t>ref: BM065R, proizvajalec Aesculap ali enakovredno</t>
  </si>
  <si>
    <t>Šivalnik, TC, DeBakey ali enakovredno, raster 0,4, dim. 160-170 mm</t>
  </si>
  <si>
    <t>ref: BM033R, proizvajalec Aesculap ali enakovredno</t>
  </si>
  <si>
    <t>Šivalnik, TC, DeBakey ali enakovredno, zelo fin, raster 0,2, dim. 160-170 mm</t>
  </si>
  <si>
    <t>ref: BM063R, proizvajalec Aesculap ali enakovredno</t>
  </si>
  <si>
    <t>Šivalnik, TC, DeBakey ali enakovredno, raster 0,4,dim. 180-190 mm</t>
  </si>
  <si>
    <t>ref: BM035R, proizvajalec Aesculap ali enakovredno</t>
  </si>
  <si>
    <t>Šivalnik, TC, raster 0,2, dim. 200-210 mm</t>
  </si>
  <si>
    <t>ref: BM026R, proizvajalec Aesculap ali enakovredno</t>
  </si>
  <si>
    <t>Šivalnik, TC, Hegar-Mayo ali enakovredno, raster 0,5, dim. 200-210 mm</t>
  </si>
  <si>
    <t>ref: BM067R, proizvajalec Aesculap ali enakovredno</t>
  </si>
  <si>
    <t>Šivalnik, TC HEGAR-Mayo-Seeley, 4/+0 šive,  dim. 200 mm</t>
  </si>
  <si>
    <t>ref: BM022R, proizvajalec Aesculap ali enakovredno</t>
  </si>
  <si>
    <t>Šivalnik, mikro, 4/0 in manše šive, dim. 210mm</t>
  </si>
  <si>
    <t>ref:FM221R, proizvajalec Aesculap ali enakovredno</t>
  </si>
  <si>
    <t>Prijemalke, preparirne, krive, dim. 140-150 mm</t>
  </si>
  <si>
    <t>ref: BJ013R, proizvajalec Aesculap ali enakovredno</t>
  </si>
  <si>
    <t>Prijemalke, preparirne, krive, dim. 180-190 mm</t>
  </si>
  <si>
    <t>ref: BJ014R, proizvajalec Aesculap ali enakovredno</t>
  </si>
  <si>
    <t>Prijemalke, preparirne, fine, krive, dim. 210-220 mm</t>
  </si>
  <si>
    <t>ref: BJ018R, proizvajalec Aesculap ali enakovredno</t>
  </si>
  <si>
    <t>Prijemalke, preparirne, fine, krive, dim. 230mm mm</t>
  </si>
  <si>
    <t>ref: BJ055R, proizvajalec Aesculap ali enakovredno</t>
  </si>
  <si>
    <t>Škarje,  TC, preparirne, krive, dim. 145-150 mm</t>
  </si>
  <si>
    <t>ref: BC261R, proizvajalec Aesculap ali enakovredno</t>
  </si>
  <si>
    <t>Škarje, TC, preparirne, nazobčano rezilo, krive, dim. 160-165 mm</t>
  </si>
  <si>
    <t>ref: BC284W, proizvajalec Aesculap ali enakovredno</t>
  </si>
  <si>
    <t>Škarje, TC, preparirne, krive, dim. 180-185 mm</t>
  </si>
  <si>
    <t>ref: BC263R, proizvajalec Aesculap ali enakovredno</t>
  </si>
  <si>
    <t>Škarje, kirurške, ostro/tope, krive, dim.  185-190 mm</t>
  </si>
  <si>
    <t>ref: BC428, proizvajalec Aesculap ali enakovredno</t>
  </si>
  <si>
    <t>Škarje, TC, preparirne, krive, dim. 200 -205 mm</t>
  </si>
  <si>
    <t>ref: BC275R, proizvajalec Aesculap ali enakovredno</t>
  </si>
  <si>
    <t>Škarje, TC, preparirne, krive, dim. 230-235 mm</t>
  </si>
  <si>
    <t>ref: BC277R, proizvajalec Aesculap ali enakovredno</t>
  </si>
  <si>
    <t>Škarje, TC, za uterus, topo/tope, krive, dim. 230 -235 mm</t>
  </si>
  <si>
    <t xml:space="preserve"> ref: BC291R, proizvajalec Aesculap ali enakovredno</t>
  </si>
  <si>
    <t>Škarje, kirurške, ostro/tope, ravne, dim.  125-135 mm</t>
  </si>
  <si>
    <t>ref: BC323R, proizvajalec Aesculap ali enakovredno</t>
  </si>
  <si>
    <t>Škarje, materialne po Bergmannu, 230 mm</t>
  </si>
  <si>
    <t>Škarje za rezanje povoja</t>
  </si>
  <si>
    <t>ref: LX553R, proizvajalec Aesculap ali enakovredno</t>
  </si>
  <si>
    <t>Škarje za duro, ukrivljene, Schmieden- Taylor, 155mm</t>
  </si>
  <si>
    <t>ref: BC660R, proizvajalec Aesculap ali enakovredno</t>
  </si>
  <si>
    <t>Pinceta, atravmatska, konica 2,0 mm, dim. 150-160 mm</t>
  </si>
  <si>
    <t>ref: FB400R, proizvajalec Aesculap ali enakovredno</t>
  </si>
  <si>
    <t>Pinceta, atravmatska, konica 2,0 mm, dim. 200-210 mm</t>
  </si>
  <si>
    <t>ref: FB402R, proizvajalec Aesculap ali enakovredno</t>
  </si>
  <si>
    <t>Pinceta, atravmatska, konica 2,0 mm, dim. 240-250 mm</t>
  </si>
  <si>
    <t>ref: FB404R, proizvajalec Aesculap ali enakovredno</t>
  </si>
  <si>
    <t>Pinceta, kirurška, 1x2 zoba, dim. 120-130 mm</t>
  </si>
  <si>
    <t>ref: BD511R, proizvajalec Aesculap ali enakovredno</t>
  </si>
  <si>
    <t>Pinceta, kirurška, standard, 1x2 zoba, dim. 160-170 mm</t>
  </si>
  <si>
    <t>ref: BD559R, proizvajalec Aesculap ali enakovredno</t>
  </si>
  <si>
    <t>Pinceta, kirurška, standard, 1x2 zoba, dim. 180-190 mm</t>
  </si>
  <si>
    <t>ref: BD560R, proizvajalec Aesculap ali enakovredno</t>
  </si>
  <si>
    <t>Pinceta atravmatska za duro, dim. 230mm</t>
  </si>
  <si>
    <t>ref: BD158R, proizvajales Aesculap ali enakovredno</t>
  </si>
  <si>
    <t>Prijemalka, žilna, kriva, dim.100-105 mm</t>
  </si>
  <si>
    <t>ref: BH105R, proizvajalec Aesculap ali enakovredno</t>
  </si>
  <si>
    <t>Prijemalka, žilna, Micro-Halsted ali enakovredno, kriva, dim. 120-125 mm</t>
  </si>
  <si>
    <t>ref: BH109R, proizvajalec Aesculap ali enakovredno</t>
  </si>
  <si>
    <t>Prijemalka, žilna, kriva, dim. 150-155mm</t>
  </si>
  <si>
    <t>ref: BH161R, proizvajalec Aesculap ali enakovredno</t>
  </si>
  <si>
    <t>Prijemalka, žilna, kriva, dim. 185-190 mm</t>
  </si>
  <si>
    <t>ref: BH957R, proizvajalec Aesculap ali enakovredno</t>
  </si>
  <si>
    <t>Prijemalka, žilna, kriva, dim. 240-245 mm</t>
  </si>
  <si>
    <t>ref: BH225R, proizvajalec Aesculap ali enakovredno</t>
  </si>
  <si>
    <t>ref: BH229, proizvajalec Aesculap ali enakovredno</t>
  </si>
  <si>
    <t>Prijemalka, žilna, ravna, dim. 200 mm</t>
  </si>
  <si>
    <t>ref: BH446R, proizvajalec Aesculap ali enakovredno</t>
  </si>
  <si>
    <t>Prijemalka, tkivna, ravna, zobata ,  140-145 mm</t>
  </si>
  <si>
    <t>Kocher</t>
  </si>
  <si>
    <t>ref: BH614R, proizvajalec Aesculap ali enakovredno</t>
  </si>
  <si>
    <t>Prijemalka, tkivna, kriva, zobata,  140-145 mm</t>
  </si>
  <si>
    <t>ref:  BH615R, proizvajalec Aesculap ali enakovredno</t>
  </si>
  <si>
    <t>Prijemalka, tkivna, Kocher-Ochsner ali enakovredno, ravna, 1x2 zoba, 160-165 mm</t>
  </si>
  <si>
    <t>ref: BH642R, proizvajalec Aesculap ali enakovredno</t>
  </si>
  <si>
    <t>Prijemalka,tkivna,ravna zobata, dolžine 200mm</t>
  </si>
  <si>
    <t>ref: BH646R proizvajalec Aesculap ali enakovredno</t>
  </si>
  <si>
    <t>Držalo za skalpel 10, kratko</t>
  </si>
  <si>
    <t>ref: BB073R, proizvajalec Aesculap ali enakovredno</t>
  </si>
  <si>
    <t>Držalo za skalpel 20, kratko</t>
  </si>
  <si>
    <t>ref: BB084R proizvajalec Aesculap ali enakovredno</t>
  </si>
  <si>
    <t>Držalo za skalpel 10, dolgo</t>
  </si>
  <si>
    <t>ref: BB075R proizvajalec Aesculap ali enakovredno</t>
  </si>
  <si>
    <t>Držalo za skalpel 20, dolgo</t>
  </si>
  <si>
    <t>ref: BB085R  proizvajalec Aesculap ali enakovredno</t>
  </si>
  <si>
    <t>Kljuka ozka Langenbeck, dolžina 230mm</t>
  </si>
  <si>
    <t>43mmx13mm</t>
  </si>
  <si>
    <t>ref: BT316R, proizvajalec Aesculap ali enakovredno</t>
  </si>
  <si>
    <t>Diletator urološki dolžina 345mm</t>
  </si>
  <si>
    <t>Fr. 16</t>
  </si>
  <si>
    <t>ref: EF646R, proizvajalec Aesculap ali enakovredno</t>
  </si>
  <si>
    <t>Fr. 18</t>
  </si>
  <si>
    <t>ref: EF648R, proizvajalec Aesculap ali enakovredno</t>
  </si>
  <si>
    <t>Fr. 19</t>
  </si>
  <si>
    <t>ref: EF649R, proizvajalec Aesculap ali enakovredno</t>
  </si>
  <si>
    <t>Fr. 20</t>
  </si>
  <si>
    <t>ref: EF650R, proizvajalec Aesculap ali enakovredno</t>
  </si>
  <si>
    <t>Fr. 22</t>
  </si>
  <si>
    <t>ref: EF652R, proizvajalec Aesculap ali enakovredno</t>
  </si>
  <si>
    <t>Fr. 24</t>
  </si>
  <si>
    <t>ref: EF654R, proizvajalec Aesculap ali enakovredno</t>
  </si>
  <si>
    <t>Fr. 26</t>
  </si>
  <si>
    <t>ref: EF656R, proizvajalec Aesculap ali enakovredno</t>
  </si>
  <si>
    <t>Prijemalka zrnata, ravna</t>
  </si>
  <si>
    <t>ref: BF046R proizvajalec Aesculap ali enakovredno</t>
  </si>
  <si>
    <t>12.</t>
  </si>
  <si>
    <t>podsklop:  Inštrumenti za potrebe ortopedije (za operacije hrbtenic)</t>
  </si>
  <si>
    <t xml:space="preserve"> Inštrumenti za potrebe ortopedije (za operacije hrbtenic)</t>
  </si>
  <si>
    <t>Dleto ravno za osteotomijo po Lambotte, dolžina 10mm</t>
  </si>
  <si>
    <t>ref: FL652R Aesculap ali enakovredno</t>
  </si>
  <si>
    <t>Dleto ravno za osteotomijo po Lambotte, dolžina 15mm</t>
  </si>
  <si>
    <t>ref: FL654R Aesculap ali enakovredno</t>
  </si>
  <si>
    <t>Dleto ravno za osteotomijo po Lambotte, dolžina 125mm</t>
  </si>
  <si>
    <t>ref: FL658R Aesculap ali enakovredno</t>
  </si>
  <si>
    <t>Dleto ukrivljeno za osteotomijo po Lambotte, dolžina 18mm</t>
  </si>
  <si>
    <t>ref: FL785R Aesculap ali enakovredno</t>
  </si>
  <si>
    <t>Dleto ukrivljeno žlebasto za osteotomijo po Zielke, dolžina 5,5mm</t>
  </si>
  <si>
    <t>ref: FL701R Aesculap ali enakovredno</t>
  </si>
  <si>
    <t>Žlička ostra, mala,dolžina 215mm</t>
  </si>
  <si>
    <t>glava žličke 2,6mm</t>
  </si>
  <si>
    <t>ref: FK678R Aesculap ali enakovredno</t>
  </si>
  <si>
    <t>Retraktor tkivni, top, raven</t>
  </si>
  <si>
    <t>Retraktor tkivni, oster, upognjen, dolžina 200mm</t>
  </si>
  <si>
    <t>dolžina zoba retraktorja 35mm</t>
  </si>
  <si>
    <t>ref: 75-2613 Link ali enakovredno</t>
  </si>
  <si>
    <t>Retraktor tkivni, oster, s pregibnim zglobom, dolžina 320mm</t>
  </si>
  <si>
    <t>dolžina zoba retraktorja 50mm</t>
  </si>
  <si>
    <t>ref: 75-2624 Link ali enakovredno</t>
  </si>
  <si>
    <t>Retraktor tkivni z nastavki za štiri kljuke</t>
  </si>
  <si>
    <t>ref: 75-2670/01 Link ali enakovredno</t>
  </si>
  <si>
    <t>Kljuke za retraktor tkivni 75-2670/01ali enakovredno</t>
  </si>
  <si>
    <t>dolžina 75mm</t>
  </si>
  <si>
    <t>ref: 75-2670/12 Link ali enakovredno</t>
  </si>
  <si>
    <t>Kljuke za retraktor tkivni 75-2670/02 ali enakovredno</t>
  </si>
  <si>
    <t>dolžina 85mm</t>
  </si>
  <si>
    <t>ref: 75-2670/13 Link ali enakovredno</t>
  </si>
  <si>
    <t>Retraktor set za mikrodiscektomijo</t>
  </si>
  <si>
    <t>ref: 75-2681/01 Link ali enakovredno</t>
  </si>
  <si>
    <t>Raspirač kostni, raven, dolžina 280mm</t>
  </si>
  <si>
    <t>možnost odpiranja čeljusti 80mm</t>
  </si>
  <si>
    <t>ref: 75-2633/01 Link ali enakovredno</t>
  </si>
  <si>
    <t>Kladivo cca 245g, fi 30mm</t>
  </si>
  <si>
    <t>ref: FL055R Aesculap ali enakovredno</t>
  </si>
  <si>
    <t>Klešče kostne Luer, dolžina 240mm</t>
  </si>
  <si>
    <t>dolžina čeljusti 5mm</t>
  </si>
  <si>
    <t>ref: 75-3872 Link ali enakovredno</t>
  </si>
  <si>
    <t>Klešče kostne Luer, dolžina 250mm</t>
  </si>
  <si>
    <t>dolžina čeljusti 8mm</t>
  </si>
  <si>
    <t>ref: 75-3877/03 Link ali enakovredno</t>
  </si>
  <si>
    <t>Klešče kostne Luer, dolžina 200mm</t>
  </si>
  <si>
    <t>dolžina čeljusti 3,5mm</t>
  </si>
  <si>
    <t>ref: 75-3860 Link ali enakovredno</t>
  </si>
  <si>
    <t>Klešče kostne Liston, dolžina 250mm</t>
  </si>
  <si>
    <t>čeljust S krivina</t>
  </si>
  <si>
    <t>ref: 75-3855 Link ali enakovredno</t>
  </si>
  <si>
    <t>Dalgreni - Kerrison rongeur 40 stopinj, dolžina 200mm</t>
  </si>
  <si>
    <t>2,0x3,0mm</t>
  </si>
  <si>
    <t>ref: 75-3132/22 Link ali enakovredno</t>
  </si>
  <si>
    <t>3,0x4,0mm</t>
  </si>
  <si>
    <t>ref: 75-3132/32 Link ali enakovredno</t>
  </si>
  <si>
    <t>4,0x5,0mm</t>
  </si>
  <si>
    <t>ref: 75-3132/42 Link ali enakovredno</t>
  </si>
  <si>
    <t>5,0x5,0mm</t>
  </si>
  <si>
    <t>ref: 75-3132/52 Link ali enakovredno</t>
  </si>
  <si>
    <t>6,0x5,0mm</t>
  </si>
  <si>
    <t>ref: 75-3132/62 Link ali enakovredno</t>
  </si>
  <si>
    <t>Prijemalka za disk Rongeur, dolžina 180 mm, ravna</t>
  </si>
  <si>
    <t>Velikost čeljusti 2mm</t>
  </si>
  <si>
    <t>ref: 75-2830/01 Link ali enakovredno</t>
  </si>
  <si>
    <t>Velikost čeljusti 3mm</t>
  </si>
  <si>
    <t>ref: 75-2832/01 Link ali enakovredno</t>
  </si>
  <si>
    <t>Velikost čeljusti 4mm</t>
  </si>
  <si>
    <t>ref: 75-2836/01 Link ali enakovredno</t>
  </si>
  <si>
    <t>Velikost čeljusti 6mm</t>
  </si>
  <si>
    <t>ref: 75-2844/01 Link ali enakovredno</t>
  </si>
  <si>
    <t>Prijemalka za disk Rongeur, dolžina 180 mm, ukrivljena navzgor</t>
  </si>
  <si>
    <t>ref: 75-2854/01 Link ali enakovredno</t>
  </si>
  <si>
    <t>ref: 75-2860/01 Link ali enakovredno</t>
  </si>
  <si>
    <t>Prijemalka za disk Rongeur, dolžina 180 mm, ukrivljena navzdol</t>
  </si>
  <si>
    <t>ref: 75-2878/01 Link ali enakovredno</t>
  </si>
  <si>
    <t>ref: 75-2884/01 Link ali enakovredno</t>
  </si>
  <si>
    <t>Kljukica za korenino Caspar, dolžina 240mm, 6mm</t>
  </si>
  <si>
    <t>ref: FF699R Aesculap ali enakovredno</t>
  </si>
  <si>
    <t>Kljukica za korenino Caspar, dolžina 240mm, 10mm</t>
  </si>
  <si>
    <t>ref: FF698R Aesculap ali enakovredno</t>
  </si>
  <si>
    <t>Odmikalka za duro, dolžina 175mm, 7mm</t>
  </si>
  <si>
    <t>ref: FF709R Aesculap ali enakovredno</t>
  </si>
  <si>
    <t>Raspatorij Cobb, dolžina 280mm, 26mm</t>
  </si>
  <si>
    <t>ref: FK149R Aesculap ali enakovredno</t>
  </si>
  <si>
    <t>Raspatorij Cobb, dolžina 280mm, 19mm</t>
  </si>
  <si>
    <t>ref: FK148R Aesculap ali enakovredno</t>
  </si>
  <si>
    <t>Raspatorij Kramer, dolžina 280mm, 19mm</t>
  </si>
  <si>
    <t>ref: FK391R Aesculap ali enakovredno</t>
  </si>
  <si>
    <t>Raspatorij Lambotte, dolžina 215mm, 20mm</t>
  </si>
  <si>
    <t>ref: FK358R Aesculap ali enakovredno</t>
  </si>
  <si>
    <t>Elevator Freer, ukrivljen, oster/top, dolžina 185mm</t>
  </si>
  <si>
    <t>ref: OL165R Aesculap ali enakovredno</t>
  </si>
  <si>
    <t>Elevator, ukrivljen,</t>
  </si>
  <si>
    <t>ref: 75-374?? Link ali enakovredno</t>
  </si>
  <si>
    <t>Elevator kriv, obojestranski 3mm/4mm, dolžina 240mm</t>
  </si>
  <si>
    <t>ref: 75-3748/01 Link ali enakovredno</t>
  </si>
  <si>
    <t>Disektor korena živcev, ukrivljen, 6mm, dolžina 210mm</t>
  </si>
  <si>
    <t>ref: 75-3725 Link ali enakovredno</t>
  </si>
  <si>
    <t>Disektor Penfield, obojestrenski, dolžina 195mm</t>
  </si>
  <si>
    <t>ref: FF293R Aesculap ali enakovredno</t>
  </si>
  <si>
    <t>Tipalo pod kotom 90 ͦ, na konici je kroglica 4mm, dolžina 185mm</t>
  </si>
  <si>
    <t>ref: 75-6575/09 Link ali enakovredno</t>
  </si>
  <si>
    <t>Tipalo Pennybacker, obojestransko, dolžina 230mm</t>
  </si>
  <si>
    <t>ref: FF349R Aesculap ali enakovredno</t>
  </si>
  <si>
    <t>Kljukica enozoba ostra, dolžina 160mm</t>
  </si>
  <si>
    <t>ref: OL601R Aesculap ali enakovredno</t>
  </si>
  <si>
    <t>Aspirator kovinski, nastavek Fukushima design, dolžina 205mm</t>
  </si>
  <si>
    <t>delovna dolžina 140mm, 7 Fr (2.3mm)</t>
  </si>
  <si>
    <t>ref: GF415R Aesculap ali enakovredno</t>
  </si>
  <si>
    <t>delovna dolžina 140mm, 9 Fr (3,0mm)</t>
  </si>
  <si>
    <t>ref: GF417R Aesculap ali enakovredno</t>
  </si>
  <si>
    <t>Aspirator kovinski, nastavek Fukushima design, dolžina 230mm</t>
  </si>
  <si>
    <t>delovna dolžina 165mm, 12 Fr (4,0mm)</t>
  </si>
  <si>
    <t>ref: GF429R Aesculap ali enakovredno</t>
  </si>
  <si>
    <t>Igla za izpiranje diska, ravna, diam. 95mm</t>
  </si>
  <si>
    <t>ref: MD611 Aesculap ali enakovredno</t>
  </si>
  <si>
    <t>13.</t>
  </si>
  <si>
    <t>podsklop: Sterilizacijski zabojniki</t>
  </si>
  <si>
    <t>Sterilizacijski zabojniki</t>
  </si>
  <si>
    <t>perforirana žičnata košara za osnovni inštrumentarij</t>
  </si>
  <si>
    <t>dimenzije 540x245-250x70</t>
  </si>
  <si>
    <t>možnost sterilizacije v avtoklavu na 134 st.celzija</t>
  </si>
  <si>
    <t>dimenzije 250x245-250x50</t>
  </si>
  <si>
    <t>zabojnik za sterilizacijo za osnovni inštrumentarij</t>
  </si>
  <si>
    <t>dimenzije 550-600x270-280</t>
  </si>
  <si>
    <t>višina zabojnika cca 150mm</t>
  </si>
  <si>
    <t>Teflonski filter mora omogočati vsaj 2000 sterilizacij in na pokrovu zabojnika</t>
  </si>
  <si>
    <t>višina zabojnika cca 190mm</t>
  </si>
  <si>
    <t>dimenzije260-285x270</t>
  </si>
  <si>
    <t>14.</t>
  </si>
  <si>
    <t>podsklop: Inštrumenti za potrebe UC</t>
  </si>
  <si>
    <t>Inštrumenti za potrebe UC</t>
  </si>
  <si>
    <t>Škarje preparirne po Reynoldsu</t>
  </si>
  <si>
    <t>ref: BC181R prizvajalca Aesculap ali enakovredno</t>
  </si>
  <si>
    <t>Škarje za rezanje povojev</t>
  </si>
  <si>
    <t>ref: BC849R prizvajalca Aesculap ali enakovredno</t>
  </si>
  <si>
    <t>Škarje preparirne ravne</t>
  </si>
  <si>
    <t>ref: BC580R proizvajalca Aesculap ali enakovredno</t>
  </si>
  <si>
    <t>Šivalnik crile-wood 145 cm</t>
  </si>
  <si>
    <t>ref: BM 016R proizvajalca Aesculap ali enakovredno</t>
  </si>
  <si>
    <t>Šivalnik Baby-Crile-Wood 150cm</t>
  </si>
  <si>
    <t>ref:BM030R proizvajalca Aesculap ali enakovredno</t>
  </si>
  <si>
    <t>Pinceta pod kotom</t>
  </si>
  <si>
    <t>ref: BD904R proizvajalca Aesculap ali enakovredno</t>
  </si>
  <si>
    <t>II.</t>
  </si>
  <si>
    <t>INŠTRUMENTARIJ ZA POTREBE ORL</t>
  </si>
  <si>
    <t>podsklop: INŠTRUMENTI ZA POTREBE ORL</t>
  </si>
  <si>
    <t>INŠTRUMENTI ZA POTREBE ORL</t>
  </si>
  <si>
    <t>FREER ELEVATOR</t>
  </si>
  <si>
    <t>Ref 474000 prozvajalca KARL STORZ ali enakovredno</t>
  </si>
  <si>
    <t>obojestranski, skupna dolžina cca 20cm</t>
  </si>
  <si>
    <t>RAZPATORIJ PO WATSON-WILLIAMS Antrum Rasp</t>
  </si>
  <si>
    <t>Ref 608000 proizvajalca KARL STORZ ali enakovredno</t>
  </si>
  <si>
    <t>pod kotom</t>
  </si>
  <si>
    <t>PRIJEMALKA NOSNA BLAKESLEY-WILDE Nasal Forceps</t>
  </si>
  <si>
    <t>Ref 456004 proizvajalca KARL STORZ ali enakovredno</t>
  </si>
  <si>
    <t>delovne dolžine 11cm, ravna</t>
  </si>
  <si>
    <t>PRIJEMALKA NOSNA BLAKESLEY-WILDE Nasal Forceps 45</t>
  </si>
  <si>
    <t>Ref 456504 proizvajalca KARL STORZ ali enakovredno</t>
  </si>
  <si>
    <t>delovne dolžine 11cm, pod kotom 45st</t>
  </si>
  <si>
    <t>LANCETA UŠESNA /POLITZER Ear KNIFE</t>
  </si>
  <si>
    <t>Ref 154800 proizvajalca KARL STORZ ali enakovredno</t>
  </si>
  <si>
    <t>pod kotom, delovne dolžine 7,5 cm</t>
  </si>
  <si>
    <t>ELEVATORIJ / CASTELNUOVO Elevator</t>
  </si>
  <si>
    <t>Ref 28164EB proizvajalca KARL STORZ ali enakovredno</t>
  </si>
  <si>
    <t>obojestranski, skupna dolžina cca 26cm, rahlo ukrivljena delovna konica</t>
  </si>
  <si>
    <t>PRIJEMALKA NOSNA PO STAAMMBERGER Antrum punch</t>
  </si>
  <si>
    <t>Ref 459016 proizvajalca KARL STORZ ali enakovredno</t>
  </si>
  <si>
    <t>ščipalka z rotacijo delovne površine za 360st, vzvratno rezanje, delovne dolžine cca 10cm</t>
  </si>
  <si>
    <t xml:space="preserve">ŠČIPALKA NOSNA V DESNO /STAAMMBERGER Antrum punch RIGHT </t>
  </si>
  <si>
    <t>Ref 459051 proizvajalca KARL STORZ ali enakovredno</t>
  </si>
  <si>
    <t>delovne dolžine 10 cm, ščipalka obrnjena v desno</t>
  </si>
  <si>
    <t>ŠČIPALKA NOSNA V LEVO / STAAMMBERGER Antrum punch LEFT</t>
  </si>
  <si>
    <t>Ref 459052 proizvajalca KARL STORZ ali enakovredno</t>
  </si>
  <si>
    <t>delovne dolžine 10 cm, ščipalka obrnjena v levo</t>
  </si>
  <si>
    <t>PRIJEMALKA NOSNA PUNCH ZA SINUS</t>
  </si>
  <si>
    <t>Ref 651522 proizvajalca KARL STORZ ali enakovredno</t>
  </si>
  <si>
    <t>70st zakrivljena konica, velikost čeljusti 3,5X3mm</t>
  </si>
  <si>
    <t xml:space="preserve">PRIJEMALKA; ŠČIPALKA NOSNA PO NICOLAI RHINOFORCE </t>
  </si>
  <si>
    <t>Ref 651262B proizvajalca KARL STORZ ali enakovredno</t>
  </si>
  <si>
    <t>zakrivljena navzgor 65st, rezanje navzgor</t>
  </si>
  <si>
    <t xml:space="preserve">PRIJEMALKA, ŠČIPALKA NOSNA po NICOLAI RHINOFORCE </t>
  </si>
  <si>
    <t>Ref  651262L proizvajalca KARL STORZ  ali enakovredno</t>
  </si>
  <si>
    <t>zakrivljena navzgor 65st, rezanje v levo</t>
  </si>
  <si>
    <t xml:space="preserve">PRIJEMALJA , ŠČIPALKA NOSNA po NICOLAI RHINOFORCE </t>
  </si>
  <si>
    <t>Ref 651262R proizvajalca KARL STORZ ali enakovredno</t>
  </si>
  <si>
    <t>zakrivljena navzgor 65st, rezanje v desno</t>
  </si>
  <si>
    <t xml:space="preserve"> Ref 651262V proizvajalca KARL STORZ ali enakovreno</t>
  </si>
  <si>
    <t xml:space="preserve">zakrivljena navzgor 65st, rezanje navzdol </t>
  </si>
  <si>
    <t>PRIJEMALKA NOSNA / HAJEK-Kofler</t>
  </si>
  <si>
    <t>Ref 649001 proizvajalca KARL STORZ ali enakovredno</t>
  </si>
  <si>
    <t>ravna delovna površina, delovna dolžina 14cm, za 90st. Obrnjena navzgor</t>
  </si>
  <si>
    <t>Ref 649002 proizvajalca KARL STORZ ali enakovredno</t>
  </si>
  <si>
    <t>ravna delovna površina, delovna dolžina 14cm, za 90st. Obrnjena navzdol</t>
  </si>
  <si>
    <t>ELEVATOR</t>
  </si>
  <si>
    <t>Ref 660540 proizvajalca KARL STORZ ali enakovredno</t>
  </si>
  <si>
    <t>obojestranska graduirana delovna površina,</t>
  </si>
  <si>
    <t>KIRETA PO BECKMANN Adenoid Curette</t>
  </si>
  <si>
    <t>Ref 730001 proizvajalca KARL STORZ ali enakovredno</t>
  </si>
  <si>
    <t xml:space="preserve">ravna  </t>
  </si>
  <si>
    <t>BRUNINGS TONSIL SNARE</t>
  </si>
  <si>
    <t>Ref 753500 proizvajalca KARL STORZ ali enakovredno</t>
  </si>
  <si>
    <t>NOSNA PINCETA /JANSEN Nasal dressing Forceps</t>
  </si>
  <si>
    <t>Ref 426516 proizvajalca KARL STORZ ali enakovredno</t>
  </si>
  <si>
    <t>bajonetne oblike, dolžina pincete cca16 cm</t>
  </si>
  <si>
    <t>ŠIVALNIK</t>
  </si>
  <si>
    <t>Ref 516015 proizvajalca KARL STORZ ali enakovredno</t>
  </si>
  <si>
    <t>delovna površina prevlečena s carbidom, dolžina šivalnika 15cm</t>
  </si>
  <si>
    <t>PINCETA ATRAVMATSKA / DRESSING Forceps</t>
  </si>
  <si>
    <t>Ref 792401 proizvajalca KARL STORZ ali enakovredno</t>
  </si>
  <si>
    <t>standardna pinceta, dolžine cca14 cm</t>
  </si>
  <si>
    <t>PINCETA KIRURŠKA /TISSUE FORCEPS</t>
  </si>
  <si>
    <t>Ref 793401 proizvajalca KARL STORZ ali enakovredno</t>
  </si>
  <si>
    <t>Standardna pinceta z 1x2 zoba, dolžine cca 14cm</t>
  </si>
  <si>
    <t>IGLA za UHO / WULLSTEIN Needle</t>
  </si>
  <si>
    <t>Ref 224301 proizvajalca KARL STORZ ali enakovredno</t>
  </si>
  <si>
    <t xml:space="preserve">dolga, močna ukrivljena konica </t>
  </si>
  <si>
    <t>SPEKUL NOSNI / COTTLE Nasal speculum</t>
  </si>
  <si>
    <t>Ref 488004 proizvajalca KARL STORZ ali enakovredno</t>
  </si>
  <si>
    <t>spekul dolžine 75 mm, držalni del cca13 cm</t>
  </si>
  <si>
    <t>ŠKARJE NOSNE / CSCISSORS WORING LENGTH</t>
  </si>
  <si>
    <t>Ref 662307 proizvajalca KARL STORZ ali enakovredno</t>
  </si>
  <si>
    <t>delovna dolžina 15 cm, rezilni del 45st zakrivljen navzgor</t>
  </si>
  <si>
    <t xml:space="preserve">ZANKA UŠESNA / BILLEAU EAR LOOP </t>
  </si>
  <si>
    <t>Ref 152801 proizvajalca  KARL STORZ ali enakovredno</t>
  </si>
  <si>
    <t>dolžina inštrumenta cca16 cm, najmanjša velikost zanke</t>
  </si>
  <si>
    <t xml:space="preserve">ZANKA UŠESNA / BILLEAUEAR LOOP </t>
  </si>
  <si>
    <t>Ref 152802 proizvajalca  KARL STORZ ali enakovredno</t>
  </si>
  <si>
    <t>dolžina inštrumenta cca16 cm, srednja velikost zanke</t>
  </si>
  <si>
    <t>Ref 152803 proizvajalca KARL STORZ ali enakovredno</t>
  </si>
  <si>
    <t>dolžina inštrumenta cca16 cm, velika zanka</t>
  </si>
  <si>
    <t>TROCAR IN CANNULA ZA SINOSCOPYO</t>
  </si>
  <si>
    <t>Ref 723005A proizvajalca KAR STORZ ali enakovredno</t>
  </si>
  <si>
    <t>uporaba s teleskopom diam 4 mm</t>
  </si>
  <si>
    <t xml:space="preserve">ŠKARJE </t>
  </si>
  <si>
    <t>Ref 513512DS proizvajalca KARL STORZ ali enakovredno</t>
  </si>
  <si>
    <t>ravne, ostra konica, dolžina instrumenta 12cm</t>
  </si>
  <si>
    <t>SPEKUL NOSNI/KILLIAN-struycken nasal speculum</t>
  </si>
  <si>
    <t>Ref 403565 proizvajalca KARL STORZ ali enakovredno</t>
  </si>
  <si>
    <t>dolžina speklula cca 65 mm</t>
  </si>
  <si>
    <t>SPEKUL NOSNI / KILLIAN-struycken nasal speculum</t>
  </si>
  <si>
    <t>Ref 403590 proizvajalca KARL STORZ ali enakovredno</t>
  </si>
  <si>
    <t>dolžina spekula cca 90mm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</si>
</sst>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;#,##0.0000;"/>
    <numFmt numFmtId="165" formatCode="0.0000%"/>
    <numFmt numFmtId="166" formatCode="0.0%"/>
  </numFmts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color indexed="8"/>
      <name val="Small Fonts"/>
      <charset val="238"/>
    </font>
    <font>
      <b/>
      <sz val="12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D2"/>
        <bgColor indexed="64"/>
      </patternFill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>
      <alignment horizontal="left" vertical="center"/>
    </xf>
    <xf numFmtId="0" fontId="2" fillId="0" borderId="0">
      <alignment horizontal="left" vertical="center"/>
    </xf>
    <xf numFmtId="0" fontId="1" fillId="0" borderId="1">
      <alignment horizontal="left" vertical="center" wrapText="1"/>
    </xf>
    <xf numFmtId="0" fontId="3" fillId="2" borderId="0">
      <alignment horizontal="left" vertical="center"/>
    </xf>
  </cellStyleXfs>
  <cellXfs count="64">
    <xf numFmtId="0" fontId="0" fillId="0" borderId="0" xfId="0"/>
    <xf numFmtId="0" fontId="1" fillId="0" borderId="0" xfId="1">
      <alignment horizontal="left" vertical="center"/>
    </xf>
    <xf numFmtId="0" fontId="2" fillId="0" borderId="0" xfId="2">
      <alignment horizontal="left" vertical="center"/>
    </xf>
    <xf numFmtId="0" fontId="1" fillId="3" borderId="3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3" borderId="5" xfId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3" fillId="2" borderId="6" xfId="4" applyBorder="1">
      <alignment horizontal="left" vertical="center"/>
    </xf>
    <xf numFmtId="0" fontId="3" fillId="2" borderId="7" xfId="4" applyBorder="1">
      <alignment horizontal="left" vertical="center"/>
    </xf>
    <xf numFmtId="0" fontId="1" fillId="0" borderId="8" xfId="3" applyBorder="1" applyAlignment="1">
      <alignment horizontal="right" vertical="center" wrapText="1"/>
    </xf>
    <xf numFmtId="0" fontId="4" fillId="0" borderId="9" xfId="3" applyFont="1" applyBorder="1">
      <alignment horizontal="left" vertical="center" wrapText="1"/>
    </xf>
    <xf numFmtId="0" fontId="1" fillId="0" borderId="10" xfId="3" applyBorder="1" applyAlignment="1">
      <alignment horizontal="right" vertical="center" wrapText="1"/>
    </xf>
    <xf numFmtId="0" fontId="4" fillId="0" borderId="11" xfId="3" applyFont="1" applyBorder="1">
      <alignment horizontal="left" vertical="center" wrapText="1"/>
    </xf>
    <xf numFmtId="0" fontId="1" fillId="0" borderId="12" xfId="3" applyBorder="1" applyAlignment="1">
      <alignment horizontal="right" vertical="center" wrapText="1"/>
    </xf>
    <xf numFmtId="0" fontId="4" fillId="0" borderId="13" xfId="3" applyFont="1" applyBorder="1" applyProtection="1">
      <alignment horizontal="left" vertical="center" wrapText="1"/>
      <protection locked="0"/>
    </xf>
    <xf numFmtId="0" fontId="4" fillId="4" borderId="9" xfId="3" applyFont="1" applyFill="1" applyBorder="1" applyProtection="1">
      <alignment horizontal="left" vertical="center" wrapText="1"/>
      <protection locked="0"/>
    </xf>
    <xf numFmtId="0" fontId="4" fillId="4" borderId="11" xfId="3" applyFont="1" applyFill="1" applyBorder="1" applyProtection="1">
      <alignment horizontal="left" vertical="center" wrapText="1"/>
      <protection locked="0"/>
    </xf>
    <xf numFmtId="0" fontId="4" fillId="4" borderId="13" xfId="3" applyFont="1" applyFill="1" applyBorder="1" applyProtection="1">
      <alignment horizontal="left" vertical="center" wrapText="1"/>
      <protection locked="0"/>
    </xf>
    <xf numFmtId="0" fontId="3" fillId="2" borderId="14" xfId="4" applyBorder="1">
      <alignment horizontal="left" vertical="center"/>
    </xf>
    <xf numFmtId="0" fontId="1" fillId="5" borderId="15" xfId="3" applyFill="1" applyBorder="1">
      <alignment horizontal="left" vertical="center" wrapText="1"/>
    </xf>
    <xf numFmtId="0" fontId="1" fillId="5" borderId="16" xfId="3" applyFill="1" applyBorder="1">
      <alignment horizontal="left" vertical="center" wrapText="1"/>
    </xf>
    <xf numFmtId="0" fontId="1" fillId="5" borderId="17" xfId="3" applyFill="1" applyBorder="1">
      <alignment horizontal="left" vertical="center" wrapText="1"/>
    </xf>
    <xf numFmtId="0" fontId="1" fillId="0" borderId="18" xfId="3" applyBorder="1">
      <alignment horizontal="left" vertical="center" wrapText="1"/>
    </xf>
    <xf numFmtId="0" fontId="1" fillId="0" borderId="18" xfId="3" applyBorder="1" applyAlignment="1">
      <alignment horizontal="center" vertical="center" wrapText="1"/>
    </xf>
    <xf numFmtId="3" fontId="1" fillId="0" borderId="18" xfId="3" applyNumberFormat="1" applyBorder="1" applyAlignment="1">
      <alignment horizontal="right" vertical="center" wrapText="1"/>
    </xf>
    <xf numFmtId="164" fontId="1" fillId="4" borderId="18" xfId="3" applyNumberFormat="1" applyFill="1" applyBorder="1" applyAlignment="1" applyProtection="1">
      <alignment horizontal="right" vertical="center" wrapText="1"/>
      <protection locked="0"/>
    </xf>
    <xf numFmtId="165" fontId="1" fillId="4" borderId="18" xfId="3" applyNumberFormat="1" applyFill="1" applyBorder="1" applyAlignment="1" applyProtection="1">
      <alignment horizontal="right" vertical="center" wrapText="1"/>
      <protection locked="0"/>
    </xf>
    <xf numFmtId="166" fontId="1" fillId="4" borderId="18" xfId="3" applyNumberFormat="1" applyFill="1" applyBorder="1" applyAlignment="1" applyProtection="1">
      <alignment horizontal="right" vertical="center" wrapText="1"/>
      <protection locked="0"/>
    </xf>
    <xf numFmtId="164" fontId="1" fillId="0" borderId="18" xfId="3" applyNumberFormat="1" applyBorder="1" applyAlignment="1" applyProtection="1">
      <alignment horizontal="right" vertical="center" wrapText="1"/>
      <protection hidden="1"/>
    </xf>
    <xf numFmtId="0" fontId="1" fillId="4" borderId="18" xfId="3" applyFill="1" applyBorder="1" applyProtection="1">
      <alignment horizontal="left" vertical="center" wrapText="1"/>
      <protection locked="0"/>
    </xf>
    <xf numFmtId="0" fontId="1" fillId="4" borderId="9" xfId="3" applyFill="1" applyBorder="1" applyProtection="1">
      <alignment horizontal="left" vertical="center" wrapText="1"/>
      <protection locked="0"/>
    </xf>
    <xf numFmtId="0" fontId="1" fillId="0" borderId="1" xfId="3" applyBorder="1">
      <alignment horizontal="left" vertical="center" wrapText="1"/>
    </xf>
    <xf numFmtId="0" fontId="1" fillId="0" borderId="1" xfId="3" applyBorder="1" applyAlignment="1">
      <alignment horizontal="center" vertical="center" wrapText="1"/>
    </xf>
    <xf numFmtId="3" fontId="1" fillId="0" borderId="1" xfId="3" applyNumberFormat="1" applyBorder="1" applyAlignment="1">
      <alignment horizontal="right" vertical="center" wrapText="1"/>
    </xf>
    <xf numFmtId="164" fontId="1" fillId="4" borderId="1" xfId="3" applyNumberFormat="1" applyFill="1" applyBorder="1" applyAlignment="1" applyProtection="1">
      <alignment horizontal="right" vertical="center" wrapText="1"/>
      <protection locked="0"/>
    </xf>
    <xf numFmtId="165" fontId="1" fillId="4" borderId="1" xfId="3" applyNumberFormat="1" applyFill="1" applyBorder="1" applyAlignment="1" applyProtection="1">
      <alignment horizontal="right" vertical="center" wrapText="1"/>
      <protection locked="0"/>
    </xf>
    <xf numFmtId="166" fontId="1" fillId="4" borderId="1" xfId="3" applyNumberFormat="1" applyFill="1" applyBorder="1" applyAlignment="1" applyProtection="1">
      <alignment horizontal="right" vertical="center" wrapText="1"/>
      <protection locked="0"/>
    </xf>
    <xf numFmtId="164" fontId="1" fillId="0" borderId="1" xfId="3" applyNumberFormat="1" applyBorder="1" applyAlignment="1" applyProtection="1">
      <alignment horizontal="right" vertical="center" wrapText="1"/>
      <protection hidden="1"/>
    </xf>
    <xf numFmtId="0" fontId="1" fillId="4" borderId="1" xfId="3" applyFill="1" applyBorder="1" applyProtection="1">
      <alignment horizontal="left" vertical="center" wrapText="1"/>
      <protection locked="0"/>
    </xf>
    <xf numFmtId="0" fontId="1" fillId="4" borderId="11" xfId="3" applyFill="1" applyBorder="1" applyProtection="1">
      <alignment horizontal="left" vertical="center" wrapText="1"/>
      <protection locked="0"/>
    </xf>
    <xf numFmtId="0" fontId="1" fillId="0" borderId="19" xfId="3" applyBorder="1">
      <alignment horizontal="left" vertical="center" wrapText="1"/>
    </xf>
    <xf numFmtId="0" fontId="1" fillId="0" borderId="19" xfId="3" applyBorder="1" applyAlignment="1">
      <alignment horizontal="center" vertical="center" wrapText="1"/>
    </xf>
    <xf numFmtId="3" fontId="1" fillId="0" borderId="19" xfId="3" applyNumberFormat="1" applyBorder="1" applyAlignment="1">
      <alignment horizontal="right" vertical="center" wrapText="1"/>
    </xf>
    <xf numFmtId="164" fontId="1" fillId="4" borderId="19" xfId="3" applyNumberFormat="1" applyFill="1" applyBorder="1" applyAlignment="1" applyProtection="1">
      <alignment horizontal="right" vertical="center" wrapText="1"/>
      <protection locked="0"/>
    </xf>
    <xf numFmtId="165" fontId="1" fillId="4" borderId="19" xfId="3" applyNumberFormat="1" applyFill="1" applyBorder="1" applyAlignment="1" applyProtection="1">
      <alignment horizontal="right" vertical="center" wrapText="1"/>
      <protection locked="0"/>
    </xf>
    <xf numFmtId="166" fontId="1" fillId="4" borderId="19" xfId="3" applyNumberFormat="1" applyFill="1" applyBorder="1" applyAlignment="1" applyProtection="1">
      <alignment horizontal="right" vertical="center" wrapText="1"/>
      <protection locked="0"/>
    </xf>
    <xf numFmtId="164" fontId="1" fillId="0" borderId="19" xfId="3" applyNumberFormat="1" applyBorder="1" applyAlignment="1" applyProtection="1">
      <alignment horizontal="right" vertical="center" wrapText="1"/>
      <protection hidden="1"/>
    </xf>
    <xf numFmtId="0" fontId="1" fillId="4" borderId="19" xfId="3" applyFill="1" applyBorder="1" applyProtection="1">
      <alignment horizontal="left" vertical="center" wrapText="1"/>
      <protection locked="0"/>
    </xf>
    <xf numFmtId="0" fontId="1" fillId="4" borderId="13" xfId="3" applyFill="1" applyBorder="1" applyProtection="1">
      <alignment horizontal="left" vertical="center" wrapText="1"/>
      <protection locked="0"/>
    </xf>
    <xf numFmtId="0" fontId="3" fillId="2" borderId="2" xfId="4" applyBorder="1">
      <alignment horizontal="left" vertical="center"/>
    </xf>
    <xf numFmtId="0" fontId="1" fillId="5" borderId="2" xfId="3" applyFill="1" applyBorder="1">
      <alignment horizontal="left" vertical="center" wrapText="1"/>
    </xf>
    <xf numFmtId="0" fontId="1" fillId="0" borderId="20" xfId="3" applyBorder="1">
      <alignment horizontal="left" vertical="center" wrapText="1"/>
    </xf>
    <xf numFmtId="0" fontId="1" fillId="0" borderId="21" xfId="3" applyBorder="1">
      <alignment horizontal="left" vertical="center" wrapText="1"/>
    </xf>
    <xf numFmtId="0" fontId="1" fillId="0" borderId="22" xfId="3" applyBorder="1">
      <alignment horizontal="left" vertical="center" wrapText="1"/>
    </xf>
    <xf numFmtId="0" fontId="3" fillId="2" borderId="6" xfId="4" applyBorder="1" applyAlignment="1">
      <alignment horizontal="right" vertical="center"/>
    </xf>
    <xf numFmtId="0" fontId="1" fillId="0" borderId="9" xfId="3" applyBorder="1" applyAlignment="1">
      <alignment horizontal="right" vertical="center" wrapText="1"/>
    </xf>
    <xf numFmtId="0" fontId="1" fillId="0" borderId="11" xfId="3" applyBorder="1" applyAlignment="1">
      <alignment horizontal="right" vertical="center" wrapText="1"/>
    </xf>
    <xf numFmtId="0" fontId="1" fillId="0" borderId="13" xfId="3" applyBorder="1" applyAlignment="1">
      <alignment horizontal="right" vertical="center" wrapText="1"/>
    </xf>
    <xf numFmtId="0" fontId="4" fillId="0" borderId="15" xfId="3" applyFont="1" applyBorder="1">
      <alignment horizontal="left" vertical="center" wrapText="1"/>
    </xf>
    <xf numFmtId="164" fontId="4" fillId="0" borderId="16" xfId="3" applyNumberFormat="1" applyFont="1" applyBorder="1" applyAlignment="1" applyProtection="1">
      <alignment horizontal="right" vertical="center" wrapText="1"/>
      <protection hidden="1"/>
    </xf>
    <xf numFmtId="164" fontId="4" fillId="0" borderId="17" xfId="3" applyNumberFormat="1" applyFont="1" applyBorder="1" applyAlignment="1" applyProtection="1">
      <alignment horizontal="right" vertical="center" wrapText="1"/>
      <protection hidden="1"/>
    </xf>
    <xf numFmtId="0" fontId="6" fillId="0" borderId="0" xfId="2" applyFont="1">
      <alignment horizontal="left" vertical="center"/>
    </xf>
    <xf numFmtId="0" fontId="2" fillId="0" borderId="0" xfId="2" applyAlignment="1">
      <alignment horizontal="right" vertical="center"/>
    </xf>
    <xf numFmtId="0" fontId="1" fillId="0" borderId="0" xfId="1" applyProtection="1">
      <alignment horizontal="left" vertical="center"/>
      <protection hidden="1"/>
    </xf>
  </cellXfs>
  <cellStyles count="5">
    <cellStyle name="JN-naslov" xfId="2"/>
    <cellStyle name="JN-naslov tabele" xfId="4"/>
    <cellStyle name="JN-navadno" xfId="1"/>
    <cellStyle name="JN-tabela" xfId="3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47"/>
  <sheetViews>
    <sheetView tabSelected="1"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0</v>
      </c>
    </row>
    <row r="5" spans="2:2" ht="13.5" thickBot="1" x14ac:dyDescent="0.3"/>
    <row r="6" spans="2:2" x14ac:dyDescent="0.25">
      <c r="B6" s="3" t="s">
        <v>1</v>
      </c>
    </row>
    <row r="7" spans="2:2" x14ac:dyDescent="0.25">
      <c r="B7" s="4"/>
    </row>
    <row r="8" spans="2:2" ht="38.25" x14ac:dyDescent="0.25">
      <c r="B8" s="4" t="s">
        <v>2</v>
      </c>
    </row>
    <row r="9" spans="2:2" x14ac:dyDescent="0.25">
      <c r="B9" s="4"/>
    </row>
    <row r="10" spans="2:2" ht="25.5" x14ac:dyDescent="0.25">
      <c r="B10" s="4" t="s">
        <v>3</v>
      </c>
    </row>
    <row r="11" spans="2:2" x14ac:dyDescent="0.25">
      <c r="B11" s="4"/>
    </row>
    <row r="12" spans="2:2" x14ac:dyDescent="0.25">
      <c r="B12" s="4" t="s">
        <v>4</v>
      </c>
    </row>
    <row r="13" spans="2:2" x14ac:dyDescent="0.25">
      <c r="B13" s="4" t="s">
        <v>5</v>
      </c>
    </row>
    <row r="14" spans="2:2" x14ac:dyDescent="0.25">
      <c r="B14" s="4" t="s">
        <v>6</v>
      </c>
    </row>
    <row r="15" spans="2:2" x14ac:dyDescent="0.25">
      <c r="B15" s="4" t="s">
        <v>7</v>
      </c>
    </row>
    <row r="16" spans="2:2" x14ac:dyDescent="0.25">
      <c r="B16" s="4" t="s">
        <v>8</v>
      </c>
    </row>
    <row r="17" spans="2:2" x14ac:dyDescent="0.25">
      <c r="B17" s="4" t="s">
        <v>9</v>
      </c>
    </row>
    <row r="18" spans="2:2" x14ac:dyDescent="0.25">
      <c r="B18" s="4" t="s">
        <v>10</v>
      </c>
    </row>
    <row r="19" spans="2:2" x14ac:dyDescent="0.25">
      <c r="B19" s="4" t="s">
        <v>11</v>
      </c>
    </row>
    <row r="20" spans="2:2" x14ac:dyDescent="0.25">
      <c r="B20" s="4" t="s">
        <v>12</v>
      </c>
    </row>
    <row r="21" spans="2:2" x14ac:dyDescent="0.25">
      <c r="B21" s="4"/>
    </row>
    <row r="22" spans="2:2" ht="25.5" x14ac:dyDescent="0.25">
      <c r="B22" s="4" t="s">
        <v>13</v>
      </c>
    </row>
    <row r="23" spans="2:2" x14ac:dyDescent="0.25">
      <c r="B23" s="4"/>
    </row>
    <row r="24" spans="2:2" x14ac:dyDescent="0.25">
      <c r="B24" s="4" t="s">
        <v>14</v>
      </c>
    </row>
    <row r="25" spans="2:2" x14ac:dyDescent="0.25">
      <c r="B25" s="4" t="s">
        <v>15</v>
      </c>
    </row>
    <row r="26" spans="2:2" x14ac:dyDescent="0.25">
      <c r="B26" s="4" t="s">
        <v>16</v>
      </c>
    </row>
    <row r="27" spans="2:2" x14ac:dyDescent="0.25">
      <c r="B27" s="4" t="s">
        <v>7</v>
      </c>
    </row>
    <row r="28" spans="2:2" x14ac:dyDescent="0.25">
      <c r="B28" s="4" t="s">
        <v>8</v>
      </c>
    </row>
    <row r="29" spans="2:2" x14ac:dyDescent="0.25">
      <c r="B29" s="4" t="s">
        <v>17</v>
      </c>
    </row>
    <row r="30" spans="2:2" x14ac:dyDescent="0.25">
      <c r="B30" s="4" t="s">
        <v>10</v>
      </c>
    </row>
    <row r="31" spans="2:2" x14ac:dyDescent="0.25">
      <c r="B31" s="4" t="s">
        <v>11</v>
      </c>
    </row>
    <row r="32" spans="2:2" x14ac:dyDescent="0.25">
      <c r="B32" s="4" t="s">
        <v>12</v>
      </c>
    </row>
    <row r="33" spans="2:2" x14ac:dyDescent="0.25">
      <c r="B33" s="4"/>
    </row>
    <row r="34" spans="2:2" x14ac:dyDescent="0.25">
      <c r="B34" s="4" t="s">
        <v>18</v>
      </c>
    </row>
    <row r="35" spans="2:2" ht="25.5" x14ac:dyDescent="0.25">
      <c r="B35" s="4" t="s">
        <v>19</v>
      </c>
    </row>
    <row r="36" spans="2:2" x14ac:dyDescent="0.25">
      <c r="B36" s="4" t="s">
        <v>6</v>
      </c>
    </row>
    <row r="37" spans="2:2" x14ac:dyDescent="0.25">
      <c r="B37" s="4" t="s">
        <v>7</v>
      </c>
    </row>
    <row r="38" spans="2:2" x14ac:dyDescent="0.25">
      <c r="B38" s="4" t="s">
        <v>12</v>
      </c>
    </row>
    <row r="39" spans="2:2" x14ac:dyDescent="0.25">
      <c r="B39" s="4"/>
    </row>
    <row r="40" spans="2:2" x14ac:dyDescent="0.25">
      <c r="B40" s="4" t="s">
        <v>20</v>
      </c>
    </row>
    <row r="41" spans="2:2" x14ac:dyDescent="0.25">
      <c r="B41" s="4"/>
    </row>
    <row r="42" spans="2:2" ht="25.5" x14ac:dyDescent="0.25">
      <c r="B42" s="4" t="s">
        <v>21</v>
      </c>
    </row>
    <row r="43" spans="2:2" x14ac:dyDescent="0.25">
      <c r="B43" s="4"/>
    </row>
    <row r="44" spans="2:2" x14ac:dyDescent="0.25">
      <c r="B44" s="4" t="s">
        <v>22</v>
      </c>
    </row>
    <row r="45" spans="2:2" x14ac:dyDescent="0.25">
      <c r="B45" s="4" t="s">
        <v>23</v>
      </c>
    </row>
    <row r="46" spans="2:2" x14ac:dyDescent="0.25">
      <c r="B46" s="4" t="s">
        <v>24</v>
      </c>
    </row>
    <row r="47" spans="2:2" ht="13.5" thickBot="1" x14ac:dyDescent="0.3">
      <c r="B47" s="5"/>
    </row>
  </sheetData>
  <sheetProtection algorithmName="SHA-512" hashValue="64HS4TapOAiVd2lxF2M688mJ0uJ1c6xUSh7g/gg7lE9fHNJmFZCzWdmly+97+yZbCpoi301S3F72v2DTP6/WFw==" saltValue="fDtJ22oH852QAs5jixy7D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16-30/20&amp;RStran &amp;P od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5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25</v>
      </c>
      <c r="C4" s="8"/>
    </row>
    <row r="5" spans="2:3" ht="20.100000000000001" customHeight="1" x14ac:dyDescent="0.25">
      <c r="B5" s="9" t="s">
        <v>26</v>
      </c>
      <c r="C5" s="10" t="s">
        <v>35</v>
      </c>
    </row>
    <row r="6" spans="2:3" ht="20.100000000000001" customHeight="1" x14ac:dyDescent="0.25">
      <c r="B6" s="11" t="s">
        <v>27</v>
      </c>
      <c r="C6" s="12" t="s">
        <v>36</v>
      </c>
    </row>
    <row r="7" spans="2:3" ht="27" customHeight="1" x14ac:dyDescent="0.25">
      <c r="B7" s="11" t="s">
        <v>28</v>
      </c>
      <c r="C7" s="12" t="s">
        <v>37</v>
      </c>
    </row>
    <row r="8" spans="2:3" ht="42.95" customHeight="1" x14ac:dyDescent="0.25">
      <c r="B8" s="11" t="s">
        <v>29</v>
      </c>
      <c r="C8" s="12"/>
    </row>
    <row r="9" spans="2:3" ht="20.100000000000001" customHeight="1" x14ac:dyDescent="0.25">
      <c r="B9" s="11" t="s">
        <v>30</v>
      </c>
      <c r="C9" s="12"/>
    </row>
    <row r="10" spans="2:3" ht="20.100000000000001" customHeight="1" x14ac:dyDescent="0.25">
      <c r="B10" s="11" t="s">
        <v>31</v>
      </c>
      <c r="C10" s="12" t="s">
        <v>38</v>
      </c>
    </row>
    <row r="11" spans="2:3" ht="20.100000000000001" customHeight="1" x14ac:dyDescent="0.25">
      <c r="B11" s="11" t="s">
        <v>32</v>
      </c>
      <c r="C11" s="12" t="s">
        <v>39</v>
      </c>
    </row>
    <row r="12" spans="2:3" ht="20.100000000000001" customHeight="1" x14ac:dyDescent="0.25">
      <c r="B12" s="11" t="s">
        <v>33</v>
      </c>
      <c r="C12" s="12" t="s">
        <v>40</v>
      </c>
    </row>
    <row r="13" spans="2:3" ht="20.100000000000001" customHeight="1" thickBot="1" x14ac:dyDescent="0.3">
      <c r="B13" s="13" t="s">
        <v>34</v>
      </c>
      <c r="C13" s="14"/>
    </row>
    <row r="15" spans="2:3" x14ac:dyDescent="0.25">
      <c r="B15" s="6" t="s">
        <v>41</v>
      </c>
    </row>
  </sheetData>
  <sheetProtection algorithmName="SHA-512" hashValue="MEnOxSossNwIr5MW0bqCV2zq6VLSiu2Y7C+jovF9JAFmF12dLbK7zOt7yzLyFjOQJZii70FRbuagaOUYxObiaA==" saltValue="rFKsjyCxQvYOaGJWB98Gww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16-30/20&amp;RStran &amp;P od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1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42</v>
      </c>
      <c r="C4" s="8"/>
    </row>
    <row r="5" spans="2:3" ht="20.100000000000001" customHeight="1" x14ac:dyDescent="0.25">
      <c r="B5" s="9" t="s">
        <v>43</v>
      </c>
      <c r="C5" s="15"/>
    </row>
    <row r="6" spans="2:3" ht="20.100000000000001" customHeight="1" x14ac:dyDescent="0.25">
      <c r="B6" s="11" t="s">
        <v>44</v>
      </c>
      <c r="C6" s="16"/>
    </row>
    <row r="7" spans="2:3" ht="27" customHeight="1" x14ac:dyDescent="0.25">
      <c r="B7" s="11" t="s">
        <v>45</v>
      </c>
      <c r="C7" s="16"/>
    </row>
    <row r="8" spans="2:3" ht="20.100000000000001" customHeight="1" x14ac:dyDescent="0.25">
      <c r="B8" s="11" t="s">
        <v>46</v>
      </c>
      <c r="C8" s="16"/>
    </row>
    <row r="9" spans="2:3" ht="20.100000000000001" customHeight="1" x14ac:dyDescent="0.25">
      <c r="B9" s="11" t="s">
        <v>47</v>
      </c>
      <c r="C9" s="16"/>
    </row>
    <row r="10" spans="2:3" ht="20.100000000000001" customHeight="1" x14ac:dyDescent="0.25">
      <c r="B10" s="11" t="s">
        <v>48</v>
      </c>
      <c r="C10" s="16"/>
    </row>
    <row r="11" spans="2:3" ht="20.100000000000001" customHeight="1" thickBot="1" x14ac:dyDescent="0.3">
      <c r="B11" s="13" t="s">
        <v>49</v>
      </c>
      <c r="C11" s="17"/>
    </row>
  </sheetData>
  <sheetProtection algorithmName="SHA-512" hashValue="bvCjsY7l2DTZMzOnHOfo8i6QO1IqqtBtbFEaoQTJ7DdDTi8limGqwJx+GLviCx2xEo7iz//fvUOr0q2l4jrOHg==" saltValue="XQP6fJ/Ozz+HslvcXwM47g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16-30/20&amp;RStran &amp;P od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"/>
  <sheetViews>
    <sheetView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50</v>
      </c>
    </row>
  </sheetData>
  <sheetProtection algorithmName="SHA-512" hashValue="lw3x03pp4xLpe8OYFBR5CFBxdjg6u00JNxdLTsPDDfJ7ooj8wDrtDNatMHQU1wz1YxmTDDPqGcBpGU2r5VFnbw==" saltValue="rkrakbZ7dKk4sULHVyeF4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16-30/20&amp;RStran &amp;P od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298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30" style="1" customWidth="1"/>
    <col min="4" max="4" width="30.85546875" style="1" customWidth="1"/>
    <col min="5" max="5" width="12.140625" style="1" customWidth="1"/>
    <col min="6" max="6" width="35.7109375" style="1" customWidth="1"/>
    <col min="7" max="7" width="9.5703125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1" t="s">
        <v>51</v>
      </c>
    </row>
    <row r="5" spans="1:23" ht="18" x14ac:dyDescent="0.25">
      <c r="B5" s="62" t="s">
        <v>52</v>
      </c>
      <c r="C5" s="2" t="s">
        <v>53</v>
      </c>
    </row>
    <row r="7" spans="1:23" x14ac:dyDescent="0.25">
      <c r="C7" s="63" t="str">
        <f>IF('2. Podatki o ponudniku'!C5&lt;&gt;"","Naziv ponudnika: " &amp; '2. Podatki o ponudniku'!C5,"")</f>
        <v/>
      </c>
    </row>
    <row r="8" spans="1:23" x14ac:dyDescent="0.25">
      <c r="C8" s="63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9" t="s">
        <v>54</v>
      </c>
      <c r="B11" s="54" t="s">
        <v>55</v>
      </c>
      <c r="C11" s="18" t="s">
        <v>56</v>
      </c>
      <c r="D11" s="18"/>
      <c r="E11" s="18"/>
      <c r="F11" s="18"/>
      <c r="G11" s="18"/>
      <c r="H11" s="18" t="s">
        <v>57</v>
      </c>
      <c r="I11" s="18"/>
      <c r="J11" s="8"/>
      <c r="K11" s="7"/>
      <c r="L11" s="18" t="s">
        <v>58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50" t="s">
        <v>59</v>
      </c>
      <c r="B12" s="19" t="s">
        <v>60</v>
      </c>
      <c r="C12" s="20" t="s">
        <v>61</v>
      </c>
      <c r="D12" s="20" t="s">
        <v>62</v>
      </c>
      <c r="E12" s="20" t="s">
        <v>63</v>
      </c>
      <c r="F12" s="20" t="s">
        <v>64</v>
      </c>
      <c r="G12" s="20" t="s">
        <v>65</v>
      </c>
      <c r="H12" s="20" t="s">
        <v>66</v>
      </c>
      <c r="I12" s="20" t="s">
        <v>67</v>
      </c>
      <c r="J12" s="21" t="s">
        <v>68</v>
      </c>
      <c r="K12" s="19" t="s">
        <v>69</v>
      </c>
      <c r="L12" s="20" t="s">
        <v>70</v>
      </c>
      <c r="M12" s="20" t="s">
        <v>71</v>
      </c>
      <c r="N12" s="20" t="s">
        <v>72</v>
      </c>
      <c r="O12" s="20" t="s">
        <v>73</v>
      </c>
      <c r="P12" s="20" t="s">
        <v>74</v>
      </c>
      <c r="Q12" s="20" t="s">
        <v>75</v>
      </c>
      <c r="R12" s="20" t="s">
        <v>76</v>
      </c>
      <c r="S12" s="20" t="s">
        <v>77</v>
      </c>
      <c r="T12" s="20" t="s">
        <v>78</v>
      </c>
      <c r="U12" s="20" t="s">
        <v>79</v>
      </c>
      <c r="V12" s="20" t="s">
        <v>80</v>
      </c>
      <c r="W12" s="21" t="s">
        <v>81</v>
      </c>
    </row>
    <row r="13" spans="1:23" ht="25.5" x14ac:dyDescent="0.25">
      <c r="A13" s="51" t="s">
        <v>82</v>
      </c>
      <c r="B13" s="9">
        <v>1</v>
      </c>
      <c r="C13" s="22" t="s">
        <v>83</v>
      </c>
      <c r="D13" s="22" t="s">
        <v>84</v>
      </c>
      <c r="E13" s="22" t="s">
        <v>82</v>
      </c>
      <c r="F13" s="22" t="s">
        <v>85</v>
      </c>
      <c r="G13" s="22" t="s">
        <v>82</v>
      </c>
      <c r="H13" s="23" t="s">
        <v>86</v>
      </c>
      <c r="I13" s="24">
        <v>2</v>
      </c>
      <c r="J13" s="55"/>
      <c r="K13" s="9">
        <v>1</v>
      </c>
      <c r="L13" s="25"/>
      <c r="M13" s="26"/>
      <c r="N13" s="27"/>
      <c r="O13" s="28">
        <f>ROUND(ROUND(L13,4)*(1-M13),4)</f>
        <v>0</v>
      </c>
      <c r="P13" s="28">
        <f>ROUND(ROUND(O13,4)*(1+N13),4)</f>
        <v>0</v>
      </c>
      <c r="Q13" s="28">
        <f>ROUND($I13*O13,4)</f>
        <v>0</v>
      </c>
      <c r="R13" s="28">
        <f>ROUND($I13*P13,4)</f>
        <v>0</v>
      </c>
      <c r="S13" s="29"/>
      <c r="T13" s="29"/>
      <c r="U13" s="29"/>
      <c r="V13" s="29"/>
      <c r="W13" s="30"/>
    </row>
    <row r="14" spans="1:23" ht="25.5" x14ac:dyDescent="0.25">
      <c r="A14" s="52" t="s">
        <v>82</v>
      </c>
      <c r="B14" s="11">
        <v>2</v>
      </c>
      <c r="C14" s="31" t="s">
        <v>87</v>
      </c>
      <c r="D14" s="31" t="s">
        <v>84</v>
      </c>
      <c r="E14" s="31" t="s">
        <v>82</v>
      </c>
      <c r="F14" s="31" t="s">
        <v>88</v>
      </c>
      <c r="G14" s="31" t="s">
        <v>82</v>
      </c>
      <c r="H14" s="32" t="s">
        <v>86</v>
      </c>
      <c r="I14" s="33">
        <v>1</v>
      </c>
      <c r="J14" s="56"/>
      <c r="K14" s="11">
        <v>1</v>
      </c>
      <c r="L14" s="34"/>
      <c r="M14" s="35"/>
      <c r="N14" s="36"/>
      <c r="O14" s="37">
        <f>ROUND(ROUND(L14,4)*(1-M14),4)</f>
        <v>0</v>
      </c>
      <c r="P14" s="37">
        <f>ROUND(ROUND(O14,4)*(1+N14),4)</f>
        <v>0</v>
      </c>
      <c r="Q14" s="37">
        <f>ROUND($I14*O14,4)</f>
        <v>0</v>
      </c>
      <c r="R14" s="37">
        <f>ROUND($I14*P14,4)</f>
        <v>0</v>
      </c>
      <c r="S14" s="38"/>
      <c r="T14" s="38"/>
      <c r="U14" s="38"/>
      <c r="V14" s="38"/>
      <c r="W14" s="39"/>
    </row>
    <row r="15" spans="1:23" ht="25.5" x14ac:dyDescent="0.25">
      <c r="A15" s="52" t="s">
        <v>82</v>
      </c>
      <c r="B15" s="11">
        <v>3</v>
      </c>
      <c r="C15" s="31" t="s">
        <v>89</v>
      </c>
      <c r="D15" s="31" t="s">
        <v>84</v>
      </c>
      <c r="E15" s="31" t="s">
        <v>82</v>
      </c>
      <c r="F15" s="31" t="s">
        <v>90</v>
      </c>
      <c r="G15" s="31" t="s">
        <v>82</v>
      </c>
      <c r="H15" s="32" t="s">
        <v>86</v>
      </c>
      <c r="I15" s="33">
        <v>1</v>
      </c>
      <c r="J15" s="56"/>
      <c r="K15" s="11">
        <v>1</v>
      </c>
      <c r="L15" s="34"/>
      <c r="M15" s="35"/>
      <c r="N15" s="36"/>
      <c r="O15" s="37">
        <f>ROUND(ROUND(L15,4)*(1-M15),4)</f>
        <v>0</v>
      </c>
      <c r="P15" s="37">
        <f>ROUND(ROUND(O15,4)*(1+N15),4)</f>
        <v>0</v>
      </c>
      <c r="Q15" s="37">
        <f>ROUND($I15*O15,4)</f>
        <v>0</v>
      </c>
      <c r="R15" s="37">
        <f>ROUND($I15*P15,4)</f>
        <v>0</v>
      </c>
      <c r="S15" s="38"/>
      <c r="T15" s="38"/>
      <c r="U15" s="38"/>
      <c r="V15" s="38"/>
      <c r="W15" s="39"/>
    </row>
    <row r="16" spans="1:23" ht="25.5" x14ac:dyDescent="0.25">
      <c r="A16" s="52" t="s">
        <v>82</v>
      </c>
      <c r="B16" s="11">
        <v>4</v>
      </c>
      <c r="C16" s="31" t="s">
        <v>91</v>
      </c>
      <c r="D16" s="31" t="s">
        <v>84</v>
      </c>
      <c r="E16" s="31" t="s">
        <v>82</v>
      </c>
      <c r="F16" s="31" t="s">
        <v>92</v>
      </c>
      <c r="G16" s="31" t="s">
        <v>82</v>
      </c>
      <c r="H16" s="32" t="s">
        <v>86</v>
      </c>
      <c r="I16" s="33">
        <v>1</v>
      </c>
      <c r="J16" s="56"/>
      <c r="K16" s="11">
        <v>1</v>
      </c>
      <c r="L16" s="34"/>
      <c r="M16" s="35"/>
      <c r="N16" s="36"/>
      <c r="O16" s="37">
        <f>ROUND(ROUND(L16,4)*(1-M16),4)</f>
        <v>0</v>
      </c>
      <c r="P16" s="37">
        <f>ROUND(ROUND(O16,4)*(1+N16),4)</f>
        <v>0</v>
      </c>
      <c r="Q16" s="37">
        <f>ROUND($I16*O16,4)</f>
        <v>0</v>
      </c>
      <c r="R16" s="37">
        <f>ROUND($I16*P16,4)</f>
        <v>0</v>
      </c>
      <c r="S16" s="38"/>
      <c r="T16" s="38"/>
      <c r="U16" s="38"/>
      <c r="V16" s="38"/>
      <c r="W16" s="39"/>
    </row>
    <row r="17" spans="1:23" ht="25.5" x14ac:dyDescent="0.25">
      <c r="A17" s="52" t="s">
        <v>82</v>
      </c>
      <c r="B17" s="11">
        <v>5</v>
      </c>
      <c r="C17" s="31" t="s">
        <v>93</v>
      </c>
      <c r="D17" s="31" t="s">
        <v>94</v>
      </c>
      <c r="E17" s="31" t="s">
        <v>82</v>
      </c>
      <c r="F17" s="31" t="s">
        <v>95</v>
      </c>
      <c r="G17" s="31" t="s">
        <v>82</v>
      </c>
      <c r="H17" s="32" t="s">
        <v>86</v>
      </c>
      <c r="I17" s="33">
        <v>1</v>
      </c>
      <c r="J17" s="56"/>
      <c r="K17" s="11">
        <v>1</v>
      </c>
      <c r="L17" s="34"/>
      <c r="M17" s="35"/>
      <c r="N17" s="36"/>
      <c r="O17" s="37">
        <f>ROUND(ROUND(L17,4)*(1-M17),4)</f>
        <v>0</v>
      </c>
      <c r="P17" s="37">
        <f>ROUND(ROUND(O17,4)*(1+N17),4)</f>
        <v>0</v>
      </c>
      <c r="Q17" s="37">
        <f>ROUND($I17*O17,4)</f>
        <v>0</v>
      </c>
      <c r="R17" s="37">
        <f>ROUND($I17*P17,4)</f>
        <v>0</v>
      </c>
      <c r="S17" s="38"/>
      <c r="T17" s="38"/>
      <c r="U17" s="38"/>
      <c r="V17" s="38"/>
      <c r="W17" s="39"/>
    </row>
    <row r="18" spans="1:23" ht="25.5" x14ac:dyDescent="0.25">
      <c r="A18" s="52" t="s">
        <v>82</v>
      </c>
      <c r="B18" s="11">
        <v>6</v>
      </c>
      <c r="C18" s="31" t="s">
        <v>96</v>
      </c>
      <c r="D18" s="31" t="s">
        <v>84</v>
      </c>
      <c r="E18" s="31" t="s">
        <v>82</v>
      </c>
      <c r="F18" s="31" t="s">
        <v>97</v>
      </c>
      <c r="G18" s="31" t="s">
        <v>82</v>
      </c>
      <c r="H18" s="32" t="s">
        <v>86</v>
      </c>
      <c r="I18" s="33">
        <v>1</v>
      </c>
      <c r="J18" s="56"/>
      <c r="K18" s="11">
        <v>1</v>
      </c>
      <c r="L18" s="34"/>
      <c r="M18" s="35"/>
      <c r="N18" s="36"/>
      <c r="O18" s="37">
        <f>ROUND(ROUND(L18,4)*(1-M18),4)</f>
        <v>0</v>
      </c>
      <c r="P18" s="37">
        <f>ROUND(ROUND(O18,4)*(1+N18),4)</f>
        <v>0</v>
      </c>
      <c r="Q18" s="37">
        <f>ROUND($I18*O18,4)</f>
        <v>0</v>
      </c>
      <c r="R18" s="37">
        <f>ROUND($I18*P18,4)</f>
        <v>0</v>
      </c>
      <c r="S18" s="38"/>
      <c r="T18" s="38"/>
      <c r="U18" s="38"/>
      <c r="V18" s="38"/>
      <c r="W18" s="39"/>
    </row>
    <row r="19" spans="1:23" ht="25.5" x14ac:dyDescent="0.25">
      <c r="A19" s="52" t="s">
        <v>82</v>
      </c>
      <c r="B19" s="11">
        <v>7</v>
      </c>
      <c r="C19" s="31" t="s">
        <v>98</v>
      </c>
      <c r="D19" s="31" t="s">
        <v>84</v>
      </c>
      <c r="E19" s="31" t="s">
        <v>82</v>
      </c>
      <c r="F19" s="31" t="s">
        <v>99</v>
      </c>
      <c r="G19" s="31" t="s">
        <v>82</v>
      </c>
      <c r="H19" s="32" t="s">
        <v>86</v>
      </c>
      <c r="I19" s="33">
        <v>1</v>
      </c>
      <c r="J19" s="56"/>
      <c r="K19" s="11">
        <v>1</v>
      </c>
      <c r="L19" s="34"/>
      <c r="M19" s="35"/>
      <c r="N19" s="36"/>
      <c r="O19" s="37">
        <f>ROUND(ROUND(L19,4)*(1-M19),4)</f>
        <v>0</v>
      </c>
      <c r="P19" s="37">
        <f>ROUND(ROUND(O19,4)*(1+N19),4)</f>
        <v>0</v>
      </c>
      <c r="Q19" s="37">
        <f>ROUND($I19*O19,4)</f>
        <v>0</v>
      </c>
      <c r="R19" s="37">
        <f>ROUND($I19*P19,4)</f>
        <v>0</v>
      </c>
      <c r="S19" s="38"/>
      <c r="T19" s="38"/>
      <c r="U19" s="38"/>
      <c r="V19" s="38"/>
      <c r="W19" s="39"/>
    </row>
    <row r="20" spans="1:23" ht="25.5" x14ac:dyDescent="0.25">
      <c r="A20" s="52" t="s">
        <v>82</v>
      </c>
      <c r="B20" s="11">
        <v>8</v>
      </c>
      <c r="C20" s="31" t="s">
        <v>100</v>
      </c>
      <c r="D20" s="31" t="s">
        <v>84</v>
      </c>
      <c r="E20" s="31" t="s">
        <v>82</v>
      </c>
      <c r="F20" s="31" t="s">
        <v>101</v>
      </c>
      <c r="G20" s="31" t="s">
        <v>82</v>
      </c>
      <c r="H20" s="32" t="s">
        <v>86</v>
      </c>
      <c r="I20" s="33">
        <v>1</v>
      </c>
      <c r="J20" s="56"/>
      <c r="K20" s="11">
        <v>1</v>
      </c>
      <c r="L20" s="34"/>
      <c r="M20" s="35"/>
      <c r="N20" s="36"/>
      <c r="O20" s="37">
        <f>ROUND(ROUND(L20,4)*(1-M20),4)</f>
        <v>0</v>
      </c>
      <c r="P20" s="37">
        <f>ROUND(ROUND(O20,4)*(1+N20),4)</f>
        <v>0</v>
      </c>
      <c r="Q20" s="37">
        <f>ROUND($I20*O20,4)</f>
        <v>0</v>
      </c>
      <c r="R20" s="37">
        <f>ROUND($I20*P20,4)</f>
        <v>0</v>
      </c>
      <c r="S20" s="38"/>
      <c r="T20" s="38"/>
      <c r="U20" s="38"/>
      <c r="V20" s="38"/>
      <c r="W20" s="39"/>
    </row>
    <row r="21" spans="1:23" ht="25.5" x14ac:dyDescent="0.25">
      <c r="A21" s="52" t="s">
        <v>82</v>
      </c>
      <c r="B21" s="11">
        <v>9</v>
      </c>
      <c r="C21" s="31" t="s">
        <v>102</v>
      </c>
      <c r="D21" s="31" t="s">
        <v>84</v>
      </c>
      <c r="E21" s="31" t="s">
        <v>82</v>
      </c>
      <c r="F21" s="31" t="s">
        <v>103</v>
      </c>
      <c r="G21" s="31" t="s">
        <v>82</v>
      </c>
      <c r="H21" s="32" t="s">
        <v>86</v>
      </c>
      <c r="I21" s="33">
        <v>1</v>
      </c>
      <c r="J21" s="56"/>
      <c r="K21" s="11">
        <v>1</v>
      </c>
      <c r="L21" s="34"/>
      <c r="M21" s="35"/>
      <c r="N21" s="36"/>
      <c r="O21" s="37">
        <f>ROUND(ROUND(L21,4)*(1-M21),4)</f>
        <v>0</v>
      </c>
      <c r="P21" s="37">
        <f>ROUND(ROUND(O21,4)*(1+N21),4)</f>
        <v>0</v>
      </c>
      <c r="Q21" s="37">
        <f>ROUND($I21*O21,4)</f>
        <v>0</v>
      </c>
      <c r="R21" s="37">
        <f>ROUND($I21*P21,4)</f>
        <v>0</v>
      </c>
      <c r="S21" s="38"/>
      <c r="T21" s="38"/>
      <c r="U21" s="38"/>
      <c r="V21" s="38"/>
      <c r="W21" s="39"/>
    </row>
    <row r="22" spans="1:23" ht="25.5" x14ac:dyDescent="0.25">
      <c r="A22" s="52" t="s">
        <v>82</v>
      </c>
      <c r="B22" s="11">
        <v>10</v>
      </c>
      <c r="C22" s="31" t="s">
        <v>104</v>
      </c>
      <c r="D22" s="31" t="s">
        <v>84</v>
      </c>
      <c r="E22" s="31" t="s">
        <v>82</v>
      </c>
      <c r="F22" s="31" t="s">
        <v>105</v>
      </c>
      <c r="G22" s="31" t="s">
        <v>82</v>
      </c>
      <c r="H22" s="32" t="s">
        <v>86</v>
      </c>
      <c r="I22" s="33">
        <v>1</v>
      </c>
      <c r="J22" s="56"/>
      <c r="K22" s="11">
        <v>1</v>
      </c>
      <c r="L22" s="34"/>
      <c r="M22" s="35"/>
      <c r="N22" s="36"/>
      <c r="O22" s="37">
        <f>ROUND(ROUND(L22,4)*(1-M22),4)</f>
        <v>0</v>
      </c>
      <c r="P22" s="37">
        <f>ROUND(ROUND(O22,4)*(1+N22),4)</f>
        <v>0</v>
      </c>
      <c r="Q22" s="37">
        <f>ROUND($I22*O22,4)</f>
        <v>0</v>
      </c>
      <c r="R22" s="37">
        <f>ROUND($I22*P22,4)</f>
        <v>0</v>
      </c>
      <c r="S22" s="38"/>
      <c r="T22" s="38"/>
      <c r="U22" s="38"/>
      <c r="V22" s="38"/>
      <c r="W22" s="39"/>
    </row>
    <row r="23" spans="1:23" ht="26.25" thickBot="1" x14ac:dyDescent="0.3">
      <c r="A23" s="53" t="s">
        <v>82</v>
      </c>
      <c r="B23" s="13">
        <v>11</v>
      </c>
      <c r="C23" s="40" t="s">
        <v>106</v>
      </c>
      <c r="D23" s="40" t="s">
        <v>84</v>
      </c>
      <c r="E23" s="40" t="s">
        <v>82</v>
      </c>
      <c r="F23" s="40" t="s">
        <v>107</v>
      </c>
      <c r="G23" s="40" t="s">
        <v>82</v>
      </c>
      <c r="H23" s="41" t="s">
        <v>86</v>
      </c>
      <c r="I23" s="42">
        <v>1</v>
      </c>
      <c r="J23" s="57"/>
      <c r="K23" s="13">
        <v>1</v>
      </c>
      <c r="L23" s="43"/>
      <c r="M23" s="44"/>
      <c r="N23" s="45"/>
      <c r="O23" s="46">
        <f>ROUND(ROUND(L23,4)*(1-M23),4)</f>
        <v>0</v>
      </c>
      <c r="P23" s="46">
        <f>ROUND(ROUND(O23,4)*(1+N23),4)</f>
        <v>0</v>
      </c>
      <c r="Q23" s="46">
        <f>ROUND($I23*O23,4)</f>
        <v>0</v>
      </c>
      <c r="R23" s="46">
        <f>ROUND($I23*P23,4)</f>
        <v>0</v>
      </c>
      <c r="S23" s="47"/>
      <c r="T23" s="47"/>
      <c r="U23" s="47"/>
      <c r="V23" s="47"/>
      <c r="W23" s="48"/>
    </row>
    <row r="24" spans="1:23" ht="13.5" thickBot="1" x14ac:dyDescent="0.3">
      <c r="P24" s="58" t="s">
        <v>108</v>
      </c>
      <c r="Q24" s="59">
        <f>SUM(Q13:Q23)</f>
        <v>0</v>
      </c>
      <c r="R24" s="60">
        <f>SUM(R13:R23)</f>
        <v>0</v>
      </c>
    </row>
    <row r="26" spans="1:23" ht="13.5" thickBot="1" x14ac:dyDescent="0.3"/>
    <row r="27" spans="1:23" ht="13.5" thickBot="1" x14ac:dyDescent="0.3">
      <c r="A27" s="49" t="s">
        <v>54</v>
      </c>
      <c r="B27" s="54" t="s">
        <v>109</v>
      </c>
      <c r="C27" s="18" t="s">
        <v>110</v>
      </c>
      <c r="D27" s="18"/>
      <c r="E27" s="18"/>
      <c r="F27" s="18"/>
      <c r="G27" s="18"/>
      <c r="H27" s="18" t="s">
        <v>111</v>
      </c>
      <c r="I27" s="18"/>
      <c r="J27" s="8"/>
      <c r="K27" s="7"/>
      <c r="L27" s="18" t="s">
        <v>112</v>
      </c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8"/>
    </row>
    <row r="28" spans="1:23" ht="26.25" thickBot="1" x14ac:dyDescent="0.3">
      <c r="A28" s="50" t="s">
        <v>59</v>
      </c>
      <c r="B28" s="19" t="s">
        <v>60</v>
      </c>
      <c r="C28" s="20" t="s">
        <v>61</v>
      </c>
      <c r="D28" s="20" t="s">
        <v>62</v>
      </c>
      <c r="E28" s="20" t="s">
        <v>63</v>
      </c>
      <c r="F28" s="20" t="s">
        <v>64</v>
      </c>
      <c r="G28" s="20" t="s">
        <v>65</v>
      </c>
      <c r="H28" s="20" t="s">
        <v>66</v>
      </c>
      <c r="I28" s="20" t="s">
        <v>67</v>
      </c>
      <c r="J28" s="21" t="s">
        <v>68</v>
      </c>
      <c r="K28" s="19" t="s">
        <v>69</v>
      </c>
      <c r="L28" s="20" t="s">
        <v>70</v>
      </c>
      <c r="M28" s="20" t="s">
        <v>71</v>
      </c>
      <c r="N28" s="20" t="s">
        <v>72</v>
      </c>
      <c r="O28" s="20" t="s">
        <v>73</v>
      </c>
      <c r="P28" s="20" t="s">
        <v>74</v>
      </c>
      <c r="Q28" s="20" t="s">
        <v>75</v>
      </c>
      <c r="R28" s="20" t="s">
        <v>76</v>
      </c>
      <c r="S28" s="20" t="s">
        <v>77</v>
      </c>
      <c r="T28" s="20" t="s">
        <v>78</v>
      </c>
      <c r="U28" s="20" t="s">
        <v>79</v>
      </c>
      <c r="V28" s="20" t="s">
        <v>80</v>
      </c>
      <c r="W28" s="21" t="s">
        <v>81</v>
      </c>
    </row>
    <row r="29" spans="1:23" ht="25.5" x14ac:dyDescent="0.25">
      <c r="A29" s="51" t="s">
        <v>82</v>
      </c>
      <c r="B29" s="9">
        <v>1</v>
      </c>
      <c r="C29" s="22" t="s">
        <v>113</v>
      </c>
      <c r="D29" s="22" t="s">
        <v>82</v>
      </c>
      <c r="E29" s="22" t="s">
        <v>82</v>
      </c>
      <c r="F29" s="22" t="s">
        <v>114</v>
      </c>
      <c r="G29" s="22" t="s">
        <v>82</v>
      </c>
      <c r="H29" s="23" t="s">
        <v>86</v>
      </c>
      <c r="I29" s="24">
        <v>2</v>
      </c>
      <c r="J29" s="55"/>
      <c r="K29" s="9">
        <v>1</v>
      </c>
      <c r="L29" s="25"/>
      <c r="M29" s="26"/>
      <c r="N29" s="27"/>
      <c r="O29" s="28">
        <f>ROUND(ROUND(L29,4)*(1-M29),4)</f>
        <v>0</v>
      </c>
      <c r="P29" s="28">
        <f>ROUND(ROUND(O29,4)*(1+N29),4)</f>
        <v>0</v>
      </c>
      <c r="Q29" s="28">
        <f>ROUND($I29*O29,4)</f>
        <v>0</v>
      </c>
      <c r="R29" s="28">
        <f>ROUND($I29*P29,4)</f>
        <v>0</v>
      </c>
      <c r="S29" s="29"/>
      <c r="T29" s="29"/>
      <c r="U29" s="29"/>
      <c r="V29" s="29"/>
      <c r="W29" s="30"/>
    </row>
    <row r="30" spans="1:23" ht="25.5" x14ac:dyDescent="0.25">
      <c r="A30" s="52" t="s">
        <v>82</v>
      </c>
      <c r="B30" s="11">
        <v>2</v>
      </c>
      <c r="C30" s="31" t="s">
        <v>115</v>
      </c>
      <c r="D30" s="31" t="s">
        <v>84</v>
      </c>
      <c r="E30" s="31" t="s">
        <v>82</v>
      </c>
      <c r="F30" s="31" t="s">
        <v>116</v>
      </c>
      <c r="G30" s="31" t="s">
        <v>82</v>
      </c>
      <c r="H30" s="32" t="s">
        <v>86</v>
      </c>
      <c r="I30" s="33">
        <v>1</v>
      </c>
      <c r="J30" s="56"/>
      <c r="K30" s="11">
        <v>1</v>
      </c>
      <c r="L30" s="34"/>
      <c r="M30" s="35"/>
      <c r="N30" s="36"/>
      <c r="O30" s="37">
        <f>ROUND(ROUND(L30,4)*(1-M30),4)</f>
        <v>0</v>
      </c>
      <c r="P30" s="37">
        <f>ROUND(ROUND(O30,4)*(1+N30),4)</f>
        <v>0</v>
      </c>
      <c r="Q30" s="37">
        <f>ROUND($I30*O30,4)</f>
        <v>0</v>
      </c>
      <c r="R30" s="37">
        <f>ROUND($I30*P30,4)</f>
        <v>0</v>
      </c>
      <c r="S30" s="38"/>
      <c r="T30" s="38"/>
      <c r="U30" s="38"/>
      <c r="V30" s="38"/>
      <c r="W30" s="39"/>
    </row>
    <row r="31" spans="1:23" ht="25.5" x14ac:dyDescent="0.25">
      <c r="A31" s="52" t="s">
        <v>82</v>
      </c>
      <c r="B31" s="11">
        <v>3</v>
      </c>
      <c r="C31" s="31" t="s">
        <v>117</v>
      </c>
      <c r="D31" s="31" t="s">
        <v>118</v>
      </c>
      <c r="E31" s="31" t="s">
        <v>82</v>
      </c>
      <c r="F31" s="31" t="s">
        <v>119</v>
      </c>
      <c r="G31" s="31" t="s">
        <v>82</v>
      </c>
      <c r="H31" s="32" t="s">
        <v>86</v>
      </c>
      <c r="I31" s="33">
        <v>4</v>
      </c>
      <c r="J31" s="56"/>
      <c r="K31" s="11">
        <v>1</v>
      </c>
      <c r="L31" s="34"/>
      <c r="M31" s="35"/>
      <c r="N31" s="36"/>
      <c r="O31" s="37">
        <f>ROUND(ROUND(L31,4)*(1-M31),4)</f>
        <v>0</v>
      </c>
      <c r="P31" s="37">
        <f>ROUND(ROUND(O31,4)*(1+N31),4)</f>
        <v>0</v>
      </c>
      <c r="Q31" s="37">
        <f>ROUND($I31*O31,4)</f>
        <v>0</v>
      </c>
      <c r="R31" s="37">
        <f>ROUND($I31*P31,4)</f>
        <v>0</v>
      </c>
      <c r="S31" s="38"/>
      <c r="T31" s="38"/>
      <c r="U31" s="38"/>
      <c r="V31" s="38"/>
      <c r="W31" s="39"/>
    </row>
    <row r="32" spans="1:23" ht="25.5" x14ac:dyDescent="0.25">
      <c r="A32" s="52" t="s">
        <v>82</v>
      </c>
      <c r="B32" s="11">
        <v>4</v>
      </c>
      <c r="C32" s="31" t="s">
        <v>120</v>
      </c>
      <c r="D32" s="31" t="s">
        <v>82</v>
      </c>
      <c r="E32" s="31" t="s">
        <v>82</v>
      </c>
      <c r="F32" s="31" t="s">
        <v>121</v>
      </c>
      <c r="G32" s="31" t="s">
        <v>82</v>
      </c>
      <c r="H32" s="32" t="s">
        <v>86</v>
      </c>
      <c r="I32" s="33">
        <v>5</v>
      </c>
      <c r="J32" s="56"/>
      <c r="K32" s="11">
        <v>1</v>
      </c>
      <c r="L32" s="34"/>
      <c r="M32" s="35"/>
      <c r="N32" s="36"/>
      <c r="O32" s="37">
        <f>ROUND(ROUND(L32,4)*(1-M32),4)</f>
        <v>0</v>
      </c>
      <c r="P32" s="37">
        <f>ROUND(ROUND(O32,4)*(1+N32),4)</f>
        <v>0</v>
      </c>
      <c r="Q32" s="37">
        <f>ROUND($I32*O32,4)</f>
        <v>0</v>
      </c>
      <c r="R32" s="37">
        <f>ROUND($I32*P32,4)</f>
        <v>0</v>
      </c>
      <c r="S32" s="38"/>
      <c r="T32" s="38"/>
      <c r="U32" s="38"/>
      <c r="V32" s="38"/>
      <c r="W32" s="39"/>
    </row>
    <row r="33" spans="1:23" x14ac:dyDescent="0.25">
      <c r="A33" s="52" t="s">
        <v>82</v>
      </c>
      <c r="B33" s="11">
        <v>5</v>
      </c>
      <c r="C33" s="31" t="s">
        <v>122</v>
      </c>
      <c r="D33" s="31" t="s">
        <v>82</v>
      </c>
      <c r="E33" s="31" t="s">
        <v>82</v>
      </c>
      <c r="F33" s="31" t="s">
        <v>123</v>
      </c>
      <c r="G33" s="31" t="s">
        <v>82</v>
      </c>
      <c r="H33" s="32" t="s">
        <v>86</v>
      </c>
      <c r="I33" s="33">
        <v>6</v>
      </c>
      <c r="J33" s="56"/>
      <c r="K33" s="11">
        <v>1</v>
      </c>
      <c r="L33" s="34"/>
      <c r="M33" s="35"/>
      <c r="N33" s="36"/>
      <c r="O33" s="37">
        <f>ROUND(ROUND(L33,4)*(1-M33),4)</f>
        <v>0</v>
      </c>
      <c r="P33" s="37">
        <f>ROUND(ROUND(O33,4)*(1+N33),4)</f>
        <v>0</v>
      </c>
      <c r="Q33" s="37">
        <f>ROUND($I33*O33,4)</f>
        <v>0</v>
      </c>
      <c r="R33" s="37">
        <f>ROUND($I33*P33,4)</f>
        <v>0</v>
      </c>
      <c r="S33" s="38"/>
      <c r="T33" s="38"/>
      <c r="U33" s="38"/>
      <c r="V33" s="38"/>
      <c r="W33" s="39"/>
    </row>
    <row r="34" spans="1:23" ht="25.5" x14ac:dyDescent="0.25">
      <c r="A34" s="52" t="s">
        <v>82</v>
      </c>
      <c r="B34" s="11">
        <v>6</v>
      </c>
      <c r="C34" s="31" t="s">
        <v>124</v>
      </c>
      <c r="D34" s="31" t="s">
        <v>125</v>
      </c>
      <c r="E34" s="31" t="s">
        <v>82</v>
      </c>
      <c r="F34" s="31" t="s">
        <v>126</v>
      </c>
      <c r="G34" s="31" t="s">
        <v>82</v>
      </c>
      <c r="H34" s="32" t="s">
        <v>86</v>
      </c>
      <c r="I34" s="33">
        <v>3</v>
      </c>
      <c r="J34" s="56"/>
      <c r="K34" s="11">
        <v>1</v>
      </c>
      <c r="L34" s="34"/>
      <c r="M34" s="35"/>
      <c r="N34" s="36"/>
      <c r="O34" s="37">
        <f>ROUND(ROUND(L34,4)*(1-M34),4)</f>
        <v>0</v>
      </c>
      <c r="P34" s="37">
        <f>ROUND(ROUND(O34,4)*(1+N34),4)</f>
        <v>0</v>
      </c>
      <c r="Q34" s="37">
        <f>ROUND($I34*O34,4)</f>
        <v>0</v>
      </c>
      <c r="R34" s="37">
        <f>ROUND($I34*P34,4)</f>
        <v>0</v>
      </c>
      <c r="S34" s="38"/>
      <c r="T34" s="38"/>
      <c r="U34" s="38"/>
      <c r="V34" s="38"/>
      <c r="W34" s="39"/>
    </row>
    <row r="35" spans="1:23" ht="25.5" x14ac:dyDescent="0.25">
      <c r="A35" s="52" t="s">
        <v>82</v>
      </c>
      <c r="B35" s="11">
        <v>7</v>
      </c>
      <c r="C35" s="31" t="s">
        <v>127</v>
      </c>
      <c r="D35" s="31" t="s">
        <v>125</v>
      </c>
      <c r="E35" s="31" t="s">
        <v>82</v>
      </c>
      <c r="F35" s="31" t="s">
        <v>128</v>
      </c>
      <c r="G35" s="31" t="s">
        <v>82</v>
      </c>
      <c r="H35" s="32" t="s">
        <v>86</v>
      </c>
      <c r="I35" s="33">
        <v>4</v>
      </c>
      <c r="J35" s="56"/>
      <c r="K35" s="11">
        <v>1</v>
      </c>
      <c r="L35" s="34"/>
      <c r="M35" s="35"/>
      <c r="N35" s="36"/>
      <c r="O35" s="37">
        <f>ROUND(ROUND(L35,4)*(1-M35),4)</f>
        <v>0</v>
      </c>
      <c r="P35" s="37">
        <f>ROUND(ROUND(O35,4)*(1+N35),4)</f>
        <v>0</v>
      </c>
      <c r="Q35" s="37">
        <f>ROUND($I35*O35,4)</f>
        <v>0</v>
      </c>
      <c r="R35" s="37">
        <f>ROUND($I35*P35,4)</f>
        <v>0</v>
      </c>
      <c r="S35" s="38"/>
      <c r="T35" s="38"/>
      <c r="U35" s="38"/>
      <c r="V35" s="38"/>
      <c r="W35" s="39"/>
    </row>
    <row r="36" spans="1:23" x14ac:dyDescent="0.25">
      <c r="A36" s="52" t="s">
        <v>82</v>
      </c>
      <c r="B36" s="11">
        <v>8</v>
      </c>
      <c r="C36" s="31" t="s">
        <v>129</v>
      </c>
      <c r="D36" s="31" t="s">
        <v>130</v>
      </c>
      <c r="E36" s="31" t="s">
        <v>82</v>
      </c>
      <c r="F36" s="31" t="s">
        <v>82</v>
      </c>
      <c r="G36" s="31" t="s">
        <v>82</v>
      </c>
      <c r="H36" s="32" t="s">
        <v>86</v>
      </c>
      <c r="I36" s="33">
        <v>1</v>
      </c>
      <c r="J36" s="56"/>
      <c r="K36" s="11">
        <v>1</v>
      </c>
      <c r="L36" s="34"/>
      <c r="M36" s="35"/>
      <c r="N36" s="36"/>
      <c r="O36" s="37">
        <f>ROUND(ROUND(L36,4)*(1-M36),4)</f>
        <v>0</v>
      </c>
      <c r="P36" s="37">
        <f>ROUND(ROUND(O36,4)*(1+N36),4)</f>
        <v>0</v>
      </c>
      <c r="Q36" s="37">
        <f>ROUND($I36*O36,4)</f>
        <v>0</v>
      </c>
      <c r="R36" s="37">
        <f>ROUND($I36*P36,4)</f>
        <v>0</v>
      </c>
      <c r="S36" s="38"/>
      <c r="T36" s="38"/>
      <c r="U36" s="38"/>
      <c r="V36" s="38"/>
      <c r="W36" s="39"/>
    </row>
    <row r="37" spans="1:23" x14ac:dyDescent="0.25">
      <c r="A37" s="52" t="s">
        <v>82</v>
      </c>
      <c r="B37" s="11">
        <v>9</v>
      </c>
      <c r="C37" s="31" t="s">
        <v>129</v>
      </c>
      <c r="D37" s="31" t="s">
        <v>131</v>
      </c>
      <c r="E37" s="31" t="s">
        <v>82</v>
      </c>
      <c r="F37" s="31" t="s">
        <v>82</v>
      </c>
      <c r="G37" s="31" t="s">
        <v>82</v>
      </c>
      <c r="H37" s="32" t="s">
        <v>86</v>
      </c>
      <c r="I37" s="33">
        <v>5</v>
      </c>
      <c r="J37" s="56"/>
      <c r="K37" s="11">
        <v>1</v>
      </c>
      <c r="L37" s="34"/>
      <c r="M37" s="35"/>
      <c r="N37" s="36"/>
      <c r="O37" s="37">
        <f>ROUND(ROUND(L37,4)*(1-M37),4)</f>
        <v>0</v>
      </c>
      <c r="P37" s="37">
        <f>ROUND(ROUND(O37,4)*(1+N37),4)</f>
        <v>0</v>
      </c>
      <c r="Q37" s="37">
        <f>ROUND($I37*O37,4)</f>
        <v>0</v>
      </c>
      <c r="R37" s="37">
        <f>ROUND($I37*P37,4)</f>
        <v>0</v>
      </c>
      <c r="S37" s="38"/>
      <c r="T37" s="38"/>
      <c r="U37" s="38"/>
      <c r="V37" s="38"/>
      <c r="W37" s="39"/>
    </row>
    <row r="38" spans="1:23" ht="25.5" x14ac:dyDescent="0.25">
      <c r="A38" s="52" t="s">
        <v>82</v>
      </c>
      <c r="B38" s="11">
        <v>10</v>
      </c>
      <c r="C38" s="31" t="s">
        <v>132</v>
      </c>
      <c r="D38" s="31" t="s">
        <v>82</v>
      </c>
      <c r="E38" s="31" t="s">
        <v>82</v>
      </c>
      <c r="F38" s="31" t="s">
        <v>133</v>
      </c>
      <c r="G38" s="31" t="s">
        <v>82</v>
      </c>
      <c r="H38" s="32" t="s">
        <v>86</v>
      </c>
      <c r="I38" s="33">
        <v>1</v>
      </c>
      <c r="J38" s="56"/>
      <c r="K38" s="11">
        <v>1</v>
      </c>
      <c r="L38" s="34"/>
      <c r="M38" s="35"/>
      <c r="N38" s="36"/>
      <c r="O38" s="37">
        <f>ROUND(ROUND(L38,4)*(1-M38),4)</f>
        <v>0</v>
      </c>
      <c r="P38" s="37">
        <f>ROUND(ROUND(O38,4)*(1+N38),4)</f>
        <v>0</v>
      </c>
      <c r="Q38" s="37">
        <f>ROUND($I38*O38,4)</f>
        <v>0</v>
      </c>
      <c r="R38" s="37">
        <f>ROUND($I38*P38,4)</f>
        <v>0</v>
      </c>
      <c r="S38" s="38"/>
      <c r="T38" s="38"/>
      <c r="U38" s="38"/>
      <c r="V38" s="38"/>
      <c r="W38" s="39"/>
    </row>
    <row r="39" spans="1:23" ht="25.5" x14ac:dyDescent="0.25">
      <c r="A39" s="52" t="s">
        <v>82</v>
      </c>
      <c r="B39" s="11">
        <v>11</v>
      </c>
      <c r="C39" s="31" t="s">
        <v>134</v>
      </c>
      <c r="D39" s="31" t="s">
        <v>135</v>
      </c>
      <c r="E39" s="31" t="s">
        <v>82</v>
      </c>
      <c r="F39" s="31" t="s">
        <v>136</v>
      </c>
      <c r="G39" s="31" t="s">
        <v>82</v>
      </c>
      <c r="H39" s="32" t="s">
        <v>86</v>
      </c>
      <c r="I39" s="33">
        <v>2</v>
      </c>
      <c r="J39" s="56"/>
      <c r="K39" s="11">
        <v>1</v>
      </c>
      <c r="L39" s="34"/>
      <c r="M39" s="35"/>
      <c r="N39" s="36"/>
      <c r="O39" s="37">
        <f>ROUND(ROUND(L39,4)*(1-M39),4)</f>
        <v>0</v>
      </c>
      <c r="P39" s="37">
        <f>ROUND(ROUND(O39,4)*(1+N39),4)</f>
        <v>0</v>
      </c>
      <c r="Q39" s="37">
        <f>ROUND($I39*O39,4)</f>
        <v>0</v>
      </c>
      <c r="R39" s="37">
        <f>ROUND($I39*P39,4)</f>
        <v>0</v>
      </c>
      <c r="S39" s="38"/>
      <c r="T39" s="38"/>
      <c r="U39" s="38"/>
      <c r="V39" s="38"/>
      <c r="W39" s="39"/>
    </row>
    <row r="40" spans="1:23" ht="25.5" x14ac:dyDescent="0.25">
      <c r="A40" s="52" t="s">
        <v>82</v>
      </c>
      <c r="B40" s="11">
        <v>12</v>
      </c>
      <c r="C40" s="31" t="s">
        <v>137</v>
      </c>
      <c r="D40" s="31" t="s">
        <v>135</v>
      </c>
      <c r="E40" s="31" t="s">
        <v>82</v>
      </c>
      <c r="F40" s="31" t="s">
        <v>138</v>
      </c>
      <c r="G40" s="31" t="s">
        <v>82</v>
      </c>
      <c r="H40" s="32" t="s">
        <v>86</v>
      </c>
      <c r="I40" s="33">
        <v>2</v>
      </c>
      <c r="J40" s="56"/>
      <c r="K40" s="11">
        <v>1</v>
      </c>
      <c r="L40" s="34"/>
      <c r="M40" s="35"/>
      <c r="N40" s="36"/>
      <c r="O40" s="37">
        <f>ROUND(ROUND(L40,4)*(1-M40),4)</f>
        <v>0</v>
      </c>
      <c r="P40" s="37">
        <f>ROUND(ROUND(O40,4)*(1+N40),4)</f>
        <v>0</v>
      </c>
      <c r="Q40" s="37">
        <f>ROUND($I40*O40,4)</f>
        <v>0</v>
      </c>
      <c r="R40" s="37">
        <f>ROUND($I40*P40,4)</f>
        <v>0</v>
      </c>
      <c r="S40" s="38"/>
      <c r="T40" s="38"/>
      <c r="U40" s="38"/>
      <c r="V40" s="38"/>
      <c r="W40" s="39"/>
    </row>
    <row r="41" spans="1:23" ht="38.25" x14ac:dyDescent="0.25">
      <c r="A41" s="52" t="s">
        <v>82</v>
      </c>
      <c r="B41" s="11">
        <v>13</v>
      </c>
      <c r="C41" s="31" t="s">
        <v>139</v>
      </c>
      <c r="D41" s="31" t="s">
        <v>82</v>
      </c>
      <c r="E41" s="31" t="s">
        <v>82</v>
      </c>
      <c r="F41" s="31" t="s">
        <v>140</v>
      </c>
      <c r="G41" s="31" t="s">
        <v>82</v>
      </c>
      <c r="H41" s="32" t="s">
        <v>86</v>
      </c>
      <c r="I41" s="33">
        <v>1</v>
      </c>
      <c r="J41" s="56"/>
      <c r="K41" s="11">
        <v>1</v>
      </c>
      <c r="L41" s="34"/>
      <c r="M41" s="35"/>
      <c r="N41" s="36"/>
      <c r="O41" s="37">
        <f>ROUND(ROUND(L41,4)*(1-M41),4)</f>
        <v>0</v>
      </c>
      <c r="P41" s="37">
        <f>ROUND(ROUND(O41,4)*(1+N41),4)</f>
        <v>0</v>
      </c>
      <c r="Q41" s="37">
        <f>ROUND($I41*O41,4)</f>
        <v>0</v>
      </c>
      <c r="R41" s="37">
        <f>ROUND($I41*P41,4)</f>
        <v>0</v>
      </c>
      <c r="S41" s="38"/>
      <c r="T41" s="38"/>
      <c r="U41" s="38"/>
      <c r="V41" s="38"/>
      <c r="W41" s="39"/>
    </row>
    <row r="42" spans="1:23" ht="25.5" x14ac:dyDescent="0.25">
      <c r="A42" s="52" t="s">
        <v>82</v>
      </c>
      <c r="B42" s="11">
        <v>14</v>
      </c>
      <c r="C42" s="31" t="s">
        <v>141</v>
      </c>
      <c r="D42" s="31" t="s">
        <v>125</v>
      </c>
      <c r="E42" s="31" t="s">
        <v>82</v>
      </c>
      <c r="F42" s="31" t="s">
        <v>142</v>
      </c>
      <c r="G42" s="31" t="s">
        <v>82</v>
      </c>
      <c r="H42" s="32" t="s">
        <v>86</v>
      </c>
      <c r="I42" s="33">
        <v>3</v>
      </c>
      <c r="J42" s="56"/>
      <c r="K42" s="11">
        <v>1</v>
      </c>
      <c r="L42" s="34"/>
      <c r="M42" s="35"/>
      <c r="N42" s="36"/>
      <c r="O42" s="37">
        <f>ROUND(ROUND(L42,4)*(1-M42),4)</f>
        <v>0</v>
      </c>
      <c r="P42" s="37">
        <f>ROUND(ROUND(O42,4)*(1+N42),4)</f>
        <v>0</v>
      </c>
      <c r="Q42" s="37">
        <f>ROUND($I42*O42,4)</f>
        <v>0</v>
      </c>
      <c r="R42" s="37">
        <f>ROUND($I42*P42,4)</f>
        <v>0</v>
      </c>
      <c r="S42" s="38"/>
      <c r="T42" s="38"/>
      <c r="U42" s="38"/>
      <c r="V42" s="38"/>
      <c r="W42" s="39"/>
    </row>
    <row r="43" spans="1:23" ht="25.5" x14ac:dyDescent="0.25">
      <c r="A43" s="52" t="s">
        <v>82</v>
      </c>
      <c r="B43" s="11">
        <v>15</v>
      </c>
      <c r="C43" s="31" t="s">
        <v>143</v>
      </c>
      <c r="D43" s="31" t="s">
        <v>125</v>
      </c>
      <c r="E43" s="31" t="s">
        <v>82</v>
      </c>
      <c r="F43" s="31" t="s">
        <v>144</v>
      </c>
      <c r="G43" s="31" t="s">
        <v>82</v>
      </c>
      <c r="H43" s="32" t="s">
        <v>86</v>
      </c>
      <c r="I43" s="33">
        <v>1</v>
      </c>
      <c r="J43" s="56"/>
      <c r="K43" s="11">
        <v>1</v>
      </c>
      <c r="L43" s="34"/>
      <c r="M43" s="35"/>
      <c r="N43" s="36"/>
      <c r="O43" s="37">
        <f>ROUND(ROUND(L43,4)*(1-M43),4)</f>
        <v>0</v>
      </c>
      <c r="P43" s="37">
        <f>ROUND(ROUND(O43,4)*(1+N43),4)</f>
        <v>0</v>
      </c>
      <c r="Q43" s="37">
        <f>ROUND($I43*O43,4)</f>
        <v>0</v>
      </c>
      <c r="R43" s="37">
        <f>ROUND($I43*P43,4)</f>
        <v>0</v>
      </c>
      <c r="S43" s="38"/>
      <c r="T43" s="38"/>
      <c r="U43" s="38"/>
      <c r="V43" s="38"/>
      <c r="W43" s="39"/>
    </row>
    <row r="44" spans="1:23" x14ac:dyDescent="0.25">
      <c r="A44" s="52" t="s">
        <v>82</v>
      </c>
      <c r="B44" s="11">
        <v>16</v>
      </c>
      <c r="C44" s="31" t="s">
        <v>145</v>
      </c>
      <c r="D44" s="31" t="s">
        <v>146</v>
      </c>
      <c r="E44" s="31" t="s">
        <v>82</v>
      </c>
      <c r="F44" s="31" t="s">
        <v>147</v>
      </c>
      <c r="G44" s="31" t="s">
        <v>82</v>
      </c>
      <c r="H44" s="32" t="s">
        <v>86</v>
      </c>
      <c r="I44" s="33">
        <v>2</v>
      </c>
      <c r="J44" s="56"/>
      <c r="K44" s="11">
        <v>1</v>
      </c>
      <c r="L44" s="34"/>
      <c r="M44" s="35"/>
      <c r="N44" s="36"/>
      <c r="O44" s="37">
        <f>ROUND(ROUND(L44,4)*(1-M44),4)</f>
        <v>0</v>
      </c>
      <c r="P44" s="37">
        <f>ROUND(ROUND(O44,4)*(1+N44),4)</f>
        <v>0</v>
      </c>
      <c r="Q44" s="37">
        <f>ROUND($I44*O44,4)</f>
        <v>0</v>
      </c>
      <c r="R44" s="37">
        <f>ROUND($I44*P44,4)</f>
        <v>0</v>
      </c>
      <c r="S44" s="38"/>
      <c r="T44" s="38"/>
      <c r="U44" s="38"/>
      <c r="V44" s="38"/>
      <c r="W44" s="39"/>
    </row>
    <row r="45" spans="1:23" ht="25.5" x14ac:dyDescent="0.25">
      <c r="A45" s="52" t="s">
        <v>82</v>
      </c>
      <c r="B45" s="11">
        <v>17</v>
      </c>
      <c r="C45" s="31" t="s">
        <v>148</v>
      </c>
      <c r="D45" s="31" t="s">
        <v>149</v>
      </c>
      <c r="E45" s="31" t="s">
        <v>82</v>
      </c>
      <c r="F45" s="31" t="s">
        <v>150</v>
      </c>
      <c r="G45" s="31" t="s">
        <v>82</v>
      </c>
      <c r="H45" s="32" t="s">
        <v>86</v>
      </c>
      <c r="I45" s="33">
        <v>1</v>
      </c>
      <c r="J45" s="56"/>
      <c r="K45" s="11">
        <v>1</v>
      </c>
      <c r="L45" s="34"/>
      <c r="M45" s="35"/>
      <c r="N45" s="36"/>
      <c r="O45" s="37">
        <f>ROUND(ROUND(L45,4)*(1-M45),4)</f>
        <v>0</v>
      </c>
      <c r="P45" s="37">
        <f>ROUND(ROUND(O45,4)*(1+N45),4)</f>
        <v>0</v>
      </c>
      <c r="Q45" s="37">
        <f>ROUND($I45*O45,4)</f>
        <v>0</v>
      </c>
      <c r="R45" s="37">
        <f>ROUND($I45*P45,4)</f>
        <v>0</v>
      </c>
      <c r="S45" s="38"/>
      <c r="T45" s="38"/>
      <c r="U45" s="38"/>
      <c r="V45" s="38"/>
      <c r="W45" s="39"/>
    </row>
    <row r="46" spans="1:23" ht="26.25" thickBot="1" x14ac:dyDescent="0.3">
      <c r="A46" s="53" t="s">
        <v>82</v>
      </c>
      <c r="B46" s="13">
        <v>18</v>
      </c>
      <c r="C46" s="40" t="s">
        <v>151</v>
      </c>
      <c r="D46" s="40" t="s">
        <v>152</v>
      </c>
      <c r="E46" s="40" t="s">
        <v>82</v>
      </c>
      <c r="F46" s="40" t="s">
        <v>153</v>
      </c>
      <c r="G46" s="40" t="s">
        <v>82</v>
      </c>
      <c r="H46" s="41" t="s">
        <v>86</v>
      </c>
      <c r="I46" s="42">
        <v>1</v>
      </c>
      <c r="J46" s="57"/>
      <c r="K46" s="13">
        <v>1</v>
      </c>
      <c r="L46" s="43"/>
      <c r="M46" s="44"/>
      <c r="N46" s="45"/>
      <c r="O46" s="46">
        <f>ROUND(ROUND(L46,4)*(1-M46),4)</f>
        <v>0</v>
      </c>
      <c r="P46" s="46">
        <f>ROUND(ROUND(O46,4)*(1+N46),4)</f>
        <v>0</v>
      </c>
      <c r="Q46" s="46">
        <f>ROUND($I46*O46,4)</f>
        <v>0</v>
      </c>
      <c r="R46" s="46">
        <f>ROUND($I46*P46,4)</f>
        <v>0</v>
      </c>
      <c r="S46" s="47"/>
      <c r="T46" s="47"/>
      <c r="U46" s="47"/>
      <c r="V46" s="47"/>
      <c r="W46" s="48"/>
    </row>
    <row r="47" spans="1:23" ht="13.5" thickBot="1" x14ac:dyDescent="0.3">
      <c r="P47" s="58" t="s">
        <v>108</v>
      </c>
      <c r="Q47" s="59">
        <f>SUM(Q29:Q46)</f>
        <v>0</v>
      </c>
      <c r="R47" s="60">
        <f>SUM(R29:R46)</f>
        <v>0</v>
      </c>
    </row>
    <row r="49" spans="1:23" ht="13.5" thickBot="1" x14ac:dyDescent="0.3"/>
    <row r="50" spans="1:23" ht="13.5" thickBot="1" x14ac:dyDescent="0.3">
      <c r="A50" s="49" t="s">
        <v>54</v>
      </c>
      <c r="B50" s="54" t="s">
        <v>154</v>
      </c>
      <c r="C50" s="18" t="s">
        <v>155</v>
      </c>
      <c r="D50" s="18"/>
      <c r="E50" s="18"/>
      <c r="F50" s="18"/>
      <c r="G50" s="18"/>
      <c r="H50" s="18" t="s">
        <v>57</v>
      </c>
      <c r="I50" s="18"/>
      <c r="J50" s="8"/>
      <c r="K50" s="7"/>
      <c r="L50" s="18" t="s">
        <v>156</v>
      </c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8"/>
    </row>
    <row r="51" spans="1:23" ht="26.25" thickBot="1" x14ac:dyDescent="0.3">
      <c r="A51" s="50" t="s">
        <v>59</v>
      </c>
      <c r="B51" s="19" t="s">
        <v>60</v>
      </c>
      <c r="C51" s="20" t="s">
        <v>61</v>
      </c>
      <c r="D51" s="20" t="s">
        <v>62</v>
      </c>
      <c r="E51" s="20" t="s">
        <v>63</v>
      </c>
      <c r="F51" s="20" t="s">
        <v>64</v>
      </c>
      <c r="G51" s="20" t="s">
        <v>65</v>
      </c>
      <c r="H51" s="20" t="s">
        <v>66</v>
      </c>
      <c r="I51" s="20" t="s">
        <v>67</v>
      </c>
      <c r="J51" s="21" t="s">
        <v>68</v>
      </c>
      <c r="K51" s="19" t="s">
        <v>69</v>
      </c>
      <c r="L51" s="20" t="s">
        <v>70</v>
      </c>
      <c r="M51" s="20" t="s">
        <v>71</v>
      </c>
      <c r="N51" s="20" t="s">
        <v>72</v>
      </c>
      <c r="O51" s="20" t="s">
        <v>73</v>
      </c>
      <c r="P51" s="20" t="s">
        <v>74</v>
      </c>
      <c r="Q51" s="20" t="s">
        <v>75</v>
      </c>
      <c r="R51" s="20" t="s">
        <v>76</v>
      </c>
      <c r="S51" s="20" t="s">
        <v>77</v>
      </c>
      <c r="T51" s="20" t="s">
        <v>78</v>
      </c>
      <c r="U51" s="20" t="s">
        <v>79</v>
      </c>
      <c r="V51" s="20" t="s">
        <v>80</v>
      </c>
      <c r="W51" s="21" t="s">
        <v>81</v>
      </c>
    </row>
    <row r="52" spans="1:23" ht="25.5" x14ac:dyDescent="0.25">
      <c r="A52" s="51" t="s">
        <v>82</v>
      </c>
      <c r="B52" s="9">
        <v>1</v>
      </c>
      <c r="C52" s="22" t="s">
        <v>157</v>
      </c>
      <c r="D52" s="22" t="s">
        <v>82</v>
      </c>
      <c r="E52" s="22" t="s">
        <v>82</v>
      </c>
      <c r="F52" s="22" t="s">
        <v>158</v>
      </c>
      <c r="G52" s="22" t="s">
        <v>82</v>
      </c>
      <c r="H52" s="23" t="s">
        <v>86</v>
      </c>
      <c r="I52" s="24">
        <v>4</v>
      </c>
      <c r="J52" s="55"/>
      <c r="K52" s="9">
        <v>1</v>
      </c>
      <c r="L52" s="25"/>
      <c r="M52" s="26"/>
      <c r="N52" s="27"/>
      <c r="O52" s="28">
        <f>ROUND(ROUND(L52,4)*(1-M52),4)</f>
        <v>0</v>
      </c>
      <c r="P52" s="28">
        <f>ROUND(ROUND(O52,4)*(1+N52),4)</f>
        <v>0</v>
      </c>
      <c r="Q52" s="28">
        <f>ROUND($I52*O52,4)</f>
        <v>0</v>
      </c>
      <c r="R52" s="28">
        <f>ROUND($I52*P52,4)</f>
        <v>0</v>
      </c>
      <c r="S52" s="29"/>
      <c r="T52" s="29"/>
      <c r="U52" s="29"/>
      <c r="V52" s="29"/>
      <c r="W52" s="30"/>
    </row>
    <row r="53" spans="1:23" ht="25.5" x14ac:dyDescent="0.25">
      <c r="A53" s="52" t="s">
        <v>82</v>
      </c>
      <c r="B53" s="11">
        <v>2</v>
      </c>
      <c r="C53" s="31" t="s">
        <v>159</v>
      </c>
      <c r="D53" s="31" t="s">
        <v>82</v>
      </c>
      <c r="E53" s="31" t="s">
        <v>82</v>
      </c>
      <c r="F53" s="31" t="s">
        <v>160</v>
      </c>
      <c r="G53" s="31" t="s">
        <v>82</v>
      </c>
      <c r="H53" s="32" t="s">
        <v>86</v>
      </c>
      <c r="I53" s="33">
        <v>1</v>
      </c>
      <c r="J53" s="56"/>
      <c r="K53" s="11">
        <v>1</v>
      </c>
      <c r="L53" s="34"/>
      <c r="M53" s="35"/>
      <c r="N53" s="36"/>
      <c r="O53" s="37">
        <f>ROUND(ROUND(L53,4)*(1-M53),4)</f>
        <v>0</v>
      </c>
      <c r="P53" s="37">
        <f>ROUND(ROUND(O53,4)*(1+N53),4)</f>
        <v>0</v>
      </c>
      <c r="Q53" s="37">
        <f>ROUND($I53*O53,4)</f>
        <v>0</v>
      </c>
      <c r="R53" s="37">
        <f>ROUND($I53*P53,4)</f>
        <v>0</v>
      </c>
      <c r="S53" s="38"/>
      <c r="T53" s="38"/>
      <c r="U53" s="38"/>
      <c r="V53" s="38"/>
      <c r="W53" s="39"/>
    </row>
    <row r="54" spans="1:23" ht="25.5" x14ac:dyDescent="0.25">
      <c r="A54" s="52" t="s">
        <v>82</v>
      </c>
      <c r="B54" s="11">
        <v>3</v>
      </c>
      <c r="C54" s="31" t="s">
        <v>161</v>
      </c>
      <c r="D54" s="31" t="s">
        <v>82</v>
      </c>
      <c r="E54" s="31" t="s">
        <v>82</v>
      </c>
      <c r="F54" s="31" t="s">
        <v>162</v>
      </c>
      <c r="G54" s="31" t="s">
        <v>82</v>
      </c>
      <c r="H54" s="32" t="s">
        <v>86</v>
      </c>
      <c r="I54" s="33">
        <v>1</v>
      </c>
      <c r="J54" s="56"/>
      <c r="K54" s="11">
        <v>1</v>
      </c>
      <c r="L54" s="34"/>
      <c r="M54" s="35"/>
      <c r="N54" s="36"/>
      <c r="O54" s="37">
        <f>ROUND(ROUND(L54,4)*(1-M54),4)</f>
        <v>0</v>
      </c>
      <c r="P54" s="37">
        <f>ROUND(ROUND(O54,4)*(1+N54),4)</f>
        <v>0</v>
      </c>
      <c r="Q54" s="37">
        <f>ROUND($I54*O54,4)</f>
        <v>0</v>
      </c>
      <c r="R54" s="37">
        <f>ROUND($I54*P54,4)</f>
        <v>0</v>
      </c>
      <c r="S54" s="38"/>
      <c r="T54" s="38"/>
      <c r="U54" s="38"/>
      <c r="V54" s="38"/>
      <c r="W54" s="39"/>
    </row>
    <row r="55" spans="1:23" ht="25.5" x14ac:dyDescent="0.25">
      <c r="A55" s="52" t="s">
        <v>82</v>
      </c>
      <c r="B55" s="11">
        <v>4</v>
      </c>
      <c r="C55" s="31" t="s">
        <v>163</v>
      </c>
      <c r="D55" s="31" t="s">
        <v>164</v>
      </c>
      <c r="E55" s="31" t="s">
        <v>82</v>
      </c>
      <c r="F55" s="31" t="s">
        <v>165</v>
      </c>
      <c r="G55" s="31" t="s">
        <v>82</v>
      </c>
      <c r="H55" s="32" t="s">
        <v>86</v>
      </c>
      <c r="I55" s="33">
        <v>1</v>
      </c>
      <c r="J55" s="56"/>
      <c r="K55" s="11">
        <v>1</v>
      </c>
      <c r="L55" s="34"/>
      <c r="M55" s="35"/>
      <c r="N55" s="36"/>
      <c r="O55" s="37">
        <f>ROUND(ROUND(L55,4)*(1-M55),4)</f>
        <v>0</v>
      </c>
      <c r="P55" s="37">
        <f>ROUND(ROUND(O55,4)*(1+N55),4)</f>
        <v>0</v>
      </c>
      <c r="Q55" s="37">
        <f>ROUND($I55*O55,4)</f>
        <v>0</v>
      </c>
      <c r="R55" s="37">
        <f>ROUND($I55*P55,4)</f>
        <v>0</v>
      </c>
      <c r="S55" s="38"/>
      <c r="T55" s="38"/>
      <c r="U55" s="38"/>
      <c r="V55" s="38"/>
      <c r="W55" s="39"/>
    </row>
    <row r="56" spans="1:23" ht="25.5" x14ac:dyDescent="0.25">
      <c r="A56" s="52" t="s">
        <v>82</v>
      </c>
      <c r="B56" s="11">
        <v>5</v>
      </c>
      <c r="C56" s="31" t="s">
        <v>166</v>
      </c>
      <c r="D56" s="31" t="s">
        <v>164</v>
      </c>
      <c r="E56" s="31" t="s">
        <v>82</v>
      </c>
      <c r="F56" s="31" t="s">
        <v>167</v>
      </c>
      <c r="G56" s="31" t="s">
        <v>82</v>
      </c>
      <c r="H56" s="32" t="s">
        <v>86</v>
      </c>
      <c r="I56" s="33">
        <v>1</v>
      </c>
      <c r="J56" s="56"/>
      <c r="K56" s="11">
        <v>1</v>
      </c>
      <c r="L56" s="34"/>
      <c r="M56" s="35"/>
      <c r="N56" s="36"/>
      <c r="O56" s="37">
        <f>ROUND(ROUND(L56,4)*(1-M56),4)</f>
        <v>0</v>
      </c>
      <c r="P56" s="37">
        <f>ROUND(ROUND(O56,4)*(1+N56),4)</f>
        <v>0</v>
      </c>
      <c r="Q56" s="37">
        <f>ROUND($I56*O56,4)</f>
        <v>0</v>
      </c>
      <c r="R56" s="37">
        <f>ROUND($I56*P56,4)</f>
        <v>0</v>
      </c>
      <c r="S56" s="38"/>
      <c r="T56" s="38"/>
      <c r="U56" s="38"/>
      <c r="V56" s="38"/>
      <c r="W56" s="39"/>
    </row>
    <row r="57" spans="1:23" ht="25.5" x14ac:dyDescent="0.25">
      <c r="A57" s="52" t="s">
        <v>82</v>
      </c>
      <c r="B57" s="11">
        <v>6</v>
      </c>
      <c r="C57" s="31" t="s">
        <v>168</v>
      </c>
      <c r="D57" s="31" t="s">
        <v>164</v>
      </c>
      <c r="E57" s="31" t="s">
        <v>82</v>
      </c>
      <c r="F57" s="31" t="s">
        <v>169</v>
      </c>
      <c r="G57" s="31" t="s">
        <v>82</v>
      </c>
      <c r="H57" s="32" t="s">
        <v>86</v>
      </c>
      <c r="I57" s="33">
        <v>1</v>
      </c>
      <c r="J57" s="56"/>
      <c r="K57" s="11">
        <v>1</v>
      </c>
      <c r="L57" s="34"/>
      <c r="M57" s="35"/>
      <c r="N57" s="36"/>
      <c r="O57" s="37">
        <f>ROUND(ROUND(L57,4)*(1-M57),4)</f>
        <v>0</v>
      </c>
      <c r="P57" s="37">
        <f>ROUND(ROUND(O57,4)*(1+N57),4)</f>
        <v>0</v>
      </c>
      <c r="Q57" s="37">
        <f>ROUND($I57*O57,4)</f>
        <v>0</v>
      </c>
      <c r="R57" s="37">
        <f>ROUND($I57*P57,4)</f>
        <v>0</v>
      </c>
      <c r="S57" s="38"/>
      <c r="T57" s="38"/>
      <c r="U57" s="38"/>
      <c r="V57" s="38"/>
      <c r="W57" s="39"/>
    </row>
    <row r="58" spans="1:23" ht="25.5" x14ac:dyDescent="0.25">
      <c r="A58" s="52" t="s">
        <v>82</v>
      </c>
      <c r="B58" s="11">
        <v>7</v>
      </c>
      <c r="C58" s="31" t="s">
        <v>170</v>
      </c>
      <c r="D58" s="31" t="s">
        <v>164</v>
      </c>
      <c r="E58" s="31" t="s">
        <v>82</v>
      </c>
      <c r="F58" s="31" t="s">
        <v>171</v>
      </c>
      <c r="G58" s="31" t="s">
        <v>82</v>
      </c>
      <c r="H58" s="32" t="s">
        <v>86</v>
      </c>
      <c r="I58" s="33">
        <v>1</v>
      </c>
      <c r="J58" s="56"/>
      <c r="K58" s="11">
        <v>1</v>
      </c>
      <c r="L58" s="34"/>
      <c r="M58" s="35"/>
      <c r="N58" s="36"/>
      <c r="O58" s="37">
        <f>ROUND(ROUND(L58,4)*(1-M58),4)</f>
        <v>0</v>
      </c>
      <c r="P58" s="37">
        <f>ROUND(ROUND(O58,4)*(1+N58),4)</f>
        <v>0</v>
      </c>
      <c r="Q58" s="37">
        <f>ROUND($I58*O58,4)</f>
        <v>0</v>
      </c>
      <c r="R58" s="37">
        <f>ROUND($I58*P58,4)</f>
        <v>0</v>
      </c>
      <c r="S58" s="38"/>
      <c r="T58" s="38"/>
      <c r="U58" s="38"/>
      <c r="V58" s="38"/>
      <c r="W58" s="39"/>
    </row>
    <row r="59" spans="1:23" ht="25.5" x14ac:dyDescent="0.25">
      <c r="A59" s="52" t="s">
        <v>82</v>
      </c>
      <c r="B59" s="11">
        <v>8</v>
      </c>
      <c r="C59" s="31" t="s">
        <v>172</v>
      </c>
      <c r="D59" s="31" t="s">
        <v>164</v>
      </c>
      <c r="E59" s="31" t="s">
        <v>82</v>
      </c>
      <c r="F59" s="31" t="s">
        <v>173</v>
      </c>
      <c r="G59" s="31" t="s">
        <v>82</v>
      </c>
      <c r="H59" s="32" t="s">
        <v>86</v>
      </c>
      <c r="I59" s="33">
        <v>1</v>
      </c>
      <c r="J59" s="56"/>
      <c r="K59" s="11">
        <v>1</v>
      </c>
      <c r="L59" s="34"/>
      <c r="M59" s="35"/>
      <c r="N59" s="36"/>
      <c r="O59" s="37">
        <f>ROUND(ROUND(L59,4)*(1-M59),4)</f>
        <v>0</v>
      </c>
      <c r="P59" s="37">
        <f>ROUND(ROUND(O59,4)*(1+N59),4)</f>
        <v>0</v>
      </c>
      <c r="Q59" s="37">
        <f>ROUND($I59*O59,4)</f>
        <v>0</v>
      </c>
      <c r="R59" s="37">
        <f>ROUND($I59*P59,4)</f>
        <v>0</v>
      </c>
      <c r="S59" s="38"/>
      <c r="T59" s="38"/>
      <c r="U59" s="38"/>
      <c r="V59" s="38"/>
      <c r="W59" s="39"/>
    </row>
    <row r="60" spans="1:23" ht="25.5" x14ac:dyDescent="0.25">
      <c r="A60" s="52" t="s">
        <v>82</v>
      </c>
      <c r="B60" s="11">
        <v>9</v>
      </c>
      <c r="C60" s="31" t="s">
        <v>174</v>
      </c>
      <c r="D60" s="31" t="s">
        <v>164</v>
      </c>
      <c r="E60" s="31" t="s">
        <v>82</v>
      </c>
      <c r="F60" s="31" t="s">
        <v>175</v>
      </c>
      <c r="G60" s="31" t="s">
        <v>82</v>
      </c>
      <c r="H60" s="32" t="s">
        <v>86</v>
      </c>
      <c r="I60" s="33">
        <v>1</v>
      </c>
      <c r="J60" s="56"/>
      <c r="K60" s="11">
        <v>1</v>
      </c>
      <c r="L60" s="34"/>
      <c r="M60" s="35"/>
      <c r="N60" s="36"/>
      <c r="O60" s="37">
        <f>ROUND(ROUND(L60,4)*(1-M60),4)</f>
        <v>0</v>
      </c>
      <c r="P60" s="37">
        <f>ROUND(ROUND(O60,4)*(1+N60),4)</f>
        <v>0</v>
      </c>
      <c r="Q60" s="37">
        <f>ROUND($I60*O60,4)</f>
        <v>0</v>
      </c>
      <c r="R60" s="37">
        <f>ROUND($I60*P60,4)</f>
        <v>0</v>
      </c>
      <c r="S60" s="38"/>
      <c r="T60" s="38"/>
      <c r="U60" s="38"/>
      <c r="V60" s="38"/>
      <c r="W60" s="39"/>
    </row>
    <row r="61" spans="1:23" ht="25.5" x14ac:dyDescent="0.25">
      <c r="A61" s="52" t="s">
        <v>82</v>
      </c>
      <c r="B61" s="11">
        <v>10</v>
      </c>
      <c r="C61" s="31" t="s">
        <v>176</v>
      </c>
      <c r="D61" s="31" t="s">
        <v>164</v>
      </c>
      <c r="E61" s="31" t="s">
        <v>82</v>
      </c>
      <c r="F61" s="31" t="s">
        <v>177</v>
      </c>
      <c r="G61" s="31" t="s">
        <v>82</v>
      </c>
      <c r="H61" s="32" t="s">
        <v>86</v>
      </c>
      <c r="I61" s="33">
        <v>2</v>
      </c>
      <c r="J61" s="56"/>
      <c r="K61" s="11">
        <v>1</v>
      </c>
      <c r="L61" s="34"/>
      <c r="M61" s="35"/>
      <c r="N61" s="36"/>
      <c r="O61" s="37">
        <f>ROUND(ROUND(L61,4)*(1-M61),4)</f>
        <v>0</v>
      </c>
      <c r="P61" s="37">
        <f>ROUND(ROUND(O61,4)*(1+N61),4)</f>
        <v>0</v>
      </c>
      <c r="Q61" s="37">
        <f>ROUND($I61*O61,4)</f>
        <v>0</v>
      </c>
      <c r="R61" s="37">
        <f>ROUND($I61*P61,4)</f>
        <v>0</v>
      </c>
      <c r="S61" s="38"/>
      <c r="T61" s="38"/>
      <c r="U61" s="38"/>
      <c r="V61" s="38"/>
      <c r="W61" s="39"/>
    </row>
    <row r="62" spans="1:23" ht="25.5" x14ac:dyDescent="0.25">
      <c r="A62" s="52" t="s">
        <v>82</v>
      </c>
      <c r="B62" s="11">
        <v>11</v>
      </c>
      <c r="C62" s="31" t="s">
        <v>178</v>
      </c>
      <c r="D62" s="31" t="s">
        <v>164</v>
      </c>
      <c r="E62" s="31" t="s">
        <v>82</v>
      </c>
      <c r="F62" s="31" t="s">
        <v>179</v>
      </c>
      <c r="G62" s="31" t="s">
        <v>82</v>
      </c>
      <c r="H62" s="32" t="s">
        <v>86</v>
      </c>
      <c r="I62" s="33">
        <v>1</v>
      </c>
      <c r="J62" s="56"/>
      <c r="K62" s="11">
        <v>1</v>
      </c>
      <c r="L62" s="34"/>
      <c r="M62" s="35"/>
      <c r="N62" s="36"/>
      <c r="O62" s="37">
        <f>ROUND(ROUND(L62,4)*(1-M62),4)</f>
        <v>0</v>
      </c>
      <c r="P62" s="37">
        <f>ROUND(ROUND(O62,4)*(1+N62),4)</f>
        <v>0</v>
      </c>
      <c r="Q62" s="37">
        <f>ROUND($I62*O62,4)</f>
        <v>0</v>
      </c>
      <c r="R62" s="37">
        <f>ROUND($I62*P62,4)</f>
        <v>0</v>
      </c>
      <c r="S62" s="38"/>
      <c r="T62" s="38"/>
      <c r="U62" s="38"/>
      <c r="V62" s="38"/>
      <c r="W62" s="39"/>
    </row>
    <row r="63" spans="1:23" ht="25.5" x14ac:dyDescent="0.25">
      <c r="A63" s="52" t="s">
        <v>82</v>
      </c>
      <c r="B63" s="11">
        <v>12</v>
      </c>
      <c r="C63" s="31" t="s">
        <v>180</v>
      </c>
      <c r="D63" s="31" t="s">
        <v>164</v>
      </c>
      <c r="E63" s="31" t="s">
        <v>82</v>
      </c>
      <c r="F63" s="31" t="s">
        <v>181</v>
      </c>
      <c r="G63" s="31" t="s">
        <v>82</v>
      </c>
      <c r="H63" s="32" t="s">
        <v>86</v>
      </c>
      <c r="I63" s="33">
        <v>1</v>
      </c>
      <c r="J63" s="56"/>
      <c r="K63" s="11">
        <v>1</v>
      </c>
      <c r="L63" s="34"/>
      <c r="M63" s="35"/>
      <c r="N63" s="36"/>
      <c r="O63" s="37">
        <f>ROUND(ROUND(L63,4)*(1-M63),4)</f>
        <v>0</v>
      </c>
      <c r="P63" s="37">
        <f>ROUND(ROUND(O63,4)*(1+N63),4)</f>
        <v>0</v>
      </c>
      <c r="Q63" s="37">
        <f>ROUND($I63*O63,4)</f>
        <v>0</v>
      </c>
      <c r="R63" s="37">
        <f>ROUND($I63*P63,4)</f>
        <v>0</v>
      </c>
      <c r="S63" s="38"/>
      <c r="T63" s="38"/>
      <c r="U63" s="38"/>
      <c r="V63" s="38"/>
      <c r="W63" s="39"/>
    </row>
    <row r="64" spans="1:23" ht="26.25" thickBot="1" x14ac:dyDescent="0.3">
      <c r="A64" s="53" t="s">
        <v>82</v>
      </c>
      <c r="B64" s="13">
        <v>13</v>
      </c>
      <c r="C64" s="40" t="s">
        <v>182</v>
      </c>
      <c r="D64" s="40" t="s">
        <v>164</v>
      </c>
      <c r="E64" s="40" t="s">
        <v>82</v>
      </c>
      <c r="F64" s="40" t="s">
        <v>183</v>
      </c>
      <c r="G64" s="40" t="s">
        <v>82</v>
      </c>
      <c r="H64" s="41" t="s">
        <v>86</v>
      </c>
      <c r="I64" s="42">
        <v>1</v>
      </c>
      <c r="J64" s="57"/>
      <c r="K64" s="13">
        <v>1</v>
      </c>
      <c r="L64" s="43"/>
      <c r="M64" s="44"/>
      <c r="N64" s="45"/>
      <c r="O64" s="46">
        <f>ROUND(ROUND(L64,4)*(1-M64),4)</f>
        <v>0</v>
      </c>
      <c r="P64" s="46">
        <f>ROUND(ROUND(O64,4)*(1+N64),4)</f>
        <v>0</v>
      </c>
      <c r="Q64" s="46">
        <f>ROUND($I64*O64,4)</f>
        <v>0</v>
      </c>
      <c r="R64" s="46">
        <f>ROUND($I64*P64,4)</f>
        <v>0</v>
      </c>
      <c r="S64" s="47"/>
      <c r="T64" s="47"/>
      <c r="U64" s="47"/>
      <c r="V64" s="47"/>
      <c r="W64" s="48"/>
    </row>
    <row r="65" spans="1:23" ht="13.5" thickBot="1" x14ac:dyDescent="0.3">
      <c r="P65" s="58" t="s">
        <v>108</v>
      </c>
      <c r="Q65" s="59">
        <f>SUM(Q52:Q64)</f>
        <v>0</v>
      </c>
      <c r="R65" s="60">
        <f>SUM(R52:R64)</f>
        <v>0</v>
      </c>
    </row>
    <row r="67" spans="1:23" ht="13.5" thickBot="1" x14ac:dyDescent="0.3"/>
    <row r="68" spans="1:23" ht="13.5" thickBot="1" x14ac:dyDescent="0.3">
      <c r="A68" s="49" t="s">
        <v>54</v>
      </c>
      <c r="B68" s="54" t="s">
        <v>184</v>
      </c>
      <c r="C68" s="18" t="s">
        <v>185</v>
      </c>
      <c r="D68" s="18"/>
      <c r="E68" s="18"/>
      <c r="F68" s="18"/>
      <c r="G68" s="18"/>
      <c r="H68" s="18" t="s">
        <v>57</v>
      </c>
      <c r="I68" s="18"/>
      <c r="J68" s="8"/>
      <c r="K68" s="7"/>
      <c r="L68" s="18" t="s">
        <v>186</v>
      </c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8"/>
    </row>
    <row r="69" spans="1:23" ht="26.25" thickBot="1" x14ac:dyDescent="0.3">
      <c r="A69" s="50" t="s">
        <v>59</v>
      </c>
      <c r="B69" s="19" t="s">
        <v>60</v>
      </c>
      <c r="C69" s="20" t="s">
        <v>61</v>
      </c>
      <c r="D69" s="20" t="s">
        <v>62</v>
      </c>
      <c r="E69" s="20" t="s">
        <v>63</v>
      </c>
      <c r="F69" s="20" t="s">
        <v>64</v>
      </c>
      <c r="G69" s="20" t="s">
        <v>65</v>
      </c>
      <c r="H69" s="20" t="s">
        <v>66</v>
      </c>
      <c r="I69" s="20" t="s">
        <v>67</v>
      </c>
      <c r="J69" s="21" t="s">
        <v>68</v>
      </c>
      <c r="K69" s="19" t="s">
        <v>69</v>
      </c>
      <c r="L69" s="20" t="s">
        <v>70</v>
      </c>
      <c r="M69" s="20" t="s">
        <v>71</v>
      </c>
      <c r="N69" s="20" t="s">
        <v>72</v>
      </c>
      <c r="O69" s="20" t="s">
        <v>73</v>
      </c>
      <c r="P69" s="20" t="s">
        <v>74</v>
      </c>
      <c r="Q69" s="20" t="s">
        <v>75</v>
      </c>
      <c r="R69" s="20" t="s">
        <v>76</v>
      </c>
      <c r="S69" s="20" t="s">
        <v>77</v>
      </c>
      <c r="T69" s="20" t="s">
        <v>78</v>
      </c>
      <c r="U69" s="20" t="s">
        <v>79</v>
      </c>
      <c r="V69" s="20" t="s">
        <v>80</v>
      </c>
      <c r="W69" s="21" t="s">
        <v>81</v>
      </c>
    </row>
    <row r="70" spans="1:23" ht="38.25" x14ac:dyDescent="0.25">
      <c r="A70" s="51" t="s">
        <v>82</v>
      </c>
      <c r="B70" s="9">
        <v>1</v>
      </c>
      <c r="C70" s="22" t="s">
        <v>187</v>
      </c>
      <c r="D70" s="22" t="s">
        <v>82</v>
      </c>
      <c r="E70" s="22" t="s">
        <v>82</v>
      </c>
      <c r="F70" s="22" t="s">
        <v>188</v>
      </c>
      <c r="G70" s="22" t="s">
        <v>82</v>
      </c>
      <c r="H70" s="23" t="s">
        <v>86</v>
      </c>
      <c r="I70" s="24">
        <v>2</v>
      </c>
      <c r="J70" s="55"/>
      <c r="K70" s="9">
        <v>1</v>
      </c>
      <c r="L70" s="25"/>
      <c r="M70" s="26"/>
      <c r="N70" s="27"/>
      <c r="O70" s="28">
        <f>ROUND(ROUND(L70,4)*(1-M70),4)</f>
        <v>0</v>
      </c>
      <c r="P70" s="28">
        <f>ROUND(ROUND(O70,4)*(1+N70),4)</f>
        <v>0</v>
      </c>
      <c r="Q70" s="28">
        <f>ROUND($I70*O70,4)</f>
        <v>0</v>
      </c>
      <c r="R70" s="28">
        <f>ROUND($I70*P70,4)</f>
        <v>0</v>
      </c>
      <c r="S70" s="29"/>
      <c r="T70" s="29"/>
      <c r="U70" s="29"/>
      <c r="V70" s="29"/>
      <c r="W70" s="30"/>
    </row>
    <row r="71" spans="1:23" ht="25.5" x14ac:dyDescent="0.25">
      <c r="A71" s="52" t="s">
        <v>82</v>
      </c>
      <c r="B71" s="11">
        <v>2</v>
      </c>
      <c r="C71" s="31" t="s">
        <v>189</v>
      </c>
      <c r="D71" s="31" t="s">
        <v>82</v>
      </c>
      <c r="E71" s="31" t="s">
        <v>82</v>
      </c>
      <c r="F71" s="31" t="s">
        <v>190</v>
      </c>
      <c r="G71" s="31" t="s">
        <v>82</v>
      </c>
      <c r="H71" s="32" t="s">
        <v>86</v>
      </c>
      <c r="I71" s="33">
        <v>2</v>
      </c>
      <c r="J71" s="56"/>
      <c r="K71" s="11">
        <v>1</v>
      </c>
      <c r="L71" s="34"/>
      <c r="M71" s="35"/>
      <c r="N71" s="36"/>
      <c r="O71" s="37">
        <f>ROUND(ROUND(L71,4)*(1-M71),4)</f>
        <v>0</v>
      </c>
      <c r="P71" s="37">
        <f>ROUND(ROUND(O71,4)*(1+N71),4)</f>
        <v>0</v>
      </c>
      <c r="Q71" s="37">
        <f>ROUND($I71*O71,4)</f>
        <v>0</v>
      </c>
      <c r="R71" s="37">
        <f>ROUND($I71*P71,4)</f>
        <v>0</v>
      </c>
      <c r="S71" s="38"/>
      <c r="T71" s="38"/>
      <c r="U71" s="38"/>
      <c r="V71" s="38"/>
      <c r="W71" s="39"/>
    </row>
    <row r="72" spans="1:23" ht="25.5" x14ac:dyDescent="0.25">
      <c r="A72" s="52" t="s">
        <v>82</v>
      </c>
      <c r="B72" s="11">
        <v>3</v>
      </c>
      <c r="C72" s="31" t="s">
        <v>191</v>
      </c>
      <c r="D72" s="31" t="s">
        <v>82</v>
      </c>
      <c r="E72" s="31" t="s">
        <v>82</v>
      </c>
      <c r="F72" s="31" t="s">
        <v>192</v>
      </c>
      <c r="G72" s="31" t="s">
        <v>82</v>
      </c>
      <c r="H72" s="32" t="s">
        <v>86</v>
      </c>
      <c r="I72" s="33">
        <v>2</v>
      </c>
      <c r="J72" s="56"/>
      <c r="K72" s="11">
        <v>1</v>
      </c>
      <c r="L72" s="34"/>
      <c r="M72" s="35"/>
      <c r="N72" s="36"/>
      <c r="O72" s="37">
        <f>ROUND(ROUND(L72,4)*(1-M72),4)</f>
        <v>0</v>
      </c>
      <c r="P72" s="37">
        <f>ROUND(ROUND(O72,4)*(1+N72),4)</f>
        <v>0</v>
      </c>
      <c r="Q72" s="37">
        <f>ROUND($I72*O72,4)</f>
        <v>0</v>
      </c>
      <c r="R72" s="37">
        <f>ROUND($I72*P72,4)</f>
        <v>0</v>
      </c>
      <c r="S72" s="38"/>
      <c r="T72" s="38"/>
      <c r="U72" s="38"/>
      <c r="V72" s="38"/>
      <c r="W72" s="39"/>
    </row>
    <row r="73" spans="1:23" ht="25.5" x14ac:dyDescent="0.25">
      <c r="A73" s="52" t="s">
        <v>82</v>
      </c>
      <c r="B73" s="11">
        <v>4</v>
      </c>
      <c r="C73" s="31" t="s">
        <v>193</v>
      </c>
      <c r="D73" s="31" t="s">
        <v>82</v>
      </c>
      <c r="E73" s="31" t="s">
        <v>82</v>
      </c>
      <c r="F73" s="31" t="s">
        <v>194</v>
      </c>
      <c r="G73" s="31" t="s">
        <v>82</v>
      </c>
      <c r="H73" s="32" t="s">
        <v>86</v>
      </c>
      <c r="I73" s="33">
        <v>3</v>
      </c>
      <c r="J73" s="56"/>
      <c r="K73" s="11">
        <v>1</v>
      </c>
      <c r="L73" s="34"/>
      <c r="M73" s="35"/>
      <c r="N73" s="36"/>
      <c r="O73" s="37">
        <f>ROUND(ROUND(L73,4)*(1-M73),4)</f>
        <v>0</v>
      </c>
      <c r="P73" s="37">
        <f>ROUND(ROUND(O73,4)*(1+N73),4)</f>
        <v>0</v>
      </c>
      <c r="Q73" s="37">
        <f>ROUND($I73*O73,4)</f>
        <v>0</v>
      </c>
      <c r="R73" s="37">
        <f>ROUND($I73*P73,4)</f>
        <v>0</v>
      </c>
      <c r="S73" s="38"/>
      <c r="T73" s="38"/>
      <c r="U73" s="38"/>
      <c r="V73" s="38"/>
      <c r="W73" s="39"/>
    </row>
    <row r="74" spans="1:23" ht="25.5" x14ac:dyDescent="0.25">
      <c r="A74" s="52" t="s">
        <v>82</v>
      </c>
      <c r="B74" s="11">
        <v>5</v>
      </c>
      <c r="C74" s="31" t="s">
        <v>195</v>
      </c>
      <c r="D74" s="31" t="s">
        <v>82</v>
      </c>
      <c r="E74" s="31" t="s">
        <v>82</v>
      </c>
      <c r="F74" s="31" t="s">
        <v>196</v>
      </c>
      <c r="G74" s="31" t="s">
        <v>82</v>
      </c>
      <c r="H74" s="32" t="s">
        <v>86</v>
      </c>
      <c r="I74" s="33">
        <v>1</v>
      </c>
      <c r="J74" s="56"/>
      <c r="K74" s="11">
        <v>1</v>
      </c>
      <c r="L74" s="34"/>
      <c r="M74" s="35"/>
      <c r="N74" s="36"/>
      <c r="O74" s="37">
        <f>ROUND(ROUND(L74,4)*(1-M74),4)</f>
        <v>0</v>
      </c>
      <c r="P74" s="37">
        <f>ROUND(ROUND(O74,4)*(1+N74),4)</f>
        <v>0</v>
      </c>
      <c r="Q74" s="37">
        <f>ROUND($I74*O74,4)</f>
        <v>0</v>
      </c>
      <c r="R74" s="37">
        <f>ROUND($I74*P74,4)</f>
        <v>0</v>
      </c>
      <c r="S74" s="38"/>
      <c r="T74" s="38"/>
      <c r="U74" s="38"/>
      <c r="V74" s="38"/>
      <c r="W74" s="39"/>
    </row>
    <row r="75" spans="1:23" ht="25.5" x14ac:dyDescent="0.25">
      <c r="A75" s="52" t="s">
        <v>82</v>
      </c>
      <c r="B75" s="11">
        <v>6</v>
      </c>
      <c r="C75" s="31" t="s">
        <v>197</v>
      </c>
      <c r="D75" s="31" t="s">
        <v>82</v>
      </c>
      <c r="E75" s="31" t="s">
        <v>82</v>
      </c>
      <c r="F75" s="31" t="s">
        <v>198</v>
      </c>
      <c r="G75" s="31" t="s">
        <v>82</v>
      </c>
      <c r="H75" s="32" t="s">
        <v>86</v>
      </c>
      <c r="I75" s="33">
        <v>1</v>
      </c>
      <c r="J75" s="56"/>
      <c r="K75" s="11">
        <v>1</v>
      </c>
      <c r="L75" s="34"/>
      <c r="M75" s="35"/>
      <c r="N75" s="36"/>
      <c r="O75" s="37">
        <f>ROUND(ROUND(L75,4)*(1-M75),4)</f>
        <v>0</v>
      </c>
      <c r="P75" s="37">
        <f>ROUND(ROUND(O75,4)*(1+N75),4)</f>
        <v>0</v>
      </c>
      <c r="Q75" s="37">
        <f>ROUND($I75*O75,4)</f>
        <v>0</v>
      </c>
      <c r="R75" s="37">
        <f>ROUND($I75*P75,4)</f>
        <v>0</v>
      </c>
      <c r="S75" s="38"/>
      <c r="T75" s="38"/>
      <c r="U75" s="38"/>
      <c r="V75" s="38"/>
      <c r="W75" s="39"/>
    </row>
    <row r="76" spans="1:23" ht="25.5" x14ac:dyDescent="0.25">
      <c r="A76" s="52" t="s">
        <v>82</v>
      </c>
      <c r="B76" s="11">
        <v>7</v>
      </c>
      <c r="C76" s="31" t="s">
        <v>199</v>
      </c>
      <c r="D76" s="31" t="s">
        <v>82</v>
      </c>
      <c r="E76" s="31" t="s">
        <v>82</v>
      </c>
      <c r="F76" s="31" t="s">
        <v>200</v>
      </c>
      <c r="G76" s="31" t="s">
        <v>82</v>
      </c>
      <c r="H76" s="32" t="s">
        <v>86</v>
      </c>
      <c r="I76" s="33">
        <v>2</v>
      </c>
      <c r="J76" s="56"/>
      <c r="K76" s="11">
        <v>1</v>
      </c>
      <c r="L76" s="34"/>
      <c r="M76" s="35"/>
      <c r="N76" s="36"/>
      <c r="O76" s="37">
        <f>ROUND(ROUND(L76,4)*(1-M76),4)</f>
        <v>0</v>
      </c>
      <c r="P76" s="37">
        <f>ROUND(ROUND(O76,4)*(1+N76),4)</f>
        <v>0</v>
      </c>
      <c r="Q76" s="37">
        <f>ROUND($I76*O76,4)</f>
        <v>0</v>
      </c>
      <c r="R76" s="37">
        <f>ROUND($I76*P76,4)</f>
        <v>0</v>
      </c>
      <c r="S76" s="38"/>
      <c r="T76" s="38"/>
      <c r="U76" s="38"/>
      <c r="V76" s="38"/>
      <c r="W76" s="39"/>
    </row>
    <row r="77" spans="1:23" ht="13.5" thickBot="1" x14ac:dyDescent="0.3">
      <c r="A77" s="53" t="s">
        <v>82</v>
      </c>
      <c r="B77" s="13">
        <v>8</v>
      </c>
      <c r="C77" s="40" t="s">
        <v>201</v>
      </c>
      <c r="D77" s="40" t="s">
        <v>202</v>
      </c>
      <c r="E77" s="40" t="s">
        <v>82</v>
      </c>
      <c r="F77" s="40" t="s">
        <v>203</v>
      </c>
      <c r="G77" s="40" t="s">
        <v>82</v>
      </c>
      <c r="H77" s="41" t="s">
        <v>86</v>
      </c>
      <c r="I77" s="42">
        <v>3</v>
      </c>
      <c r="J77" s="57"/>
      <c r="K77" s="13">
        <v>1</v>
      </c>
      <c r="L77" s="43"/>
      <c r="M77" s="44"/>
      <c r="N77" s="45"/>
      <c r="O77" s="46">
        <f>ROUND(ROUND(L77,4)*(1-M77),4)</f>
        <v>0</v>
      </c>
      <c r="P77" s="46">
        <f>ROUND(ROUND(O77,4)*(1+N77),4)</f>
        <v>0</v>
      </c>
      <c r="Q77" s="46">
        <f>ROUND($I77*O77,4)</f>
        <v>0</v>
      </c>
      <c r="R77" s="46">
        <f>ROUND($I77*P77,4)</f>
        <v>0</v>
      </c>
      <c r="S77" s="47"/>
      <c r="T77" s="47"/>
      <c r="U77" s="47"/>
      <c r="V77" s="47"/>
      <c r="W77" s="48"/>
    </row>
    <row r="78" spans="1:23" ht="13.5" thickBot="1" x14ac:dyDescent="0.3">
      <c r="P78" s="58" t="s">
        <v>108</v>
      </c>
      <c r="Q78" s="59">
        <f>SUM(Q70:Q77)</f>
        <v>0</v>
      </c>
      <c r="R78" s="60">
        <f>SUM(R70:R77)</f>
        <v>0</v>
      </c>
    </row>
    <row r="80" spans="1:23" ht="13.5" thickBot="1" x14ac:dyDescent="0.3"/>
    <row r="81" spans="1:23" ht="13.5" thickBot="1" x14ac:dyDescent="0.3">
      <c r="A81" s="49" t="s">
        <v>54</v>
      </c>
      <c r="B81" s="54" t="s">
        <v>204</v>
      </c>
      <c r="C81" s="18" t="s">
        <v>205</v>
      </c>
      <c r="D81" s="18"/>
      <c r="E81" s="18"/>
      <c r="F81" s="18"/>
      <c r="G81" s="18"/>
      <c r="H81" s="18" t="s">
        <v>57</v>
      </c>
      <c r="I81" s="18"/>
      <c r="J81" s="8"/>
      <c r="K81" s="7"/>
      <c r="L81" s="18" t="s">
        <v>206</v>
      </c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8"/>
    </row>
    <row r="82" spans="1:23" ht="26.25" thickBot="1" x14ac:dyDescent="0.3">
      <c r="A82" s="50" t="s">
        <v>59</v>
      </c>
      <c r="B82" s="19" t="s">
        <v>60</v>
      </c>
      <c r="C82" s="20" t="s">
        <v>61</v>
      </c>
      <c r="D82" s="20" t="s">
        <v>62</v>
      </c>
      <c r="E82" s="20" t="s">
        <v>63</v>
      </c>
      <c r="F82" s="20" t="s">
        <v>64</v>
      </c>
      <c r="G82" s="20" t="s">
        <v>65</v>
      </c>
      <c r="H82" s="20" t="s">
        <v>66</v>
      </c>
      <c r="I82" s="20" t="s">
        <v>67</v>
      </c>
      <c r="J82" s="21" t="s">
        <v>68</v>
      </c>
      <c r="K82" s="19" t="s">
        <v>69</v>
      </c>
      <c r="L82" s="20" t="s">
        <v>70</v>
      </c>
      <c r="M82" s="20" t="s">
        <v>71</v>
      </c>
      <c r="N82" s="20" t="s">
        <v>72</v>
      </c>
      <c r="O82" s="20" t="s">
        <v>73</v>
      </c>
      <c r="P82" s="20" t="s">
        <v>74</v>
      </c>
      <c r="Q82" s="20" t="s">
        <v>75</v>
      </c>
      <c r="R82" s="20" t="s">
        <v>76</v>
      </c>
      <c r="S82" s="20" t="s">
        <v>77</v>
      </c>
      <c r="T82" s="20" t="s">
        <v>78</v>
      </c>
      <c r="U82" s="20" t="s">
        <v>79</v>
      </c>
      <c r="V82" s="20" t="s">
        <v>80</v>
      </c>
      <c r="W82" s="21" t="s">
        <v>81</v>
      </c>
    </row>
    <row r="83" spans="1:23" ht="25.5" x14ac:dyDescent="0.25">
      <c r="A83" s="51" t="s">
        <v>82</v>
      </c>
      <c r="B83" s="9">
        <v>1</v>
      </c>
      <c r="C83" s="22" t="s">
        <v>207</v>
      </c>
      <c r="D83" s="22" t="s">
        <v>82</v>
      </c>
      <c r="E83" s="22" t="s">
        <v>82</v>
      </c>
      <c r="F83" s="22" t="s">
        <v>208</v>
      </c>
      <c r="G83" s="22" t="s">
        <v>82</v>
      </c>
      <c r="H83" s="23" t="s">
        <v>86</v>
      </c>
      <c r="I83" s="24">
        <v>0</v>
      </c>
      <c r="J83" s="55"/>
      <c r="K83" s="9">
        <v>1</v>
      </c>
      <c r="L83" s="25"/>
      <c r="M83" s="26"/>
      <c r="N83" s="27"/>
      <c r="O83" s="28">
        <f>ROUND(ROUND(L83,4)*(1-M83),4)</f>
        <v>0</v>
      </c>
      <c r="P83" s="28">
        <f>ROUND(ROUND(O83,4)*(1+N83),4)</f>
        <v>0</v>
      </c>
      <c r="Q83" s="28">
        <f>ROUND($I83*O83,4)</f>
        <v>0</v>
      </c>
      <c r="R83" s="28">
        <f>ROUND($I83*P83,4)</f>
        <v>0</v>
      </c>
      <c r="S83" s="29"/>
      <c r="T83" s="29"/>
      <c r="U83" s="29"/>
      <c r="V83" s="29"/>
      <c r="W83" s="30"/>
    </row>
    <row r="84" spans="1:23" x14ac:dyDescent="0.25">
      <c r="A84" s="52" t="s">
        <v>82</v>
      </c>
      <c r="B84" s="11">
        <v>2</v>
      </c>
      <c r="C84" s="31" t="s">
        <v>209</v>
      </c>
      <c r="D84" s="31" t="s">
        <v>82</v>
      </c>
      <c r="E84" s="31" t="s">
        <v>82</v>
      </c>
      <c r="F84" s="31" t="s">
        <v>210</v>
      </c>
      <c r="G84" s="31" t="s">
        <v>82</v>
      </c>
      <c r="H84" s="32" t="s">
        <v>86</v>
      </c>
      <c r="I84" s="33">
        <v>1</v>
      </c>
      <c r="J84" s="56"/>
      <c r="K84" s="11">
        <v>1</v>
      </c>
      <c r="L84" s="34"/>
      <c r="M84" s="35"/>
      <c r="N84" s="36"/>
      <c r="O84" s="37">
        <f>ROUND(ROUND(L84,4)*(1-M84),4)</f>
        <v>0</v>
      </c>
      <c r="P84" s="37">
        <f>ROUND(ROUND(O84,4)*(1+N84),4)</f>
        <v>0</v>
      </c>
      <c r="Q84" s="37">
        <f>ROUND($I84*O84,4)</f>
        <v>0</v>
      </c>
      <c r="R84" s="37">
        <f>ROUND($I84*P84,4)</f>
        <v>0</v>
      </c>
      <c r="S84" s="38"/>
      <c r="T84" s="38"/>
      <c r="U84" s="38"/>
      <c r="V84" s="38"/>
      <c r="W84" s="39"/>
    </row>
    <row r="85" spans="1:23" x14ac:dyDescent="0.25">
      <c r="A85" s="52" t="s">
        <v>82</v>
      </c>
      <c r="B85" s="11">
        <v>3</v>
      </c>
      <c r="C85" s="31" t="s">
        <v>211</v>
      </c>
      <c r="D85" s="31" t="s">
        <v>82</v>
      </c>
      <c r="E85" s="31" t="s">
        <v>82</v>
      </c>
      <c r="F85" s="31" t="s">
        <v>212</v>
      </c>
      <c r="G85" s="31" t="s">
        <v>82</v>
      </c>
      <c r="H85" s="32" t="s">
        <v>86</v>
      </c>
      <c r="I85" s="33">
        <v>1</v>
      </c>
      <c r="J85" s="56"/>
      <c r="K85" s="11">
        <v>1</v>
      </c>
      <c r="L85" s="34"/>
      <c r="M85" s="35"/>
      <c r="N85" s="36"/>
      <c r="O85" s="37">
        <f>ROUND(ROUND(L85,4)*(1-M85),4)</f>
        <v>0</v>
      </c>
      <c r="P85" s="37">
        <f>ROUND(ROUND(O85,4)*(1+N85),4)</f>
        <v>0</v>
      </c>
      <c r="Q85" s="37">
        <f>ROUND($I85*O85,4)</f>
        <v>0</v>
      </c>
      <c r="R85" s="37">
        <f>ROUND($I85*P85,4)</f>
        <v>0</v>
      </c>
      <c r="S85" s="38"/>
      <c r="T85" s="38"/>
      <c r="U85" s="38"/>
      <c r="V85" s="38"/>
      <c r="W85" s="39"/>
    </row>
    <row r="86" spans="1:23" x14ac:dyDescent="0.25">
      <c r="A86" s="52" t="s">
        <v>82</v>
      </c>
      <c r="B86" s="11">
        <v>4</v>
      </c>
      <c r="C86" s="31" t="s">
        <v>213</v>
      </c>
      <c r="D86" s="31" t="s">
        <v>82</v>
      </c>
      <c r="E86" s="31" t="s">
        <v>82</v>
      </c>
      <c r="F86" s="31" t="s">
        <v>214</v>
      </c>
      <c r="G86" s="31" t="s">
        <v>82</v>
      </c>
      <c r="H86" s="32" t="s">
        <v>86</v>
      </c>
      <c r="I86" s="33">
        <v>1</v>
      </c>
      <c r="J86" s="56"/>
      <c r="K86" s="11">
        <v>1</v>
      </c>
      <c r="L86" s="34"/>
      <c r="M86" s="35"/>
      <c r="N86" s="36"/>
      <c r="O86" s="37">
        <f>ROUND(ROUND(L86,4)*(1-M86),4)</f>
        <v>0</v>
      </c>
      <c r="P86" s="37">
        <f>ROUND(ROUND(O86,4)*(1+N86),4)</f>
        <v>0</v>
      </c>
      <c r="Q86" s="37">
        <f>ROUND($I86*O86,4)</f>
        <v>0</v>
      </c>
      <c r="R86" s="37">
        <f>ROUND($I86*P86,4)</f>
        <v>0</v>
      </c>
      <c r="S86" s="38"/>
      <c r="T86" s="38"/>
      <c r="U86" s="38"/>
      <c r="V86" s="38"/>
      <c r="W86" s="39"/>
    </row>
    <row r="87" spans="1:23" x14ac:dyDescent="0.25">
      <c r="A87" s="52" t="s">
        <v>82</v>
      </c>
      <c r="B87" s="11">
        <v>5</v>
      </c>
      <c r="C87" s="31" t="s">
        <v>215</v>
      </c>
      <c r="D87" s="31" t="s">
        <v>82</v>
      </c>
      <c r="E87" s="31" t="s">
        <v>82</v>
      </c>
      <c r="F87" s="31" t="s">
        <v>216</v>
      </c>
      <c r="G87" s="31" t="s">
        <v>82</v>
      </c>
      <c r="H87" s="32" t="s">
        <v>86</v>
      </c>
      <c r="I87" s="33">
        <v>2</v>
      </c>
      <c r="J87" s="56"/>
      <c r="K87" s="11">
        <v>1</v>
      </c>
      <c r="L87" s="34"/>
      <c r="M87" s="35"/>
      <c r="N87" s="36"/>
      <c r="O87" s="37">
        <f>ROUND(ROUND(L87,4)*(1-M87),4)</f>
        <v>0</v>
      </c>
      <c r="P87" s="37">
        <f>ROUND(ROUND(O87,4)*(1+N87),4)</f>
        <v>0</v>
      </c>
      <c r="Q87" s="37">
        <f>ROUND($I87*O87,4)</f>
        <v>0</v>
      </c>
      <c r="R87" s="37">
        <f>ROUND($I87*P87,4)</f>
        <v>0</v>
      </c>
      <c r="S87" s="38"/>
      <c r="T87" s="38"/>
      <c r="U87" s="38"/>
      <c r="V87" s="38"/>
      <c r="W87" s="39"/>
    </row>
    <row r="88" spans="1:23" x14ac:dyDescent="0.25">
      <c r="A88" s="52" t="s">
        <v>82</v>
      </c>
      <c r="B88" s="11">
        <v>6</v>
      </c>
      <c r="C88" s="31" t="s">
        <v>217</v>
      </c>
      <c r="D88" s="31" t="s">
        <v>82</v>
      </c>
      <c r="E88" s="31" t="s">
        <v>82</v>
      </c>
      <c r="F88" s="31" t="s">
        <v>218</v>
      </c>
      <c r="G88" s="31" t="s">
        <v>82</v>
      </c>
      <c r="H88" s="32" t="s">
        <v>86</v>
      </c>
      <c r="I88" s="33">
        <v>2</v>
      </c>
      <c r="J88" s="56"/>
      <c r="K88" s="11">
        <v>1</v>
      </c>
      <c r="L88" s="34"/>
      <c r="M88" s="35"/>
      <c r="N88" s="36"/>
      <c r="O88" s="37">
        <f>ROUND(ROUND(L88,4)*(1-M88),4)</f>
        <v>0</v>
      </c>
      <c r="P88" s="37">
        <f>ROUND(ROUND(O88,4)*(1+N88),4)</f>
        <v>0</v>
      </c>
      <c r="Q88" s="37">
        <f>ROUND($I88*O88,4)</f>
        <v>0</v>
      </c>
      <c r="R88" s="37">
        <f>ROUND($I88*P88,4)</f>
        <v>0</v>
      </c>
      <c r="S88" s="38"/>
      <c r="T88" s="38"/>
      <c r="U88" s="38"/>
      <c r="V88" s="38"/>
      <c r="W88" s="39"/>
    </row>
    <row r="89" spans="1:23" x14ac:dyDescent="0.25">
      <c r="A89" s="52" t="s">
        <v>82</v>
      </c>
      <c r="B89" s="11">
        <v>7</v>
      </c>
      <c r="C89" s="31" t="s">
        <v>219</v>
      </c>
      <c r="D89" s="31" t="s">
        <v>82</v>
      </c>
      <c r="E89" s="31" t="s">
        <v>82</v>
      </c>
      <c r="F89" s="31" t="s">
        <v>220</v>
      </c>
      <c r="G89" s="31" t="s">
        <v>82</v>
      </c>
      <c r="H89" s="32" t="s">
        <v>86</v>
      </c>
      <c r="I89" s="33">
        <v>5</v>
      </c>
      <c r="J89" s="56"/>
      <c r="K89" s="11">
        <v>1</v>
      </c>
      <c r="L89" s="34"/>
      <c r="M89" s="35"/>
      <c r="N89" s="36"/>
      <c r="O89" s="37">
        <f>ROUND(ROUND(L89,4)*(1-M89),4)</f>
        <v>0</v>
      </c>
      <c r="P89" s="37">
        <f>ROUND(ROUND(O89,4)*(1+N89),4)</f>
        <v>0</v>
      </c>
      <c r="Q89" s="37">
        <f>ROUND($I89*O89,4)</f>
        <v>0</v>
      </c>
      <c r="R89" s="37">
        <f>ROUND($I89*P89,4)</f>
        <v>0</v>
      </c>
      <c r="S89" s="38"/>
      <c r="T89" s="38"/>
      <c r="U89" s="38"/>
      <c r="V89" s="38"/>
      <c r="W89" s="39"/>
    </row>
    <row r="90" spans="1:23" x14ac:dyDescent="0.25">
      <c r="A90" s="52" t="s">
        <v>82</v>
      </c>
      <c r="B90" s="11">
        <v>8</v>
      </c>
      <c r="C90" s="31" t="s">
        <v>221</v>
      </c>
      <c r="D90" s="31" t="s">
        <v>82</v>
      </c>
      <c r="E90" s="31" t="s">
        <v>82</v>
      </c>
      <c r="F90" s="31" t="s">
        <v>222</v>
      </c>
      <c r="G90" s="31" t="s">
        <v>82</v>
      </c>
      <c r="H90" s="32" t="s">
        <v>86</v>
      </c>
      <c r="I90" s="33">
        <v>4</v>
      </c>
      <c r="J90" s="56"/>
      <c r="K90" s="11">
        <v>1</v>
      </c>
      <c r="L90" s="34"/>
      <c r="M90" s="35"/>
      <c r="N90" s="36"/>
      <c r="O90" s="37">
        <f>ROUND(ROUND(L90,4)*(1-M90),4)</f>
        <v>0</v>
      </c>
      <c r="P90" s="37">
        <f>ROUND(ROUND(O90,4)*(1+N90),4)</f>
        <v>0</v>
      </c>
      <c r="Q90" s="37">
        <f>ROUND($I90*O90,4)</f>
        <v>0</v>
      </c>
      <c r="R90" s="37">
        <f>ROUND($I90*P90,4)</f>
        <v>0</v>
      </c>
      <c r="S90" s="38"/>
      <c r="T90" s="38"/>
      <c r="U90" s="38"/>
      <c r="V90" s="38"/>
      <c r="W90" s="39"/>
    </row>
    <row r="91" spans="1:23" ht="25.5" x14ac:dyDescent="0.25">
      <c r="A91" s="52" t="s">
        <v>82</v>
      </c>
      <c r="B91" s="11">
        <v>9</v>
      </c>
      <c r="C91" s="31" t="s">
        <v>223</v>
      </c>
      <c r="D91" s="31" t="s">
        <v>82</v>
      </c>
      <c r="E91" s="31" t="s">
        <v>82</v>
      </c>
      <c r="F91" s="31" t="s">
        <v>224</v>
      </c>
      <c r="G91" s="31" t="s">
        <v>82</v>
      </c>
      <c r="H91" s="32" t="s">
        <v>86</v>
      </c>
      <c r="I91" s="33">
        <v>2</v>
      </c>
      <c r="J91" s="56"/>
      <c r="K91" s="11">
        <v>1</v>
      </c>
      <c r="L91" s="34"/>
      <c r="M91" s="35"/>
      <c r="N91" s="36"/>
      <c r="O91" s="37">
        <f>ROUND(ROUND(L91,4)*(1-M91),4)</f>
        <v>0</v>
      </c>
      <c r="P91" s="37">
        <f>ROUND(ROUND(O91,4)*(1+N91),4)</f>
        <v>0</v>
      </c>
      <c r="Q91" s="37">
        <f>ROUND($I91*O91,4)</f>
        <v>0</v>
      </c>
      <c r="R91" s="37">
        <f>ROUND($I91*P91,4)</f>
        <v>0</v>
      </c>
      <c r="S91" s="38"/>
      <c r="T91" s="38"/>
      <c r="U91" s="38"/>
      <c r="V91" s="38"/>
      <c r="W91" s="39"/>
    </row>
    <row r="92" spans="1:23" x14ac:dyDescent="0.25">
      <c r="A92" s="52" t="s">
        <v>82</v>
      </c>
      <c r="B92" s="11">
        <v>10</v>
      </c>
      <c r="C92" s="31" t="s">
        <v>225</v>
      </c>
      <c r="D92" s="31" t="s">
        <v>226</v>
      </c>
      <c r="E92" s="31" t="s">
        <v>82</v>
      </c>
      <c r="F92" s="31" t="s">
        <v>227</v>
      </c>
      <c r="G92" s="31" t="s">
        <v>82</v>
      </c>
      <c r="H92" s="32" t="s">
        <v>86</v>
      </c>
      <c r="I92" s="33">
        <v>1</v>
      </c>
      <c r="J92" s="56"/>
      <c r="K92" s="11">
        <v>1</v>
      </c>
      <c r="L92" s="34"/>
      <c r="M92" s="35"/>
      <c r="N92" s="36"/>
      <c r="O92" s="37">
        <f>ROUND(ROUND(L92,4)*(1-M92),4)</f>
        <v>0</v>
      </c>
      <c r="P92" s="37">
        <f>ROUND(ROUND(O92,4)*(1+N92),4)</f>
        <v>0</v>
      </c>
      <c r="Q92" s="37">
        <f>ROUND($I92*O92,4)</f>
        <v>0</v>
      </c>
      <c r="R92" s="37">
        <f>ROUND($I92*P92,4)</f>
        <v>0</v>
      </c>
      <c r="S92" s="38"/>
      <c r="T92" s="38"/>
      <c r="U92" s="38"/>
      <c r="V92" s="38"/>
      <c r="W92" s="39"/>
    </row>
    <row r="93" spans="1:23" x14ac:dyDescent="0.25">
      <c r="A93" s="52" t="s">
        <v>82</v>
      </c>
      <c r="B93" s="11">
        <v>11</v>
      </c>
      <c r="C93" s="31" t="s">
        <v>228</v>
      </c>
      <c r="D93" s="31" t="s">
        <v>229</v>
      </c>
      <c r="E93" s="31" t="s">
        <v>82</v>
      </c>
      <c r="F93" s="31" t="s">
        <v>230</v>
      </c>
      <c r="G93" s="31" t="s">
        <v>82</v>
      </c>
      <c r="H93" s="32" t="s">
        <v>86</v>
      </c>
      <c r="I93" s="33">
        <v>2</v>
      </c>
      <c r="J93" s="56"/>
      <c r="K93" s="11">
        <v>1</v>
      </c>
      <c r="L93" s="34"/>
      <c r="M93" s="35"/>
      <c r="N93" s="36"/>
      <c r="O93" s="37">
        <f>ROUND(ROUND(L93,4)*(1-M93),4)</f>
        <v>0</v>
      </c>
      <c r="P93" s="37">
        <f>ROUND(ROUND(O93,4)*(1+N93),4)</f>
        <v>0</v>
      </c>
      <c r="Q93" s="37">
        <f>ROUND($I93*O93,4)</f>
        <v>0</v>
      </c>
      <c r="R93" s="37">
        <f>ROUND($I93*P93,4)</f>
        <v>0</v>
      </c>
      <c r="S93" s="38"/>
      <c r="T93" s="38"/>
      <c r="U93" s="38"/>
      <c r="V93" s="38"/>
      <c r="W93" s="39"/>
    </row>
    <row r="94" spans="1:23" ht="38.25" x14ac:dyDescent="0.25">
      <c r="A94" s="52" t="s">
        <v>82</v>
      </c>
      <c r="B94" s="11">
        <v>12</v>
      </c>
      <c r="C94" s="31" t="s">
        <v>231</v>
      </c>
      <c r="D94" s="31" t="s">
        <v>232</v>
      </c>
      <c r="E94" s="31" t="s">
        <v>82</v>
      </c>
      <c r="F94" s="31" t="s">
        <v>233</v>
      </c>
      <c r="G94" s="31" t="s">
        <v>82</v>
      </c>
      <c r="H94" s="32" t="s">
        <v>86</v>
      </c>
      <c r="I94" s="33">
        <v>1</v>
      </c>
      <c r="J94" s="56"/>
      <c r="K94" s="11">
        <v>1</v>
      </c>
      <c r="L94" s="34"/>
      <c r="M94" s="35"/>
      <c r="N94" s="36"/>
      <c r="O94" s="37">
        <f>ROUND(ROUND(L94,4)*(1-M94),4)</f>
        <v>0</v>
      </c>
      <c r="P94" s="37">
        <f>ROUND(ROUND(O94,4)*(1+N94),4)</f>
        <v>0</v>
      </c>
      <c r="Q94" s="37">
        <f>ROUND($I94*O94,4)</f>
        <v>0</v>
      </c>
      <c r="R94" s="37">
        <f>ROUND($I94*P94,4)</f>
        <v>0</v>
      </c>
      <c r="S94" s="38"/>
      <c r="T94" s="38"/>
      <c r="U94" s="38"/>
      <c r="V94" s="38"/>
      <c r="W94" s="39"/>
    </row>
    <row r="95" spans="1:23" x14ac:dyDescent="0.25">
      <c r="A95" s="52" t="s">
        <v>82</v>
      </c>
      <c r="B95" s="11">
        <v>13</v>
      </c>
      <c r="C95" s="31" t="s">
        <v>234</v>
      </c>
      <c r="D95" s="31" t="s">
        <v>235</v>
      </c>
      <c r="E95" s="31" t="s">
        <v>82</v>
      </c>
      <c r="F95" s="31" t="s">
        <v>236</v>
      </c>
      <c r="G95" s="31" t="s">
        <v>82</v>
      </c>
      <c r="H95" s="32" t="s">
        <v>86</v>
      </c>
      <c r="I95" s="33">
        <v>2</v>
      </c>
      <c r="J95" s="56"/>
      <c r="K95" s="11">
        <v>1</v>
      </c>
      <c r="L95" s="34"/>
      <c r="M95" s="35"/>
      <c r="N95" s="36"/>
      <c r="O95" s="37">
        <f>ROUND(ROUND(L95,4)*(1-M95),4)</f>
        <v>0</v>
      </c>
      <c r="P95" s="37">
        <f>ROUND(ROUND(O95,4)*(1+N95),4)</f>
        <v>0</v>
      </c>
      <c r="Q95" s="37">
        <f>ROUND($I95*O95,4)</f>
        <v>0</v>
      </c>
      <c r="R95" s="37">
        <f>ROUND($I95*P95,4)</f>
        <v>0</v>
      </c>
      <c r="S95" s="38"/>
      <c r="T95" s="38"/>
      <c r="U95" s="38"/>
      <c r="V95" s="38"/>
      <c r="W95" s="39"/>
    </row>
    <row r="96" spans="1:23" ht="25.5" x14ac:dyDescent="0.25">
      <c r="A96" s="52" t="s">
        <v>82</v>
      </c>
      <c r="B96" s="11">
        <v>14</v>
      </c>
      <c r="C96" s="31" t="s">
        <v>237</v>
      </c>
      <c r="D96" s="31" t="s">
        <v>82</v>
      </c>
      <c r="E96" s="31" t="s">
        <v>82</v>
      </c>
      <c r="F96" s="31" t="s">
        <v>238</v>
      </c>
      <c r="G96" s="31" t="s">
        <v>82</v>
      </c>
      <c r="H96" s="32" t="s">
        <v>86</v>
      </c>
      <c r="I96" s="33">
        <v>1</v>
      </c>
      <c r="J96" s="56"/>
      <c r="K96" s="11">
        <v>1</v>
      </c>
      <c r="L96" s="34"/>
      <c r="M96" s="35"/>
      <c r="N96" s="36"/>
      <c r="O96" s="37">
        <f>ROUND(ROUND(L96,4)*(1-M96),4)</f>
        <v>0</v>
      </c>
      <c r="P96" s="37">
        <f>ROUND(ROUND(O96,4)*(1+N96),4)</f>
        <v>0</v>
      </c>
      <c r="Q96" s="37">
        <f>ROUND($I96*O96,4)</f>
        <v>0</v>
      </c>
      <c r="R96" s="37">
        <f>ROUND($I96*P96,4)</f>
        <v>0</v>
      </c>
      <c r="S96" s="38"/>
      <c r="T96" s="38"/>
      <c r="U96" s="38"/>
      <c r="V96" s="38"/>
      <c r="W96" s="39"/>
    </row>
    <row r="97" spans="1:23" ht="25.5" x14ac:dyDescent="0.25">
      <c r="A97" s="52" t="s">
        <v>82</v>
      </c>
      <c r="B97" s="11">
        <v>15</v>
      </c>
      <c r="C97" s="31" t="s">
        <v>239</v>
      </c>
      <c r="D97" s="31" t="s">
        <v>82</v>
      </c>
      <c r="E97" s="31" t="s">
        <v>82</v>
      </c>
      <c r="F97" s="31" t="s">
        <v>240</v>
      </c>
      <c r="G97" s="31" t="s">
        <v>82</v>
      </c>
      <c r="H97" s="32" t="s">
        <v>86</v>
      </c>
      <c r="I97" s="33">
        <v>1</v>
      </c>
      <c r="J97" s="56"/>
      <c r="K97" s="11">
        <v>1</v>
      </c>
      <c r="L97" s="34"/>
      <c r="M97" s="35"/>
      <c r="N97" s="36"/>
      <c r="O97" s="37">
        <f>ROUND(ROUND(L97,4)*(1-M97),4)</f>
        <v>0</v>
      </c>
      <c r="P97" s="37">
        <f>ROUND(ROUND(O97,4)*(1+N97),4)</f>
        <v>0</v>
      </c>
      <c r="Q97" s="37">
        <f>ROUND($I97*O97,4)</f>
        <v>0</v>
      </c>
      <c r="R97" s="37">
        <f>ROUND($I97*P97,4)</f>
        <v>0</v>
      </c>
      <c r="S97" s="38"/>
      <c r="T97" s="38"/>
      <c r="U97" s="38"/>
      <c r="V97" s="38"/>
      <c r="W97" s="39"/>
    </row>
    <row r="98" spans="1:23" ht="39" thickBot="1" x14ac:dyDescent="0.3">
      <c r="A98" s="53" t="s">
        <v>82</v>
      </c>
      <c r="B98" s="13">
        <v>16</v>
      </c>
      <c r="C98" s="40" t="s">
        <v>241</v>
      </c>
      <c r="D98" s="40" t="s">
        <v>242</v>
      </c>
      <c r="E98" s="40" t="s">
        <v>82</v>
      </c>
      <c r="F98" s="40" t="s">
        <v>243</v>
      </c>
      <c r="G98" s="40" t="s">
        <v>82</v>
      </c>
      <c r="H98" s="41" t="s">
        <v>86</v>
      </c>
      <c r="I98" s="42">
        <v>3</v>
      </c>
      <c r="J98" s="57"/>
      <c r="K98" s="13">
        <v>1</v>
      </c>
      <c r="L98" s="43"/>
      <c r="M98" s="44"/>
      <c r="N98" s="45"/>
      <c r="O98" s="46">
        <f>ROUND(ROUND(L98,4)*(1-M98),4)</f>
        <v>0</v>
      </c>
      <c r="P98" s="46">
        <f>ROUND(ROUND(O98,4)*(1+N98),4)</f>
        <v>0</v>
      </c>
      <c r="Q98" s="46">
        <f>ROUND($I98*O98,4)</f>
        <v>0</v>
      </c>
      <c r="R98" s="46">
        <f>ROUND($I98*P98,4)</f>
        <v>0</v>
      </c>
      <c r="S98" s="47"/>
      <c r="T98" s="47"/>
      <c r="U98" s="47"/>
      <c r="V98" s="47"/>
      <c r="W98" s="48"/>
    </row>
    <row r="99" spans="1:23" ht="13.5" thickBot="1" x14ac:dyDescent="0.3">
      <c r="P99" s="58" t="s">
        <v>108</v>
      </c>
      <c r="Q99" s="59">
        <f>SUM(Q83:Q98)</f>
        <v>0</v>
      </c>
      <c r="R99" s="60">
        <f>SUM(R83:R98)</f>
        <v>0</v>
      </c>
    </row>
    <row r="101" spans="1:23" ht="13.5" thickBot="1" x14ac:dyDescent="0.3"/>
    <row r="102" spans="1:23" ht="13.5" thickBot="1" x14ac:dyDescent="0.3">
      <c r="A102" s="49" t="s">
        <v>54</v>
      </c>
      <c r="B102" s="54" t="s">
        <v>244</v>
      </c>
      <c r="C102" s="18" t="s">
        <v>245</v>
      </c>
      <c r="D102" s="18"/>
      <c r="E102" s="18"/>
      <c r="F102" s="18"/>
      <c r="G102" s="18"/>
      <c r="H102" s="18" t="s">
        <v>57</v>
      </c>
      <c r="I102" s="18"/>
      <c r="J102" s="8"/>
      <c r="K102" s="7"/>
      <c r="L102" s="18" t="s">
        <v>246</v>
      </c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8"/>
    </row>
    <row r="103" spans="1:23" ht="26.25" thickBot="1" x14ac:dyDescent="0.3">
      <c r="A103" s="50" t="s">
        <v>59</v>
      </c>
      <c r="B103" s="19" t="s">
        <v>60</v>
      </c>
      <c r="C103" s="20" t="s">
        <v>61</v>
      </c>
      <c r="D103" s="20" t="s">
        <v>62</v>
      </c>
      <c r="E103" s="20" t="s">
        <v>63</v>
      </c>
      <c r="F103" s="20" t="s">
        <v>64</v>
      </c>
      <c r="G103" s="20" t="s">
        <v>65</v>
      </c>
      <c r="H103" s="20" t="s">
        <v>66</v>
      </c>
      <c r="I103" s="20" t="s">
        <v>67</v>
      </c>
      <c r="J103" s="21" t="s">
        <v>68</v>
      </c>
      <c r="K103" s="19" t="s">
        <v>69</v>
      </c>
      <c r="L103" s="20" t="s">
        <v>70</v>
      </c>
      <c r="M103" s="20" t="s">
        <v>71</v>
      </c>
      <c r="N103" s="20" t="s">
        <v>72</v>
      </c>
      <c r="O103" s="20" t="s">
        <v>73</v>
      </c>
      <c r="P103" s="20" t="s">
        <v>74</v>
      </c>
      <c r="Q103" s="20" t="s">
        <v>75</v>
      </c>
      <c r="R103" s="20" t="s">
        <v>76</v>
      </c>
      <c r="S103" s="20" t="s">
        <v>77</v>
      </c>
      <c r="T103" s="20" t="s">
        <v>78</v>
      </c>
      <c r="U103" s="20" t="s">
        <v>79</v>
      </c>
      <c r="V103" s="20" t="s">
        <v>80</v>
      </c>
      <c r="W103" s="21" t="s">
        <v>81</v>
      </c>
    </row>
    <row r="104" spans="1:23" ht="25.5" x14ac:dyDescent="0.25">
      <c r="A104" s="51" t="s">
        <v>82</v>
      </c>
      <c r="B104" s="9">
        <v>1</v>
      </c>
      <c r="C104" s="22" t="s">
        <v>247</v>
      </c>
      <c r="D104" s="22" t="s">
        <v>146</v>
      </c>
      <c r="E104" s="22" t="s">
        <v>82</v>
      </c>
      <c r="F104" s="22" t="s">
        <v>248</v>
      </c>
      <c r="G104" s="22" t="s">
        <v>82</v>
      </c>
      <c r="H104" s="23" t="s">
        <v>86</v>
      </c>
      <c r="I104" s="24">
        <v>1</v>
      </c>
      <c r="J104" s="55"/>
      <c r="K104" s="9">
        <v>1</v>
      </c>
      <c r="L104" s="25"/>
      <c r="M104" s="26"/>
      <c r="N104" s="27"/>
      <c r="O104" s="28">
        <f>ROUND(ROUND(L104,4)*(1-M104),4)</f>
        <v>0</v>
      </c>
      <c r="P104" s="28">
        <f>ROUND(ROUND(O104,4)*(1+N104),4)</f>
        <v>0</v>
      </c>
      <c r="Q104" s="28">
        <f>ROUND($I104*O104,4)</f>
        <v>0</v>
      </c>
      <c r="R104" s="28">
        <f>ROUND($I104*P104,4)</f>
        <v>0</v>
      </c>
      <c r="S104" s="29"/>
      <c r="T104" s="29"/>
      <c r="U104" s="29"/>
      <c r="V104" s="29"/>
      <c r="W104" s="30"/>
    </row>
    <row r="105" spans="1:23" ht="25.5" x14ac:dyDescent="0.25">
      <c r="A105" s="52" t="s">
        <v>82</v>
      </c>
      <c r="B105" s="11">
        <v>2</v>
      </c>
      <c r="C105" s="31" t="s">
        <v>249</v>
      </c>
      <c r="D105" s="31" t="s">
        <v>146</v>
      </c>
      <c r="E105" s="31" t="s">
        <v>82</v>
      </c>
      <c r="F105" s="31" t="s">
        <v>250</v>
      </c>
      <c r="G105" s="31" t="s">
        <v>82</v>
      </c>
      <c r="H105" s="32" t="s">
        <v>86</v>
      </c>
      <c r="I105" s="33">
        <v>1</v>
      </c>
      <c r="J105" s="56"/>
      <c r="K105" s="11">
        <v>1</v>
      </c>
      <c r="L105" s="34"/>
      <c r="M105" s="35"/>
      <c r="N105" s="36"/>
      <c r="O105" s="37">
        <f>ROUND(ROUND(L105,4)*(1-M105),4)</f>
        <v>0</v>
      </c>
      <c r="P105" s="37">
        <f>ROUND(ROUND(O105,4)*(1+N105),4)</f>
        <v>0</v>
      </c>
      <c r="Q105" s="37">
        <f>ROUND($I105*O105,4)</f>
        <v>0</v>
      </c>
      <c r="R105" s="37">
        <f>ROUND($I105*P105,4)</f>
        <v>0</v>
      </c>
      <c r="S105" s="38"/>
      <c r="T105" s="38"/>
      <c r="U105" s="38"/>
      <c r="V105" s="38"/>
      <c r="W105" s="39"/>
    </row>
    <row r="106" spans="1:23" ht="26.25" thickBot="1" x14ac:dyDescent="0.3">
      <c r="A106" s="53" t="s">
        <v>82</v>
      </c>
      <c r="B106" s="13">
        <v>3</v>
      </c>
      <c r="C106" s="40" t="s">
        <v>251</v>
      </c>
      <c r="D106" s="40" t="s">
        <v>146</v>
      </c>
      <c r="E106" s="40" t="s">
        <v>82</v>
      </c>
      <c r="F106" s="40" t="s">
        <v>252</v>
      </c>
      <c r="G106" s="40" t="s">
        <v>82</v>
      </c>
      <c r="H106" s="41" t="s">
        <v>86</v>
      </c>
      <c r="I106" s="42">
        <v>1</v>
      </c>
      <c r="J106" s="57"/>
      <c r="K106" s="13">
        <v>1</v>
      </c>
      <c r="L106" s="43"/>
      <c r="M106" s="44"/>
      <c r="N106" s="45"/>
      <c r="O106" s="46">
        <f>ROUND(ROUND(L106,4)*(1-M106),4)</f>
        <v>0</v>
      </c>
      <c r="P106" s="46">
        <f>ROUND(ROUND(O106,4)*(1+N106),4)</f>
        <v>0</v>
      </c>
      <c r="Q106" s="46">
        <f>ROUND($I106*O106,4)</f>
        <v>0</v>
      </c>
      <c r="R106" s="46">
        <f>ROUND($I106*P106,4)</f>
        <v>0</v>
      </c>
      <c r="S106" s="47"/>
      <c r="T106" s="47"/>
      <c r="U106" s="47"/>
      <c r="V106" s="47"/>
      <c r="W106" s="48"/>
    </row>
    <row r="107" spans="1:23" ht="13.5" thickBot="1" x14ac:dyDescent="0.3">
      <c r="P107" s="58" t="s">
        <v>108</v>
      </c>
      <c r="Q107" s="59">
        <f>SUM(Q104:Q106)</f>
        <v>0</v>
      </c>
      <c r="R107" s="60">
        <f>SUM(R104:R106)</f>
        <v>0</v>
      </c>
    </row>
    <row r="109" spans="1:23" ht="13.5" thickBot="1" x14ac:dyDescent="0.3"/>
    <row r="110" spans="1:23" ht="13.5" thickBot="1" x14ac:dyDescent="0.3">
      <c r="A110" s="49" t="s">
        <v>54</v>
      </c>
      <c r="B110" s="54" t="s">
        <v>253</v>
      </c>
      <c r="C110" s="18" t="s">
        <v>254</v>
      </c>
      <c r="D110" s="18"/>
      <c r="E110" s="18"/>
      <c r="F110" s="18"/>
      <c r="G110" s="18"/>
      <c r="H110" s="18" t="s">
        <v>57</v>
      </c>
      <c r="I110" s="18"/>
      <c r="J110" s="8"/>
      <c r="K110" s="7"/>
      <c r="L110" s="18" t="s">
        <v>255</v>
      </c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8"/>
    </row>
    <row r="111" spans="1:23" ht="26.25" thickBot="1" x14ac:dyDescent="0.3">
      <c r="A111" s="50" t="s">
        <v>59</v>
      </c>
      <c r="B111" s="19" t="s">
        <v>60</v>
      </c>
      <c r="C111" s="20" t="s">
        <v>61</v>
      </c>
      <c r="D111" s="20" t="s">
        <v>62</v>
      </c>
      <c r="E111" s="20" t="s">
        <v>63</v>
      </c>
      <c r="F111" s="20" t="s">
        <v>64</v>
      </c>
      <c r="G111" s="20" t="s">
        <v>65</v>
      </c>
      <c r="H111" s="20" t="s">
        <v>66</v>
      </c>
      <c r="I111" s="20" t="s">
        <v>67</v>
      </c>
      <c r="J111" s="21" t="s">
        <v>68</v>
      </c>
      <c r="K111" s="19" t="s">
        <v>69</v>
      </c>
      <c r="L111" s="20" t="s">
        <v>70</v>
      </c>
      <c r="M111" s="20" t="s">
        <v>71</v>
      </c>
      <c r="N111" s="20" t="s">
        <v>72</v>
      </c>
      <c r="O111" s="20" t="s">
        <v>73</v>
      </c>
      <c r="P111" s="20" t="s">
        <v>74</v>
      </c>
      <c r="Q111" s="20" t="s">
        <v>75</v>
      </c>
      <c r="R111" s="20" t="s">
        <v>76</v>
      </c>
      <c r="S111" s="20" t="s">
        <v>77</v>
      </c>
      <c r="T111" s="20" t="s">
        <v>78</v>
      </c>
      <c r="U111" s="20" t="s">
        <v>79</v>
      </c>
      <c r="V111" s="20" t="s">
        <v>80</v>
      </c>
      <c r="W111" s="21" t="s">
        <v>81</v>
      </c>
    </row>
    <row r="112" spans="1:23" x14ac:dyDescent="0.25">
      <c r="A112" s="51" t="s">
        <v>82</v>
      </c>
      <c r="B112" s="9">
        <v>1</v>
      </c>
      <c r="C112" s="22" t="s">
        <v>256</v>
      </c>
      <c r="D112" s="22" t="s">
        <v>82</v>
      </c>
      <c r="E112" s="22" t="s">
        <v>82</v>
      </c>
      <c r="F112" s="22" t="s">
        <v>257</v>
      </c>
      <c r="G112" s="22" t="s">
        <v>82</v>
      </c>
      <c r="H112" s="23" t="s">
        <v>86</v>
      </c>
      <c r="I112" s="24">
        <v>4</v>
      </c>
      <c r="J112" s="55"/>
      <c r="K112" s="9">
        <v>1</v>
      </c>
      <c r="L112" s="25"/>
      <c r="M112" s="26"/>
      <c r="N112" s="27"/>
      <c r="O112" s="28">
        <f>ROUND(ROUND(L112,4)*(1-M112),4)</f>
        <v>0</v>
      </c>
      <c r="P112" s="28">
        <f>ROUND(ROUND(O112,4)*(1+N112),4)</f>
        <v>0</v>
      </c>
      <c r="Q112" s="28">
        <f>ROUND($I112*O112,4)</f>
        <v>0</v>
      </c>
      <c r="R112" s="28">
        <f>ROUND($I112*P112,4)</f>
        <v>0</v>
      </c>
      <c r="S112" s="29"/>
      <c r="T112" s="29"/>
      <c r="U112" s="29"/>
      <c r="V112" s="29"/>
      <c r="W112" s="30"/>
    </row>
    <row r="113" spans="1:23" x14ac:dyDescent="0.25">
      <c r="A113" s="52" t="s">
        <v>82</v>
      </c>
      <c r="B113" s="11">
        <v>2</v>
      </c>
      <c r="C113" s="31" t="s">
        <v>258</v>
      </c>
      <c r="D113" s="31" t="s">
        <v>82</v>
      </c>
      <c r="E113" s="31" t="s">
        <v>82</v>
      </c>
      <c r="F113" s="31" t="s">
        <v>259</v>
      </c>
      <c r="G113" s="31" t="s">
        <v>82</v>
      </c>
      <c r="H113" s="32" t="s">
        <v>86</v>
      </c>
      <c r="I113" s="33">
        <v>4</v>
      </c>
      <c r="J113" s="56"/>
      <c r="K113" s="11">
        <v>1</v>
      </c>
      <c r="L113" s="34"/>
      <c r="M113" s="35"/>
      <c r="N113" s="36"/>
      <c r="O113" s="37">
        <f>ROUND(ROUND(L113,4)*(1-M113),4)</f>
        <v>0</v>
      </c>
      <c r="P113" s="37">
        <f>ROUND(ROUND(O113,4)*(1+N113),4)</f>
        <v>0</v>
      </c>
      <c r="Q113" s="37">
        <f>ROUND($I113*O113,4)</f>
        <v>0</v>
      </c>
      <c r="R113" s="37">
        <f>ROUND($I113*P113,4)</f>
        <v>0</v>
      </c>
      <c r="S113" s="38"/>
      <c r="T113" s="38"/>
      <c r="U113" s="38"/>
      <c r="V113" s="38"/>
      <c r="W113" s="39"/>
    </row>
    <row r="114" spans="1:23" x14ac:dyDescent="0.25">
      <c r="A114" s="52" t="s">
        <v>82</v>
      </c>
      <c r="B114" s="11">
        <v>3</v>
      </c>
      <c r="C114" s="31" t="s">
        <v>260</v>
      </c>
      <c r="D114" s="31" t="s">
        <v>261</v>
      </c>
      <c r="E114" s="31" t="s">
        <v>82</v>
      </c>
      <c r="F114" s="31" t="s">
        <v>262</v>
      </c>
      <c r="G114" s="31" t="s">
        <v>82</v>
      </c>
      <c r="H114" s="32" t="s">
        <v>86</v>
      </c>
      <c r="I114" s="33">
        <v>2</v>
      </c>
      <c r="J114" s="56"/>
      <c r="K114" s="11">
        <v>1</v>
      </c>
      <c r="L114" s="34"/>
      <c r="M114" s="35"/>
      <c r="N114" s="36"/>
      <c r="O114" s="37">
        <f>ROUND(ROUND(L114,4)*(1-M114),4)</f>
        <v>0</v>
      </c>
      <c r="P114" s="37">
        <f>ROUND(ROUND(O114,4)*(1+N114),4)</f>
        <v>0</v>
      </c>
      <c r="Q114" s="37">
        <f>ROUND($I114*O114,4)</f>
        <v>0</v>
      </c>
      <c r="R114" s="37">
        <f>ROUND($I114*P114,4)</f>
        <v>0</v>
      </c>
      <c r="S114" s="38"/>
      <c r="T114" s="38"/>
      <c r="U114" s="38"/>
      <c r="V114" s="38"/>
      <c r="W114" s="39"/>
    </row>
    <row r="115" spans="1:23" x14ac:dyDescent="0.25">
      <c r="A115" s="52" t="s">
        <v>82</v>
      </c>
      <c r="B115" s="11">
        <v>4</v>
      </c>
      <c r="C115" s="31" t="s">
        <v>263</v>
      </c>
      <c r="D115" s="31" t="s">
        <v>264</v>
      </c>
      <c r="E115" s="31" t="s">
        <v>82</v>
      </c>
      <c r="F115" s="31" t="s">
        <v>265</v>
      </c>
      <c r="G115" s="31" t="s">
        <v>82</v>
      </c>
      <c r="H115" s="32" t="s">
        <v>86</v>
      </c>
      <c r="I115" s="33">
        <v>1</v>
      </c>
      <c r="J115" s="56"/>
      <c r="K115" s="11">
        <v>1</v>
      </c>
      <c r="L115" s="34"/>
      <c r="M115" s="35"/>
      <c r="N115" s="36"/>
      <c r="O115" s="37">
        <f>ROUND(ROUND(L115,4)*(1-M115),4)</f>
        <v>0</v>
      </c>
      <c r="P115" s="37">
        <f>ROUND(ROUND(O115,4)*(1+N115),4)</f>
        <v>0</v>
      </c>
      <c r="Q115" s="37">
        <f>ROUND($I115*O115,4)</f>
        <v>0</v>
      </c>
      <c r="R115" s="37">
        <f>ROUND($I115*P115,4)</f>
        <v>0</v>
      </c>
      <c r="S115" s="38"/>
      <c r="T115" s="38"/>
      <c r="U115" s="38"/>
      <c r="V115" s="38"/>
      <c r="W115" s="39"/>
    </row>
    <row r="116" spans="1:23" ht="25.5" x14ac:dyDescent="0.25">
      <c r="A116" s="52" t="s">
        <v>82</v>
      </c>
      <c r="B116" s="11">
        <v>5</v>
      </c>
      <c r="C116" s="31" t="s">
        <v>266</v>
      </c>
      <c r="D116" s="31" t="s">
        <v>267</v>
      </c>
      <c r="E116" s="31" t="s">
        <v>82</v>
      </c>
      <c r="F116" s="31" t="s">
        <v>268</v>
      </c>
      <c r="G116" s="31" t="s">
        <v>82</v>
      </c>
      <c r="H116" s="32" t="s">
        <v>86</v>
      </c>
      <c r="I116" s="33">
        <v>3</v>
      </c>
      <c r="J116" s="56"/>
      <c r="K116" s="11">
        <v>1</v>
      </c>
      <c r="L116" s="34"/>
      <c r="M116" s="35"/>
      <c r="N116" s="36"/>
      <c r="O116" s="37">
        <f>ROUND(ROUND(L116,4)*(1-M116),4)</f>
        <v>0</v>
      </c>
      <c r="P116" s="37">
        <f>ROUND(ROUND(O116,4)*(1+N116),4)</f>
        <v>0</v>
      </c>
      <c r="Q116" s="37">
        <f>ROUND($I116*O116,4)</f>
        <v>0</v>
      </c>
      <c r="R116" s="37">
        <f>ROUND($I116*P116,4)</f>
        <v>0</v>
      </c>
      <c r="S116" s="38"/>
      <c r="T116" s="38"/>
      <c r="U116" s="38"/>
      <c r="V116" s="38"/>
      <c r="W116" s="39"/>
    </row>
    <row r="117" spans="1:23" ht="25.5" x14ac:dyDescent="0.25">
      <c r="A117" s="52" t="s">
        <v>82</v>
      </c>
      <c r="B117" s="11">
        <v>6</v>
      </c>
      <c r="C117" s="31" t="s">
        <v>266</v>
      </c>
      <c r="D117" s="31" t="s">
        <v>269</v>
      </c>
      <c r="E117" s="31" t="s">
        <v>82</v>
      </c>
      <c r="F117" s="31" t="s">
        <v>270</v>
      </c>
      <c r="G117" s="31" t="s">
        <v>82</v>
      </c>
      <c r="H117" s="32" t="s">
        <v>86</v>
      </c>
      <c r="I117" s="33">
        <v>1</v>
      </c>
      <c r="J117" s="56"/>
      <c r="K117" s="11">
        <v>1</v>
      </c>
      <c r="L117" s="34"/>
      <c r="M117" s="35"/>
      <c r="N117" s="36"/>
      <c r="O117" s="37">
        <f>ROUND(ROUND(L117,4)*(1-M117),4)</f>
        <v>0</v>
      </c>
      <c r="P117" s="37">
        <f>ROUND(ROUND(O117,4)*(1+N117),4)</f>
        <v>0</v>
      </c>
      <c r="Q117" s="37">
        <f>ROUND($I117*O117,4)</f>
        <v>0</v>
      </c>
      <c r="R117" s="37">
        <f>ROUND($I117*P117,4)</f>
        <v>0</v>
      </c>
      <c r="S117" s="38"/>
      <c r="T117" s="38"/>
      <c r="U117" s="38"/>
      <c r="V117" s="38"/>
      <c r="W117" s="39"/>
    </row>
    <row r="118" spans="1:23" ht="25.5" x14ac:dyDescent="0.25">
      <c r="A118" s="52" t="s">
        <v>82</v>
      </c>
      <c r="B118" s="11">
        <v>7</v>
      </c>
      <c r="C118" s="31" t="s">
        <v>271</v>
      </c>
      <c r="D118" s="31" t="s">
        <v>269</v>
      </c>
      <c r="E118" s="31" t="s">
        <v>82</v>
      </c>
      <c r="F118" s="31" t="s">
        <v>272</v>
      </c>
      <c r="G118" s="31" t="s">
        <v>82</v>
      </c>
      <c r="H118" s="32" t="s">
        <v>86</v>
      </c>
      <c r="I118" s="33">
        <v>3</v>
      </c>
      <c r="J118" s="56"/>
      <c r="K118" s="11">
        <v>1</v>
      </c>
      <c r="L118" s="34"/>
      <c r="M118" s="35"/>
      <c r="N118" s="36"/>
      <c r="O118" s="37">
        <f>ROUND(ROUND(L118,4)*(1-M118),4)</f>
        <v>0</v>
      </c>
      <c r="P118" s="37">
        <f>ROUND(ROUND(O118,4)*(1+N118),4)</f>
        <v>0</v>
      </c>
      <c r="Q118" s="37">
        <f>ROUND($I118*O118,4)</f>
        <v>0</v>
      </c>
      <c r="R118" s="37">
        <f>ROUND($I118*P118,4)</f>
        <v>0</v>
      </c>
      <c r="S118" s="38"/>
      <c r="T118" s="38"/>
      <c r="U118" s="38"/>
      <c r="V118" s="38"/>
      <c r="W118" s="39"/>
    </row>
    <row r="119" spans="1:23" x14ac:dyDescent="0.25">
      <c r="A119" s="52" t="s">
        <v>82</v>
      </c>
      <c r="B119" s="11">
        <v>8</v>
      </c>
      <c r="C119" s="31" t="s">
        <v>273</v>
      </c>
      <c r="D119" s="31" t="s">
        <v>274</v>
      </c>
      <c r="E119" s="31" t="s">
        <v>82</v>
      </c>
      <c r="F119" s="31" t="s">
        <v>275</v>
      </c>
      <c r="G119" s="31" t="s">
        <v>82</v>
      </c>
      <c r="H119" s="32" t="s">
        <v>86</v>
      </c>
      <c r="I119" s="33">
        <v>2</v>
      </c>
      <c r="J119" s="56"/>
      <c r="K119" s="11">
        <v>1</v>
      </c>
      <c r="L119" s="34"/>
      <c r="M119" s="35"/>
      <c r="N119" s="36"/>
      <c r="O119" s="37">
        <f>ROUND(ROUND(L119,4)*(1-M119),4)</f>
        <v>0</v>
      </c>
      <c r="P119" s="37">
        <f>ROUND(ROUND(O119,4)*(1+N119),4)</f>
        <v>0</v>
      </c>
      <c r="Q119" s="37">
        <f>ROUND($I119*O119,4)</f>
        <v>0</v>
      </c>
      <c r="R119" s="37">
        <f>ROUND($I119*P119,4)</f>
        <v>0</v>
      </c>
      <c r="S119" s="38"/>
      <c r="T119" s="38"/>
      <c r="U119" s="38"/>
      <c r="V119" s="38"/>
      <c r="W119" s="39"/>
    </row>
    <row r="120" spans="1:23" x14ac:dyDescent="0.25">
      <c r="A120" s="52" t="s">
        <v>82</v>
      </c>
      <c r="B120" s="11">
        <v>9</v>
      </c>
      <c r="C120" s="31" t="s">
        <v>276</v>
      </c>
      <c r="D120" s="31" t="s">
        <v>274</v>
      </c>
      <c r="E120" s="31" t="s">
        <v>82</v>
      </c>
      <c r="F120" s="31" t="s">
        <v>277</v>
      </c>
      <c r="G120" s="31" t="s">
        <v>82</v>
      </c>
      <c r="H120" s="32" t="s">
        <v>86</v>
      </c>
      <c r="I120" s="33">
        <v>2</v>
      </c>
      <c r="J120" s="56"/>
      <c r="K120" s="11">
        <v>1</v>
      </c>
      <c r="L120" s="34"/>
      <c r="M120" s="35"/>
      <c r="N120" s="36"/>
      <c r="O120" s="37">
        <f>ROUND(ROUND(L120,4)*(1-M120),4)</f>
        <v>0</v>
      </c>
      <c r="P120" s="37">
        <f>ROUND(ROUND(O120,4)*(1+N120),4)</f>
        <v>0</v>
      </c>
      <c r="Q120" s="37">
        <f>ROUND($I120*O120,4)</f>
        <v>0</v>
      </c>
      <c r="R120" s="37">
        <f>ROUND($I120*P120,4)</f>
        <v>0</v>
      </c>
      <c r="S120" s="38"/>
      <c r="T120" s="38"/>
      <c r="U120" s="38"/>
      <c r="V120" s="38"/>
      <c r="W120" s="39"/>
    </row>
    <row r="121" spans="1:23" x14ac:dyDescent="0.25">
      <c r="A121" s="52" t="s">
        <v>82</v>
      </c>
      <c r="B121" s="11">
        <v>10</v>
      </c>
      <c r="C121" s="31" t="s">
        <v>278</v>
      </c>
      <c r="D121" s="31" t="s">
        <v>279</v>
      </c>
      <c r="E121" s="31" t="s">
        <v>82</v>
      </c>
      <c r="F121" s="31" t="s">
        <v>280</v>
      </c>
      <c r="G121" s="31" t="s">
        <v>82</v>
      </c>
      <c r="H121" s="32" t="s">
        <v>86</v>
      </c>
      <c r="I121" s="33">
        <v>2</v>
      </c>
      <c r="J121" s="56"/>
      <c r="K121" s="11">
        <v>1</v>
      </c>
      <c r="L121" s="34"/>
      <c r="M121" s="35"/>
      <c r="N121" s="36"/>
      <c r="O121" s="37">
        <f>ROUND(ROUND(L121,4)*(1-M121),4)</f>
        <v>0</v>
      </c>
      <c r="P121" s="37">
        <f>ROUND(ROUND(O121,4)*(1+N121),4)</f>
        <v>0</v>
      </c>
      <c r="Q121" s="37">
        <f>ROUND($I121*O121,4)</f>
        <v>0</v>
      </c>
      <c r="R121" s="37">
        <f>ROUND($I121*P121,4)</f>
        <v>0</v>
      </c>
      <c r="S121" s="38"/>
      <c r="T121" s="38"/>
      <c r="U121" s="38"/>
      <c r="V121" s="38"/>
      <c r="W121" s="39"/>
    </row>
    <row r="122" spans="1:23" ht="13.5" thickBot="1" x14ac:dyDescent="0.3">
      <c r="A122" s="53" t="s">
        <v>82</v>
      </c>
      <c r="B122" s="13">
        <v>11</v>
      </c>
      <c r="C122" s="40" t="s">
        <v>281</v>
      </c>
      <c r="D122" s="40" t="s">
        <v>282</v>
      </c>
      <c r="E122" s="40" t="s">
        <v>82</v>
      </c>
      <c r="F122" s="40" t="s">
        <v>283</v>
      </c>
      <c r="G122" s="40" t="s">
        <v>82</v>
      </c>
      <c r="H122" s="41" t="s">
        <v>86</v>
      </c>
      <c r="I122" s="42">
        <v>6</v>
      </c>
      <c r="J122" s="57"/>
      <c r="K122" s="13">
        <v>1</v>
      </c>
      <c r="L122" s="43"/>
      <c r="M122" s="44"/>
      <c r="N122" s="45"/>
      <c r="O122" s="46">
        <f>ROUND(ROUND(L122,4)*(1-M122),4)</f>
        <v>0</v>
      </c>
      <c r="P122" s="46">
        <f>ROUND(ROUND(O122,4)*(1+N122),4)</f>
        <v>0</v>
      </c>
      <c r="Q122" s="46">
        <f>ROUND($I122*O122,4)</f>
        <v>0</v>
      </c>
      <c r="R122" s="46">
        <f>ROUND($I122*P122,4)</f>
        <v>0</v>
      </c>
      <c r="S122" s="47"/>
      <c r="T122" s="47"/>
      <c r="U122" s="47"/>
      <c r="V122" s="47"/>
      <c r="W122" s="48"/>
    </row>
    <row r="123" spans="1:23" ht="13.5" thickBot="1" x14ac:dyDescent="0.3">
      <c r="P123" s="58" t="s">
        <v>108</v>
      </c>
      <c r="Q123" s="59">
        <f>SUM(Q112:Q122)</f>
        <v>0</v>
      </c>
      <c r="R123" s="60">
        <f>SUM(R112:R122)</f>
        <v>0</v>
      </c>
    </row>
    <row r="125" spans="1:23" ht="13.5" thickBot="1" x14ac:dyDescent="0.3"/>
    <row r="126" spans="1:23" ht="13.5" thickBot="1" x14ac:dyDescent="0.3">
      <c r="A126" s="49" t="s">
        <v>54</v>
      </c>
      <c r="B126" s="54" t="s">
        <v>284</v>
      </c>
      <c r="C126" s="18" t="s">
        <v>285</v>
      </c>
      <c r="D126" s="18"/>
      <c r="E126" s="18"/>
      <c r="F126" s="18"/>
      <c r="G126" s="18"/>
      <c r="H126" s="18" t="s">
        <v>57</v>
      </c>
      <c r="I126" s="18"/>
      <c r="J126" s="8"/>
      <c r="K126" s="7"/>
      <c r="L126" s="18" t="s">
        <v>286</v>
      </c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8"/>
    </row>
    <row r="127" spans="1:23" ht="26.25" thickBot="1" x14ac:dyDescent="0.3">
      <c r="A127" s="50" t="s">
        <v>59</v>
      </c>
      <c r="B127" s="19" t="s">
        <v>60</v>
      </c>
      <c r="C127" s="20" t="s">
        <v>61</v>
      </c>
      <c r="D127" s="20" t="s">
        <v>62</v>
      </c>
      <c r="E127" s="20" t="s">
        <v>63</v>
      </c>
      <c r="F127" s="20" t="s">
        <v>64</v>
      </c>
      <c r="G127" s="20" t="s">
        <v>65</v>
      </c>
      <c r="H127" s="20" t="s">
        <v>66</v>
      </c>
      <c r="I127" s="20" t="s">
        <v>67</v>
      </c>
      <c r="J127" s="21" t="s">
        <v>68</v>
      </c>
      <c r="K127" s="19" t="s">
        <v>69</v>
      </c>
      <c r="L127" s="20" t="s">
        <v>70</v>
      </c>
      <c r="M127" s="20" t="s">
        <v>71</v>
      </c>
      <c r="N127" s="20" t="s">
        <v>72</v>
      </c>
      <c r="O127" s="20" t="s">
        <v>73</v>
      </c>
      <c r="P127" s="20" t="s">
        <v>74</v>
      </c>
      <c r="Q127" s="20" t="s">
        <v>75</v>
      </c>
      <c r="R127" s="20" t="s">
        <v>76</v>
      </c>
      <c r="S127" s="20" t="s">
        <v>77</v>
      </c>
      <c r="T127" s="20" t="s">
        <v>78</v>
      </c>
      <c r="U127" s="20" t="s">
        <v>79</v>
      </c>
      <c r="V127" s="20" t="s">
        <v>80</v>
      </c>
      <c r="W127" s="21" t="s">
        <v>81</v>
      </c>
    </row>
    <row r="128" spans="1:23" ht="25.5" x14ac:dyDescent="0.25">
      <c r="A128" s="51" t="s">
        <v>82</v>
      </c>
      <c r="B128" s="9">
        <v>1</v>
      </c>
      <c r="C128" s="22" t="s">
        <v>287</v>
      </c>
      <c r="D128" s="22" t="s">
        <v>82</v>
      </c>
      <c r="E128" s="22" t="s">
        <v>82</v>
      </c>
      <c r="F128" s="22" t="s">
        <v>288</v>
      </c>
      <c r="G128" s="22" t="s">
        <v>82</v>
      </c>
      <c r="H128" s="23" t="s">
        <v>86</v>
      </c>
      <c r="I128" s="24">
        <v>3</v>
      </c>
      <c r="J128" s="55"/>
      <c r="K128" s="9">
        <v>1</v>
      </c>
      <c r="L128" s="25"/>
      <c r="M128" s="26"/>
      <c r="N128" s="27"/>
      <c r="O128" s="28">
        <f>ROUND(ROUND(L128,4)*(1-M128),4)</f>
        <v>0</v>
      </c>
      <c r="P128" s="28">
        <f>ROUND(ROUND(O128,4)*(1+N128),4)</f>
        <v>0</v>
      </c>
      <c r="Q128" s="28">
        <f>ROUND($I128*O128,4)</f>
        <v>0</v>
      </c>
      <c r="R128" s="28">
        <f>ROUND($I128*P128,4)</f>
        <v>0</v>
      </c>
      <c r="S128" s="29"/>
      <c r="T128" s="29"/>
      <c r="U128" s="29"/>
      <c r="V128" s="29"/>
      <c r="W128" s="30"/>
    </row>
    <row r="129" spans="1:23" ht="25.5" x14ac:dyDescent="0.25">
      <c r="A129" s="52" t="s">
        <v>82</v>
      </c>
      <c r="B129" s="11">
        <v>2</v>
      </c>
      <c r="C129" s="31" t="s">
        <v>289</v>
      </c>
      <c r="D129" s="31" t="s">
        <v>82</v>
      </c>
      <c r="E129" s="31" t="s">
        <v>82</v>
      </c>
      <c r="F129" s="31" t="s">
        <v>290</v>
      </c>
      <c r="G129" s="31" t="s">
        <v>82</v>
      </c>
      <c r="H129" s="32" t="s">
        <v>86</v>
      </c>
      <c r="I129" s="33">
        <v>3</v>
      </c>
      <c r="J129" s="56"/>
      <c r="K129" s="11">
        <v>1</v>
      </c>
      <c r="L129" s="34"/>
      <c r="M129" s="35"/>
      <c r="N129" s="36"/>
      <c r="O129" s="37">
        <f>ROUND(ROUND(L129,4)*(1-M129),4)</f>
        <v>0</v>
      </c>
      <c r="P129" s="37">
        <f>ROUND(ROUND(O129,4)*(1+N129),4)</f>
        <v>0</v>
      </c>
      <c r="Q129" s="37">
        <f>ROUND($I129*O129,4)</f>
        <v>0</v>
      </c>
      <c r="R129" s="37">
        <f>ROUND($I129*P129,4)</f>
        <v>0</v>
      </c>
      <c r="S129" s="38"/>
      <c r="T129" s="38"/>
      <c r="U129" s="38"/>
      <c r="V129" s="38"/>
      <c r="W129" s="39"/>
    </row>
    <row r="130" spans="1:23" ht="38.25" x14ac:dyDescent="0.25">
      <c r="A130" s="52" t="s">
        <v>82</v>
      </c>
      <c r="B130" s="11">
        <v>3</v>
      </c>
      <c r="C130" s="31" t="s">
        <v>291</v>
      </c>
      <c r="D130" s="31" t="s">
        <v>292</v>
      </c>
      <c r="E130" s="31" t="s">
        <v>82</v>
      </c>
      <c r="F130" s="31" t="s">
        <v>293</v>
      </c>
      <c r="G130" s="31" t="s">
        <v>82</v>
      </c>
      <c r="H130" s="32" t="s">
        <v>86</v>
      </c>
      <c r="I130" s="33">
        <v>2</v>
      </c>
      <c r="J130" s="56"/>
      <c r="K130" s="11">
        <v>1</v>
      </c>
      <c r="L130" s="34"/>
      <c r="M130" s="35"/>
      <c r="N130" s="36"/>
      <c r="O130" s="37">
        <f>ROUND(ROUND(L130,4)*(1-M130),4)</f>
        <v>0</v>
      </c>
      <c r="P130" s="37">
        <f>ROUND(ROUND(O130,4)*(1+N130),4)</f>
        <v>0</v>
      </c>
      <c r="Q130" s="37">
        <f>ROUND($I130*O130,4)</f>
        <v>0</v>
      </c>
      <c r="R130" s="37">
        <f>ROUND($I130*P130,4)</f>
        <v>0</v>
      </c>
      <c r="S130" s="38"/>
      <c r="T130" s="38"/>
      <c r="U130" s="38"/>
      <c r="V130" s="38"/>
      <c r="W130" s="39"/>
    </row>
    <row r="131" spans="1:23" ht="51" x14ac:dyDescent="0.25">
      <c r="A131" s="52" t="s">
        <v>82</v>
      </c>
      <c r="B131" s="11">
        <v>4</v>
      </c>
      <c r="C131" s="31" t="s">
        <v>294</v>
      </c>
      <c r="D131" s="31" t="s">
        <v>82</v>
      </c>
      <c r="E131" s="31" t="s">
        <v>82</v>
      </c>
      <c r="F131" s="31" t="s">
        <v>295</v>
      </c>
      <c r="G131" s="31" t="s">
        <v>82</v>
      </c>
      <c r="H131" s="32" t="s">
        <v>86</v>
      </c>
      <c r="I131" s="33">
        <v>6</v>
      </c>
      <c r="J131" s="56"/>
      <c r="K131" s="11">
        <v>1</v>
      </c>
      <c r="L131" s="34"/>
      <c r="M131" s="35"/>
      <c r="N131" s="36"/>
      <c r="O131" s="37">
        <f>ROUND(ROUND(L131,4)*(1-M131),4)</f>
        <v>0</v>
      </c>
      <c r="P131" s="37">
        <f>ROUND(ROUND(O131,4)*(1+N131),4)</f>
        <v>0</v>
      </c>
      <c r="Q131" s="37">
        <f>ROUND($I131*O131,4)</f>
        <v>0</v>
      </c>
      <c r="R131" s="37">
        <f>ROUND($I131*P131,4)</f>
        <v>0</v>
      </c>
      <c r="S131" s="38"/>
      <c r="T131" s="38"/>
      <c r="U131" s="38"/>
      <c r="V131" s="38"/>
      <c r="W131" s="39"/>
    </row>
    <row r="132" spans="1:23" ht="38.25" x14ac:dyDescent="0.25">
      <c r="A132" s="52" t="s">
        <v>82</v>
      </c>
      <c r="B132" s="11">
        <v>5</v>
      </c>
      <c r="C132" s="31" t="s">
        <v>296</v>
      </c>
      <c r="D132" s="31" t="s">
        <v>82</v>
      </c>
      <c r="E132" s="31" t="s">
        <v>82</v>
      </c>
      <c r="F132" s="31" t="s">
        <v>297</v>
      </c>
      <c r="G132" s="31" t="s">
        <v>82</v>
      </c>
      <c r="H132" s="32" t="s">
        <v>86</v>
      </c>
      <c r="I132" s="33">
        <v>2</v>
      </c>
      <c r="J132" s="56"/>
      <c r="K132" s="11">
        <v>1</v>
      </c>
      <c r="L132" s="34"/>
      <c r="M132" s="35"/>
      <c r="N132" s="36"/>
      <c r="O132" s="37">
        <f>ROUND(ROUND(L132,4)*(1-M132),4)</f>
        <v>0</v>
      </c>
      <c r="P132" s="37">
        <f>ROUND(ROUND(O132,4)*(1+N132),4)</f>
        <v>0</v>
      </c>
      <c r="Q132" s="37">
        <f>ROUND($I132*O132,4)</f>
        <v>0</v>
      </c>
      <c r="R132" s="37">
        <f>ROUND($I132*P132,4)</f>
        <v>0</v>
      </c>
      <c r="S132" s="38"/>
      <c r="T132" s="38"/>
      <c r="U132" s="38"/>
      <c r="V132" s="38"/>
      <c r="W132" s="39"/>
    </row>
    <row r="133" spans="1:23" ht="38.25" x14ac:dyDescent="0.25">
      <c r="A133" s="52" t="s">
        <v>82</v>
      </c>
      <c r="B133" s="11">
        <v>6</v>
      </c>
      <c r="C133" s="31" t="s">
        <v>298</v>
      </c>
      <c r="D133" s="31" t="s">
        <v>82</v>
      </c>
      <c r="E133" s="31" t="s">
        <v>82</v>
      </c>
      <c r="F133" s="31" t="s">
        <v>299</v>
      </c>
      <c r="G133" s="31" t="s">
        <v>82</v>
      </c>
      <c r="H133" s="32" t="s">
        <v>86</v>
      </c>
      <c r="I133" s="33">
        <v>3</v>
      </c>
      <c r="J133" s="56"/>
      <c r="K133" s="11">
        <v>1</v>
      </c>
      <c r="L133" s="34"/>
      <c r="M133" s="35"/>
      <c r="N133" s="36"/>
      <c r="O133" s="37">
        <f>ROUND(ROUND(L133,4)*(1-M133),4)</f>
        <v>0</v>
      </c>
      <c r="P133" s="37">
        <f>ROUND(ROUND(O133,4)*(1+N133),4)</f>
        <v>0</v>
      </c>
      <c r="Q133" s="37">
        <f>ROUND($I133*O133,4)</f>
        <v>0</v>
      </c>
      <c r="R133" s="37">
        <f>ROUND($I133*P133,4)</f>
        <v>0</v>
      </c>
      <c r="S133" s="38"/>
      <c r="T133" s="38"/>
      <c r="U133" s="38"/>
      <c r="V133" s="38"/>
      <c r="W133" s="39"/>
    </row>
    <row r="134" spans="1:23" ht="51.75" thickBot="1" x14ac:dyDescent="0.3">
      <c r="A134" s="53" t="s">
        <v>82</v>
      </c>
      <c r="B134" s="13">
        <v>7</v>
      </c>
      <c r="C134" s="40" t="s">
        <v>300</v>
      </c>
      <c r="D134" s="40" t="s">
        <v>292</v>
      </c>
      <c r="E134" s="40" t="s">
        <v>82</v>
      </c>
      <c r="F134" s="40" t="s">
        <v>301</v>
      </c>
      <c r="G134" s="40" t="s">
        <v>82</v>
      </c>
      <c r="H134" s="41" t="s">
        <v>86</v>
      </c>
      <c r="I134" s="42">
        <v>3</v>
      </c>
      <c r="J134" s="57"/>
      <c r="K134" s="13">
        <v>1</v>
      </c>
      <c r="L134" s="43"/>
      <c r="M134" s="44"/>
      <c r="N134" s="45"/>
      <c r="O134" s="46">
        <f>ROUND(ROUND(L134,4)*(1-M134),4)</f>
        <v>0</v>
      </c>
      <c r="P134" s="46">
        <f>ROUND(ROUND(O134,4)*(1+N134),4)</f>
        <v>0</v>
      </c>
      <c r="Q134" s="46">
        <f>ROUND($I134*O134,4)</f>
        <v>0</v>
      </c>
      <c r="R134" s="46">
        <f>ROUND($I134*P134,4)</f>
        <v>0</v>
      </c>
      <c r="S134" s="47"/>
      <c r="T134" s="47"/>
      <c r="U134" s="47"/>
      <c r="V134" s="47"/>
      <c r="W134" s="48"/>
    </row>
    <row r="135" spans="1:23" ht="13.5" thickBot="1" x14ac:dyDescent="0.3">
      <c r="P135" s="58" t="s">
        <v>108</v>
      </c>
      <c r="Q135" s="59">
        <f>SUM(Q128:Q134)</f>
        <v>0</v>
      </c>
      <c r="R135" s="60">
        <f>SUM(R128:R134)</f>
        <v>0</v>
      </c>
    </row>
    <row r="137" spans="1:23" ht="13.5" thickBot="1" x14ac:dyDescent="0.3"/>
    <row r="138" spans="1:23" ht="13.5" thickBot="1" x14ac:dyDescent="0.3">
      <c r="A138" s="49" t="s">
        <v>54</v>
      </c>
      <c r="B138" s="54" t="s">
        <v>302</v>
      </c>
      <c r="C138" s="18" t="s">
        <v>303</v>
      </c>
      <c r="D138" s="18"/>
      <c r="E138" s="18"/>
      <c r="F138" s="18"/>
      <c r="G138" s="18"/>
      <c r="H138" s="18" t="s">
        <v>111</v>
      </c>
      <c r="I138" s="18"/>
      <c r="J138" s="8"/>
      <c r="K138" s="7"/>
      <c r="L138" s="18" t="s">
        <v>304</v>
      </c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8"/>
    </row>
    <row r="139" spans="1:23" ht="26.25" thickBot="1" x14ac:dyDescent="0.3">
      <c r="A139" s="50" t="s">
        <v>59</v>
      </c>
      <c r="B139" s="19" t="s">
        <v>60</v>
      </c>
      <c r="C139" s="20" t="s">
        <v>61</v>
      </c>
      <c r="D139" s="20" t="s">
        <v>62</v>
      </c>
      <c r="E139" s="20" t="s">
        <v>63</v>
      </c>
      <c r="F139" s="20" t="s">
        <v>64</v>
      </c>
      <c r="G139" s="20" t="s">
        <v>65</v>
      </c>
      <c r="H139" s="20" t="s">
        <v>66</v>
      </c>
      <c r="I139" s="20" t="s">
        <v>67</v>
      </c>
      <c r="J139" s="21" t="s">
        <v>68</v>
      </c>
      <c r="K139" s="19" t="s">
        <v>69</v>
      </c>
      <c r="L139" s="20" t="s">
        <v>70</v>
      </c>
      <c r="M139" s="20" t="s">
        <v>71</v>
      </c>
      <c r="N139" s="20" t="s">
        <v>72</v>
      </c>
      <c r="O139" s="20" t="s">
        <v>73</v>
      </c>
      <c r="P139" s="20" t="s">
        <v>74</v>
      </c>
      <c r="Q139" s="20" t="s">
        <v>75</v>
      </c>
      <c r="R139" s="20" t="s">
        <v>76</v>
      </c>
      <c r="S139" s="20" t="s">
        <v>77</v>
      </c>
      <c r="T139" s="20" t="s">
        <v>78</v>
      </c>
      <c r="U139" s="20" t="s">
        <v>79</v>
      </c>
      <c r="V139" s="20" t="s">
        <v>80</v>
      </c>
      <c r="W139" s="21" t="s">
        <v>81</v>
      </c>
    </row>
    <row r="140" spans="1:23" ht="25.5" x14ac:dyDescent="0.25">
      <c r="A140" s="51" t="s">
        <v>82</v>
      </c>
      <c r="B140" s="9">
        <v>1</v>
      </c>
      <c r="C140" s="22" t="s">
        <v>305</v>
      </c>
      <c r="D140" s="22" t="s">
        <v>82</v>
      </c>
      <c r="E140" s="22" t="s">
        <v>306</v>
      </c>
      <c r="F140" s="22" t="s">
        <v>307</v>
      </c>
      <c r="G140" s="22" t="s">
        <v>82</v>
      </c>
      <c r="H140" s="23" t="s">
        <v>86</v>
      </c>
      <c r="I140" s="24">
        <v>3</v>
      </c>
      <c r="J140" s="55"/>
      <c r="K140" s="9">
        <v>1</v>
      </c>
      <c r="L140" s="25"/>
      <c r="M140" s="26"/>
      <c r="N140" s="27"/>
      <c r="O140" s="28">
        <f>ROUND(ROUND(L140,4)*(1-M140),4)</f>
        <v>0</v>
      </c>
      <c r="P140" s="28">
        <f>ROUND(ROUND(O140,4)*(1+N140),4)</f>
        <v>0</v>
      </c>
      <c r="Q140" s="28">
        <f>ROUND($I140*O140,4)</f>
        <v>0</v>
      </c>
      <c r="R140" s="28">
        <f>ROUND($I140*P140,4)</f>
        <v>0</v>
      </c>
      <c r="S140" s="29"/>
      <c r="T140" s="29"/>
      <c r="U140" s="29"/>
      <c r="V140" s="29"/>
      <c r="W140" s="30"/>
    </row>
    <row r="141" spans="1:23" ht="25.5" x14ac:dyDescent="0.25">
      <c r="A141" s="52" t="s">
        <v>82</v>
      </c>
      <c r="B141" s="11">
        <v>2</v>
      </c>
      <c r="C141" s="31" t="s">
        <v>308</v>
      </c>
      <c r="D141" s="31" t="s">
        <v>82</v>
      </c>
      <c r="E141" s="31" t="s">
        <v>306</v>
      </c>
      <c r="F141" s="31" t="s">
        <v>309</v>
      </c>
      <c r="G141" s="31" t="s">
        <v>82</v>
      </c>
      <c r="H141" s="32" t="s">
        <v>86</v>
      </c>
      <c r="I141" s="33">
        <v>2</v>
      </c>
      <c r="J141" s="56"/>
      <c r="K141" s="11">
        <v>1</v>
      </c>
      <c r="L141" s="34"/>
      <c r="M141" s="35"/>
      <c r="N141" s="36"/>
      <c r="O141" s="37">
        <f>ROUND(ROUND(L141,4)*(1-M141),4)</f>
        <v>0</v>
      </c>
      <c r="P141" s="37">
        <f>ROUND(ROUND(O141,4)*(1+N141),4)</f>
        <v>0</v>
      </c>
      <c r="Q141" s="37">
        <f>ROUND($I141*O141,4)</f>
        <v>0</v>
      </c>
      <c r="R141" s="37">
        <f>ROUND($I141*P141,4)</f>
        <v>0</v>
      </c>
      <c r="S141" s="38"/>
      <c r="T141" s="38"/>
      <c r="U141" s="38"/>
      <c r="V141" s="38"/>
      <c r="W141" s="39"/>
    </row>
    <row r="142" spans="1:23" ht="90" thickBot="1" x14ac:dyDescent="0.3">
      <c r="A142" s="53" t="s">
        <v>82</v>
      </c>
      <c r="B142" s="13">
        <v>3</v>
      </c>
      <c r="C142" s="40" t="s">
        <v>310</v>
      </c>
      <c r="D142" s="40" t="s">
        <v>311</v>
      </c>
      <c r="E142" s="40" t="s">
        <v>306</v>
      </c>
      <c r="F142" s="40" t="s">
        <v>312</v>
      </c>
      <c r="G142" s="40" t="s">
        <v>82</v>
      </c>
      <c r="H142" s="41" t="s">
        <v>86</v>
      </c>
      <c r="I142" s="42">
        <v>1</v>
      </c>
      <c r="J142" s="57"/>
      <c r="K142" s="13">
        <v>1</v>
      </c>
      <c r="L142" s="43"/>
      <c r="M142" s="44"/>
      <c r="N142" s="45"/>
      <c r="O142" s="46">
        <f>ROUND(ROUND(L142,4)*(1-M142),4)</f>
        <v>0</v>
      </c>
      <c r="P142" s="46">
        <f>ROUND(ROUND(O142,4)*(1+N142),4)</f>
        <v>0</v>
      </c>
      <c r="Q142" s="46">
        <f>ROUND($I142*O142,4)</f>
        <v>0</v>
      </c>
      <c r="R142" s="46">
        <f>ROUND($I142*P142,4)</f>
        <v>0</v>
      </c>
      <c r="S142" s="47"/>
      <c r="T142" s="47"/>
      <c r="U142" s="47"/>
      <c r="V142" s="47"/>
      <c r="W142" s="48"/>
    </row>
    <row r="143" spans="1:23" ht="13.5" thickBot="1" x14ac:dyDescent="0.3">
      <c r="P143" s="58" t="s">
        <v>108</v>
      </c>
      <c r="Q143" s="59">
        <f>SUM(Q140:Q142)</f>
        <v>0</v>
      </c>
      <c r="R143" s="60">
        <f>SUM(R140:R142)</f>
        <v>0</v>
      </c>
    </row>
    <row r="145" spans="1:23" ht="13.5" thickBot="1" x14ac:dyDescent="0.3"/>
    <row r="146" spans="1:23" ht="13.5" thickBot="1" x14ac:dyDescent="0.3">
      <c r="A146" s="49" t="s">
        <v>54</v>
      </c>
      <c r="B146" s="54" t="s">
        <v>313</v>
      </c>
      <c r="C146" s="18" t="s">
        <v>314</v>
      </c>
      <c r="D146" s="18"/>
      <c r="E146" s="18"/>
      <c r="F146" s="18"/>
      <c r="G146" s="18"/>
      <c r="H146" s="18" t="s">
        <v>57</v>
      </c>
      <c r="I146" s="18"/>
      <c r="J146" s="8"/>
      <c r="K146" s="7"/>
      <c r="L146" s="18" t="s">
        <v>315</v>
      </c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8"/>
    </row>
    <row r="147" spans="1:23" ht="26.25" thickBot="1" x14ac:dyDescent="0.3">
      <c r="A147" s="50" t="s">
        <v>59</v>
      </c>
      <c r="B147" s="19" t="s">
        <v>60</v>
      </c>
      <c r="C147" s="20" t="s">
        <v>61</v>
      </c>
      <c r="D147" s="20" t="s">
        <v>62</v>
      </c>
      <c r="E147" s="20" t="s">
        <v>63</v>
      </c>
      <c r="F147" s="20" t="s">
        <v>64</v>
      </c>
      <c r="G147" s="20" t="s">
        <v>65</v>
      </c>
      <c r="H147" s="20" t="s">
        <v>66</v>
      </c>
      <c r="I147" s="20" t="s">
        <v>67</v>
      </c>
      <c r="J147" s="21" t="s">
        <v>68</v>
      </c>
      <c r="K147" s="19" t="s">
        <v>69</v>
      </c>
      <c r="L147" s="20" t="s">
        <v>70</v>
      </c>
      <c r="M147" s="20" t="s">
        <v>71</v>
      </c>
      <c r="N147" s="20" t="s">
        <v>72</v>
      </c>
      <c r="O147" s="20" t="s">
        <v>73</v>
      </c>
      <c r="P147" s="20" t="s">
        <v>74</v>
      </c>
      <c r="Q147" s="20" t="s">
        <v>75</v>
      </c>
      <c r="R147" s="20" t="s">
        <v>76</v>
      </c>
      <c r="S147" s="20" t="s">
        <v>77</v>
      </c>
      <c r="T147" s="20" t="s">
        <v>78</v>
      </c>
      <c r="U147" s="20" t="s">
        <v>79</v>
      </c>
      <c r="V147" s="20" t="s">
        <v>80</v>
      </c>
      <c r="W147" s="21" t="s">
        <v>81</v>
      </c>
    </row>
    <row r="148" spans="1:23" ht="38.25" x14ac:dyDescent="0.25">
      <c r="A148" s="51" t="s">
        <v>82</v>
      </c>
      <c r="B148" s="9">
        <v>1</v>
      </c>
      <c r="C148" s="22" t="s">
        <v>316</v>
      </c>
      <c r="D148" s="22" t="s">
        <v>317</v>
      </c>
      <c r="E148" s="22" t="s">
        <v>82</v>
      </c>
      <c r="F148" s="22" t="s">
        <v>318</v>
      </c>
      <c r="G148" s="22" t="s">
        <v>82</v>
      </c>
      <c r="H148" s="23" t="s">
        <v>86</v>
      </c>
      <c r="I148" s="24">
        <v>2</v>
      </c>
      <c r="J148" s="55"/>
      <c r="K148" s="9">
        <v>1</v>
      </c>
      <c r="L148" s="25"/>
      <c r="M148" s="26"/>
      <c r="N148" s="27"/>
      <c r="O148" s="28">
        <f>ROUND(ROUND(L148,4)*(1-M148),4)</f>
        <v>0</v>
      </c>
      <c r="P148" s="28">
        <f>ROUND(ROUND(O148,4)*(1+N148),4)</f>
        <v>0</v>
      </c>
      <c r="Q148" s="28">
        <f>ROUND($I148*O148,4)</f>
        <v>0</v>
      </c>
      <c r="R148" s="28">
        <f>ROUND($I148*P148,4)</f>
        <v>0</v>
      </c>
      <c r="S148" s="29"/>
      <c r="T148" s="29"/>
      <c r="U148" s="29"/>
      <c r="V148" s="29"/>
      <c r="W148" s="30"/>
    </row>
    <row r="149" spans="1:23" ht="25.5" x14ac:dyDescent="0.25">
      <c r="A149" s="52" t="s">
        <v>82</v>
      </c>
      <c r="B149" s="11">
        <v>2</v>
      </c>
      <c r="C149" s="31" t="s">
        <v>319</v>
      </c>
      <c r="D149" s="31" t="s">
        <v>82</v>
      </c>
      <c r="E149" s="31" t="s">
        <v>82</v>
      </c>
      <c r="F149" s="31" t="s">
        <v>320</v>
      </c>
      <c r="G149" s="31" t="s">
        <v>82</v>
      </c>
      <c r="H149" s="32" t="s">
        <v>86</v>
      </c>
      <c r="I149" s="33">
        <v>2</v>
      </c>
      <c r="J149" s="56"/>
      <c r="K149" s="11">
        <v>1</v>
      </c>
      <c r="L149" s="34"/>
      <c r="M149" s="35"/>
      <c r="N149" s="36"/>
      <c r="O149" s="37">
        <f>ROUND(ROUND(L149,4)*(1-M149),4)</f>
        <v>0</v>
      </c>
      <c r="P149" s="37">
        <f>ROUND(ROUND(O149,4)*(1+N149),4)</f>
        <v>0</v>
      </c>
      <c r="Q149" s="37">
        <f>ROUND($I149*O149,4)</f>
        <v>0</v>
      </c>
      <c r="R149" s="37">
        <f>ROUND($I149*P149,4)</f>
        <v>0</v>
      </c>
      <c r="S149" s="38"/>
      <c r="T149" s="38"/>
      <c r="U149" s="38"/>
      <c r="V149" s="38"/>
      <c r="W149" s="39"/>
    </row>
    <row r="150" spans="1:23" ht="25.5" x14ac:dyDescent="0.25">
      <c r="A150" s="52" t="s">
        <v>82</v>
      </c>
      <c r="B150" s="11">
        <v>3</v>
      </c>
      <c r="C150" s="31" t="s">
        <v>321</v>
      </c>
      <c r="D150" s="31" t="s">
        <v>82</v>
      </c>
      <c r="E150" s="31" t="s">
        <v>82</v>
      </c>
      <c r="F150" s="31" t="s">
        <v>322</v>
      </c>
      <c r="G150" s="31" t="s">
        <v>82</v>
      </c>
      <c r="H150" s="32" t="s">
        <v>86</v>
      </c>
      <c r="I150" s="33">
        <v>2</v>
      </c>
      <c r="J150" s="56"/>
      <c r="K150" s="11">
        <v>1</v>
      </c>
      <c r="L150" s="34"/>
      <c r="M150" s="35"/>
      <c r="N150" s="36"/>
      <c r="O150" s="37">
        <f>ROUND(ROUND(L150,4)*(1-M150),4)</f>
        <v>0</v>
      </c>
      <c r="P150" s="37">
        <f>ROUND(ROUND(O150,4)*(1+N150),4)</f>
        <v>0</v>
      </c>
      <c r="Q150" s="37">
        <f>ROUND($I150*O150,4)</f>
        <v>0</v>
      </c>
      <c r="R150" s="37">
        <f>ROUND($I150*P150,4)</f>
        <v>0</v>
      </c>
      <c r="S150" s="38"/>
      <c r="T150" s="38"/>
      <c r="U150" s="38"/>
      <c r="V150" s="38"/>
      <c r="W150" s="39"/>
    </row>
    <row r="151" spans="1:23" ht="25.5" x14ac:dyDescent="0.25">
      <c r="A151" s="52" t="s">
        <v>82</v>
      </c>
      <c r="B151" s="11">
        <v>4</v>
      </c>
      <c r="C151" s="31" t="s">
        <v>323</v>
      </c>
      <c r="D151" s="31" t="s">
        <v>82</v>
      </c>
      <c r="E151" s="31" t="s">
        <v>82</v>
      </c>
      <c r="F151" s="31" t="s">
        <v>324</v>
      </c>
      <c r="G151" s="31" t="s">
        <v>82</v>
      </c>
      <c r="H151" s="32" t="s">
        <v>86</v>
      </c>
      <c r="I151" s="33">
        <v>1</v>
      </c>
      <c r="J151" s="56"/>
      <c r="K151" s="11">
        <v>1</v>
      </c>
      <c r="L151" s="34"/>
      <c r="M151" s="35"/>
      <c r="N151" s="36"/>
      <c r="O151" s="37">
        <f>ROUND(ROUND(L151,4)*(1-M151),4)</f>
        <v>0</v>
      </c>
      <c r="P151" s="37">
        <f>ROUND(ROUND(O151,4)*(1+N151),4)</f>
        <v>0</v>
      </c>
      <c r="Q151" s="37">
        <f>ROUND($I151*O151,4)</f>
        <v>0</v>
      </c>
      <c r="R151" s="37">
        <f>ROUND($I151*P151,4)</f>
        <v>0</v>
      </c>
      <c r="S151" s="38"/>
      <c r="T151" s="38"/>
      <c r="U151" s="38"/>
      <c r="V151" s="38"/>
      <c r="W151" s="39"/>
    </row>
    <row r="152" spans="1:23" ht="25.5" x14ac:dyDescent="0.25">
      <c r="A152" s="52" t="s">
        <v>82</v>
      </c>
      <c r="B152" s="11">
        <v>5</v>
      </c>
      <c r="C152" s="31" t="s">
        <v>325</v>
      </c>
      <c r="D152" s="31" t="s">
        <v>82</v>
      </c>
      <c r="E152" s="31" t="s">
        <v>82</v>
      </c>
      <c r="F152" s="31" t="s">
        <v>326</v>
      </c>
      <c r="G152" s="31" t="s">
        <v>82</v>
      </c>
      <c r="H152" s="32" t="s">
        <v>86</v>
      </c>
      <c r="I152" s="33">
        <v>2</v>
      </c>
      <c r="J152" s="56"/>
      <c r="K152" s="11">
        <v>1</v>
      </c>
      <c r="L152" s="34"/>
      <c r="M152" s="35"/>
      <c r="N152" s="36"/>
      <c r="O152" s="37">
        <f>ROUND(ROUND(L152,4)*(1-M152),4)</f>
        <v>0</v>
      </c>
      <c r="P152" s="37">
        <f>ROUND(ROUND(O152,4)*(1+N152),4)</f>
        <v>0</v>
      </c>
      <c r="Q152" s="37">
        <f>ROUND($I152*O152,4)</f>
        <v>0</v>
      </c>
      <c r="R152" s="37">
        <f>ROUND($I152*P152,4)</f>
        <v>0</v>
      </c>
      <c r="S152" s="38"/>
      <c r="T152" s="38"/>
      <c r="U152" s="38"/>
      <c r="V152" s="38"/>
      <c r="W152" s="39"/>
    </row>
    <row r="153" spans="1:23" ht="25.5" x14ac:dyDescent="0.25">
      <c r="A153" s="52" t="s">
        <v>82</v>
      </c>
      <c r="B153" s="11">
        <v>6</v>
      </c>
      <c r="C153" s="31" t="s">
        <v>327</v>
      </c>
      <c r="D153" s="31" t="s">
        <v>82</v>
      </c>
      <c r="E153" s="31" t="s">
        <v>82</v>
      </c>
      <c r="F153" s="31" t="s">
        <v>328</v>
      </c>
      <c r="G153" s="31" t="s">
        <v>82</v>
      </c>
      <c r="H153" s="32" t="s">
        <v>86</v>
      </c>
      <c r="I153" s="33">
        <v>2</v>
      </c>
      <c r="J153" s="56"/>
      <c r="K153" s="11">
        <v>1</v>
      </c>
      <c r="L153" s="34"/>
      <c r="M153" s="35"/>
      <c r="N153" s="36"/>
      <c r="O153" s="37">
        <f>ROUND(ROUND(L153,4)*(1-M153),4)</f>
        <v>0</v>
      </c>
      <c r="P153" s="37">
        <f>ROUND(ROUND(O153,4)*(1+N153),4)</f>
        <v>0</v>
      </c>
      <c r="Q153" s="37">
        <f>ROUND($I153*O153,4)</f>
        <v>0</v>
      </c>
      <c r="R153" s="37">
        <f>ROUND($I153*P153,4)</f>
        <v>0</v>
      </c>
      <c r="S153" s="38"/>
      <c r="T153" s="38"/>
      <c r="U153" s="38"/>
      <c r="V153" s="38"/>
      <c r="W153" s="39"/>
    </row>
    <row r="154" spans="1:23" ht="25.5" x14ac:dyDescent="0.25">
      <c r="A154" s="52" t="s">
        <v>82</v>
      </c>
      <c r="B154" s="11">
        <v>7</v>
      </c>
      <c r="C154" s="31" t="s">
        <v>329</v>
      </c>
      <c r="D154" s="31" t="s">
        <v>82</v>
      </c>
      <c r="E154" s="31" t="s">
        <v>82</v>
      </c>
      <c r="F154" s="31" t="s">
        <v>330</v>
      </c>
      <c r="G154" s="31" t="s">
        <v>82</v>
      </c>
      <c r="H154" s="32" t="s">
        <v>86</v>
      </c>
      <c r="I154" s="33">
        <v>2</v>
      </c>
      <c r="J154" s="56"/>
      <c r="K154" s="11">
        <v>1</v>
      </c>
      <c r="L154" s="34"/>
      <c r="M154" s="35"/>
      <c r="N154" s="36"/>
      <c r="O154" s="37">
        <f>ROUND(ROUND(L154,4)*(1-M154),4)</f>
        <v>0</v>
      </c>
      <c r="P154" s="37">
        <f>ROUND(ROUND(O154,4)*(1+N154),4)</f>
        <v>0</v>
      </c>
      <c r="Q154" s="37">
        <f>ROUND($I154*O154,4)</f>
        <v>0</v>
      </c>
      <c r="R154" s="37">
        <f>ROUND($I154*P154,4)</f>
        <v>0</v>
      </c>
      <c r="S154" s="38"/>
      <c r="T154" s="38"/>
      <c r="U154" s="38"/>
      <c r="V154" s="38"/>
      <c r="W154" s="39"/>
    </row>
    <row r="155" spans="1:23" ht="25.5" x14ac:dyDescent="0.25">
      <c r="A155" s="52" t="s">
        <v>82</v>
      </c>
      <c r="B155" s="11">
        <v>8</v>
      </c>
      <c r="C155" s="31" t="s">
        <v>331</v>
      </c>
      <c r="D155" s="31" t="s">
        <v>332</v>
      </c>
      <c r="E155" s="31" t="s">
        <v>82</v>
      </c>
      <c r="F155" s="31" t="s">
        <v>333</v>
      </c>
      <c r="G155" s="31" t="s">
        <v>82</v>
      </c>
      <c r="H155" s="32" t="s">
        <v>86</v>
      </c>
      <c r="I155" s="33">
        <v>4</v>
      </c>
      <c r="J155" s="56"/>
      <c r="K155" s="11">
        <v>1</v>
      </c>
      <c r="L155" s="34"/>
      <c r="M155" s="35"/>
      <c r="N155" s="36"/>
      <c r="O155" s="37">
        <f>ROUND(ROUND(L155,4)*(1-M155),4)</f>
        <v>0</v>
      </c>
      <c r="P155" s="37">
        <f>ROUND(ROUND(O155,4)*(1+N155),4)</f>
        <v>0</v>
      </c>
      <c r="Q155" s="37">
        <f>ROUND($I155*O155,4)</f>
        <v>0</v>
      </c>
      <c r="R155" s="37">
        <f>ROUND($I155*P155,4)</f>
        <v>0</v>
      </c>
      <c r="S155" s="38"/>
      <c r="T155" s="38"/>
      <c r="U155" s="38"/>
      <c r="V155" s="38"/>
      <c r="W155" s="39"/>
    </row>
    <row r="156" spans="1:23" ht="25.5" x14ac:dyDescent="0.25">
      <c r="A156" s="52" t="s">
        <v>82</v>
      </c>
      <c r="B156" s="11">
        <v>9</v>
      </c>
      <c r="C156" s="31" t="s">
        <v>331</v>
      </c>
      <c r="D156" s="31" t="s">
        <v>334</v>
      </c>
      <c r="E156" s="31" t="s">
        <v>82</v>
      </c>
      <c r="F156" s="31" t="s">
        <v>335</v>
      </c>
      <c r="G156" s="31" t="s">
        <v>82</v>
      </c>
      <c r="H156" s="32" t="s">
        <v>86</v>
      </c>
      <c r="I156" s="33">
        <v>3</v>
      </c>
      <c r="J156" s="56"/>
      <c r="K156" s="11">
        <v>1</v>
      </c>
      <c r="L156" s="34"/>
      <c r="M156" s="35"/>
      <c r="N156" s="36"/>
      <c r="O156" s="37">
        <f>ROUND(ROUND(L156,4)*(1-M156),4)</f>
        <v>0</v>
      </c>
      <c r="P156" s="37">
        <f>ROUND(ROUND(O156,4)*(1+N156),4)</f>
        <v>0</v>
      </c>
      <c r="Q156" s="37">
        <f>ROUND($I156*O156,4)</f>
        <v>0</v>
      </c>
      <c r="R156" s="37">
        <f>ROUND($I156*P156,4)</f>
        <v>0</v>
      </c>
      <c r="S156" s="38"/>
      <c r="T156" s="38"/>
      <c r="U156" s="38"/>
      <c r="V156" s="38"/>
      <c r="W156" s="39"/>
    </row>
    <row r="157" spans="1:23" ht="25.5" x14ac:dyDescent="0.25">
      <c r="A157" s="52" t="s">
        <v>82</v>
      </c>
      <c r="B157" s="11">
        <v>10</v>
      </c>
      <c r="C157" s="31" t="s">
        <v>331</v>
      </c>
      <c r="D157" s="31" t="s">
        <v>336</v>
      </c>
      <c r="E157" s="31" t="s">
        <v>82</v>
      </c>
      <c r="F157" s="31" t="s">
        <v>337</v>
      </c>
      <c r="G157" s="31" t="s">
        <v>82</v>
      </c>
      <c r="H157" s="32" t="s">
        <v>86</v>
      </c>
      <c r="I157" s="33">
        <v>2</v>
      </c>
      <c r="J157" s="56"/>
      <c r="K157" s="11">
        <v>1</v>
      </c>
      <c r="L157" s="34"/>
      <c r="M157" s="35"/>
      <c r="N157" s="36"/>
      <c r="O157" s="37">
        <f>ROUND(ROUND(L157,4)*(1-M157),4)</f>
        <v>0</v>
      </c>
      <c r="P157" s="37">
        <f>ROUND(ROUND(O157,4)*(1+N157),4)</f>
        <v>0</v>
      </c>
      <c r="Q157" s="37">
        <f>ROUND($I157*O157,4)</f>
        <v>0</v>
      </c>
      <c r="R157" s="37">
        <f>ROUND($I157*P157,4)</f>
        <v>0</v>
      </c>
      <c r="S157" s="38"/>
      <c r="T157" s="38"/>
      <c r="U157" s="38"/>
      <c r="V157" s="38"/>
      <c r="W157" s="39"/>
    </row>
    <row r="158" spans="1:23" ht="25.5" x14ac:dyDescent="0.25">
      <c r="A158" s="52" t="s">
        <v>82</v>
      </c>
      <c r="B158" s="11">
        <v>11</v>
      </c>
      <c r="C158" s="31" t="s">
        <v>331</v>
      </c>
      <c r="D158" s="31" t="s">
        <v>338</v>
      </c>
      <c r="E158" s="31" t="s">
        <v>82</v>
      </c>
      <c r="F158" s="31" t="s">
        <v>339</v>
      </c>
      <c r="G158" s="31" t="s">
        <v>82</v>
      </c>
      <c r="H158" s="32" t="s">
        <v>86</v>
      </c>
      <c r="I158" s="33">
        <v>3</v>
      </c>
      <c r="J158" s="56"/>
      <c r="K158" s="11">
        <v>1</v>
      </c>
      <c r="L158" s="34"/>
      <c r="M158" s="35"/>
      <c r="N158" s="36"/>
      <c r="O158" s="37">
        <f>ROUND(ROUND(L158,4)*(1-M158),4)</f>
        <v>0</v>
      </c>
      <c r="P158" s="37">
        <f>ROUND(ROUND(O158,4)*(1+N158),4)</f>
        <v>0</v>
      </c>
      <c r="Q158" s="37">
        <f>ROUND($I158*O158,4)</f>
        <v>0</v>
      </c>
      <c r="R158" s="37">
        <f>ROUND($I158*P158,4)</f>
        <v>0</v>
      </c>
      <c r="S158" s="38"/>
      <c r="T158" s="38"/>
      <c r="U158" s="38"/>
      <c r="V158" s="38"/>
      <c r="W158" s="39"/>
    </row>
    <row r="159" spans="1:23" ht="26.25" thickBot="1" x14ac:dyDescent="0.3">
      <c r="A159" s="53" t="s">
        <v>82</v>
      </c>
      <c r="B159" s="13">
        <v>12</v>
      </c>
      <c r="C159" s="40" t="s">
        <v>340</v>
      </c>
      <c r="D159" s="40" t="s">
        <v>341</v>
      </c>
      <c r="E159" s="40" t="s">
        <v>82</v>
      </c>
      <c r="F159" s="40" t="s">
        <v>342</v>
      </c>
      <c r="G159" s="40" t="s">
        <v>82</v>
      </c>
      <c r="H159" s="41" t="s">
        <v>86</v>
      </c>
      <c r="I159" s="42">
        <v>3</v>
      </c>
      <c r="J159" s="57"/>
      <c r="K159" s="13">
        <v>1</v>
      </c>
      <c r="L159" s="43"/>
      <c r="M159" s="44"/>
      <c r="N159" s="45"/>
      <c r="O159" s="46">
        <f>ROUND(ROUND(L159,4)*(1-M159),4)</f>
        <v>0</v>
      </c>
      <c r="P159" s="46">
        <f>ROUND(ROUND(O159,4)*(1+N159),4)</f>
        <v>0</v>
      </c>
      <c r="Q159" s="46">
        <f>ROUND($I159*O159,4)</f>
        <v>0</v>
      </c>
      <c r="R159" s="46">
        <f>ROUND($I159*P159,4)</f>
        <v>0</v>
      </c>
      <c r="S159" s="47"/>
      <c r="T159" s="47"/>
      <c r="U159" s="47"/>
      <c r="V159" s="47"/>
      <c r="W159" s="48"/>
    </row>
    <row r="160" spans="1:23" ht="13.5" thickBot="1" x14ac:dyDescent="0.3">
      <c r="P160" s="58" t="s">
        <v>108</v>
      </c>
      <c r="Q160" s="59">
        <f>SUM(Q148:Q159)</f>
        <v>0</v>
      </c>
      <c r="R160" s="60">
        <f>SUM(R148:R159)</f>
        <v>0</v>
      </c>
    </row>
    <row r="162" spans="1:23" ht="13.5" thickBot="1" x14ac:dyDescent="0.3"/>
    <row r="163" spans="1:23" ht="13.5" thickBot="1" x14ac:dyDescent="0.3">
      <c r="A163" s="49" t="s">
        <v>54</v>
      </c>
      <c r="B163" s="54" t="s">
        <v>343</v>
      </c>
      <c r="C163" s="18" t="s">
        <v>344</v>
      </c>
      <c r="D163" s="18"/>
      <c r="E163" s="18"/>
      <c r="F163" s="18"/>
      <c r="G163" s="18"/>
      <c r="H163" s="18" t="s">
        <v>57</v>
      </c>
      <c r="I163" s="18"/>
      <c r="J163" s="8"/>
      <c r="K163" s="7"/>
      <c r="L163" s="18" t="s">
        <v>345</v>
      </c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8"/>
    </row>
    <row r="164" spans="1:23" ht="26.25" thickBot="1" x14ac:dyDescent="0.3">
      <c r="A164" s="50" t="s">
        <v>59</v>
      </c>
      <c r="B164" s="19" t="s">
        <v>60</v>
      </c>
      <c r="C164" s="20" t="s">
        <v>61</v>
      </c>
      <c r="D164" s="20" t="s">
        <v>62</v>
      </c>
      <c r="E164" s="20" t="s">
        <v>63</v>
      </c>
      <c r="F164" s="20" t="s">
        <v>64</v>
      </c>
      <c r="G164" s="20" t="s">
        <v>65</v>
      </c>
      <c r="H164" s="20" t="s">
        <v>66</v>
      </c>
      <c r="I164" s="20" t="s">
        <v>67</v>
      </c>
      <c r="J164" s="21" t="s">
        <v>68</v>
      </c>
      <c r="K164" s="19" t="s">
        <v>69</v>
      </c>
      <c r="L164" s="20" t="s">
        <v>70</v>
      </c>
      <c r="M164" s="20" t="s">
        <v>71</v>
      </c>
      <c r="N164" s="20" t="s">
        <v>72</v>
      </c>
      <c r="O164" s="20" t="s">
        <v>73</v>
      </c>
      <c r="P164" s="20" t="s">
        <v>74</v>
      </c>
      <c r="Q164" s="20" t="s">
        <v>75</v>
      </c>
      <c r="R164" s="20" t="s">
        <v>76</v>
      </c>
      <c r="S164" s="20" t="s">
        <v>77</v>
      </c>
      <c r="T164" s="20" t="s">
        <v>78</v>
      </c>
      <c r="U164" s="20" t="s">
        <v>79</v>
      </c>
      <c r="V164" s="20" t="s">
        <v>80</v>
      </c>
      <c r="W164" s="21" t="s">
        <v>81</v>
      </c>
    </row>
    <row r="165" spans="1:23" ht="76.5" x14ac:dyDescent="0.25">
      <c r="A165" s="51" t="s">
        <v>82</v>
      </c>
      <c r="B165" s="9">
        <v>1</v>
      </c>
      <c r="C165" s="22" t="s">
        <v>346</v>
      </c>
      <c r="D165" s="22" t="s">
        <v>347</v>
      </c>
      <c r="E165" s="22" t="s">
        <v>82</v>
      </c>
      <c r="F165" s="22" t="s">
        <v>348</v>
      </c>
      <c r="G165" s="22" t="s">
        <v>82</v>
      </c>
      <c r="H165" s="23" t="s">
        <v>86</v>
      </c>
      <c r="I165" s="24">
        <v>15</v>
      </c>
      <c r="J165" s="55"/>
      <c r="K165" s="9">
        <v>1</v>
      </c>
      <c r="L165" s="25"/>
      <c r="M165" s="26"/>
      <c r="N165" s="27"/>
      <c r="O165" s="28">
        <f>ROUND(ROUND(L165,4)*(1-M165),4)</f>
        <v>0</v>
      </c>
      <c r="P165" s="28">
        <f>ROUND(ROUND(O165,4)*(1+N165),4)</f>
        <v>0</v>
      </c>
      <c r="Q165" s="28">
        <f>ROUND($I165*O165,4)</f>
        <v>0</v>
      </c>
      <c r="R165" s="28">
        <f>ROUND($I165*P165,4)</f>
        <v>0</v>
      </c>
      <c r="S165" s="29"/>
      <c r="T165" s="29"/>
      <c r="U165" s="29"/>
      <c r="V165" s="29"/>
      <c r="W165" s="30"/>
    </row>
    <row r="166" spans="1:23" ht="76.5" x14ac:dyDescent="0.25">
      <c r="A166" s="52" t="s">
        <v>82</v>
      </c>
      <c r="B166" s="11">
        <v>2</v>
      </c>
      <c r="C166" s="31" t="s">
        <v>349</v>
      </c>
      <c r="D166" s="31" t="s">
        <v>347</v>
      </c>
      <c r="E166" s="31" t="s">
        <v>82</v>
      </c>
      <c r="F166" s="31" t="s">
        <v>350</v>
      </c>
      <c r="G166" s="31" t="s">
        <v>82</v>
      </c>
      <c r="H166" s="32" t="s">
        <v>86</v>
      </c>
      <c r="I166" s="33">
        <v>15</v>
      </c>
      <c r="J166" s="56"/>
      <c r="K166" s="11">
        <v>1</v>
      </c>
      <c r="L166" s="34"/>
      <c r="M166" s="35"/>
      <c r="N166" s="36"/>
      <c r="O166" s="37">
        <f>ROUND(ROUND(L166,4)*(1-M166),4)</f>
        <v>0</v>
      </c>
      <c r="P166" s="37">
        <f>ROUND(ROUND(O166,4)*(1+N166),4)</f>
        <v>0</v>
      </c>
      <c r="Q166" s="37">
        <f>ROUND($I166*O166,4)</f>
        <v>0</v>
      </c>
      <c r="R166" s="37">
        <f>ROUND($I166*P166,4)</f>
        <v>0</v>
      </c>
      <c r="S166" s="38"/>
      <c r="T166" s="38"/>
      <c r="U166" s="38"/>
      <c r="V166" s="38"/>
      <c r="W166" s="39"/>
    </row>
    <row r="167" spans="1:23" ht="76.5" x14ac:dyDescent="0.25">
      <c r="A167" s="52" t="s">
        <v>82</v>
      </c>
      <c r="B167" s="11">
        <v>3</v>
      </c>
      <c r="C167" s="31" t="s">
        <v>351</v>
      </c>
      <c r="D167" s="31" t="s">
        <v>347</v>
      </c>
      <c r="E167" s="31" t="s">
        <v>82</v>
      </c>
      <c r="F167" s="31" t="s">
        <v>352</v>
      </c>
      <c r="G167" s="31" t="s">
        <v>82</v>
      </c>
      <c r="H167" s="32" t="s">
        <v>86</v>
      </c>
      <c r="I167" s="33">
        <v>15</v>
      </c>
      <c r="J167" s="56"/>
      <c r="K167" s="11">
        <v>1</v>
      </c>
      <c r="L167" s="34"/>
      <c r="M167" s="35"/>
      <c r="N167" s="36"/>
      <c r="O167" s="37">
        <f>ROUND(ROUND(L167,4)*(1-M167),4)</f>
        <v>0</v>
      </c>
      <c r="P167" s="37">
        <f>ROUND(ROUND(O167,4)*(1+N167),4)</f>
        <v>0</v>
      </c>
      <c r="Q167" s="37">
        <f>ROUND($I167*O167,4)</f>
        <v>0</v>
      </c>
      <c r="R167" s="37">
        <f>ROUND($I167*P167,4)</f>
        <v>0</v>
      </c>
      <c r="S167" s="38"/>
      <c r="T167" s="38"/>
      <c r="U167" s="38"/>
      <c r="V167" s="38"/>
      <c r="W167" s="39"/>
    </row>
    <row r="168" spans="1:23" ht="76.5" x14ac:dyDescent="0.25">
      <c r="A168" s="52" t="s">
        <v>82</v>
      </c>
      <c r="B168" s="11">
        <v>4</v>
      </c>
      <c r="C168" s="31" t="s">
        <v>353</v>
      </c>
      <c r="D168" s="31" t="s">
        <v>347</v>
      </c>
      <c r="E168" s="31" t="s">
        <v>82</v>
      </c>
      <c r="F168" s="31" t="s">
        <v>354</v>
      </c>
      <c r="G168" s="31" t="s">
        <v>82</v>
      </c>
      <c r="H168" s="32" t="s">
        <v>86</v>
      </c>
      <c r="I168" s="33">
        <v>15</v>
      </c>
      <c r="J168" s="56"/>
      <c r="K168" s="11">
        <v>1</v>
      </c>
      <c r="L168" s="34"/>
      <c r="M168" s="35"/>
      <c r="N168" s="36"/>
      <c r="O168" s="37">
        <f>ROUND(ROUND(L168,4)*(1-M168),4)</f>
        <v>0</v>
      </c>
      <c r="P168" s="37">
        <f>ROUND(ROUND(O168,4)*(1+N168),4)</f>
        <v>0</v>
      </c>
      <c r="Q168" s="37">
        <f>ROUND($I168*O168,4)</f>
        <v>0</v>
      </c>
      <c r="R168" s="37">
        <f>ROUND($I168*P168,4)</f>
        <v>0</v>
      </c>
      <c r="S168" s="38"/>
      <c r="T168" s="38"/>
      <c r="U168" s="38"/>
      <c r="V168" s="38"/>
      <c r="W168" s="39"/>
    </row>
    <row r="169" spans="1:23" ht="76.5" x14ac:dyDescent="0.25">
      <c r="A169" s="52" t="s">
        <v>82</v>
      </c>
      <c r="B169" s="11">
        <v>5</v>
      </c>
      <c r="C169" s="31" t="s">
        <v>355</v>
      </c>
      <c r="D169" s="31" t="s">
        <v>347</v>
      </c>
      <c r="E169" s="31" t="s">
        <v>82</v>
      </c>
      <c r="F169" s="31" t="s">
        <v>356</v>
      </c>
      <c r="G169" s="31" t="s">
        <v>82</v>
      </c>
      <c r="H169" s="32" t="s">
        <v>86</v>
      </c>
      <c r="I169" s="33">
        <v>2</v>
      </c>
      <c r="J169" s="56"/>
      <c r="K169" s="11">
        <v>1</v>
      </c>
      <c r="L169" s="34"/>
      <c r="M169" s="35"/>
      <c r="N169" s="36"/>
      <c r="O169" s="37">
        <f>ROUND(ROUND(L169,4)*(1-M169),4)</f>
        <v>0</v>
      </c>
      <c r="P169" s="37">
        <f>ROUND(ROUND(O169,4)*(1+N169),4)</f>
        <v>0</v>
      </c>
      <c r="Q169" s="37">
        <f>ROUND($I169*O169,4)</f>
        <v>0</v>
      </c>
      <c r="R169" s="37">
        <f>ROUND($I169*P169,4)</f>
        <v>0</v>
      </c>
      <c r="S169" s="38"/>
      <c r="T169" s="38"/>
      <c r="U169" s="38"/>
      <c r="V169" s="38"/>
      <c r="W169" s="39"/>
    </row>
    <row r="170" spans="1:23" ht="76.5" x14ac:dyDescent="0.25">
      <c r="A170" s="52" t="s">
        <v>82</v>
      </c>
      <c r="B170" s="11">
        <v>6</v>
      </c>
      <c r="C170" s="31" t="s">
        <v>357</v>
      </c>
      <c r="D170" s="31" t="s">
        <v>347</v>
      </c>
      <c r="E170" s="31" t="s">
        <v>82</v>
      </c>
      <c r="F170" s="31" t="s">
        <v>358</v>
      </c>
      <c r="G170" s="31" t="s">
        <v>82</v>
      </c>
      <c r="H170" s="32" t="s">
        <v>86</v>
      </c>
      <c r="I170" s="33">
        <v>2</v>
      </c>
      <c r="J170" s="56"/>
      <c r="K170" s="11">
        <v>1</v>
      </c>
      <c r="L170" s="34"/>
      <c r="M170" s="35"/>
      <c r="N170" s="36"/>
      <c r="O170" s="37">
        <f>ROUND(ROUND(L170,4)*(1-M170),4)</f>
        <v>0</v>
      </c>
      <c r="P170" s="37">
        <f>ROUND(ROUND(O170,4)*(1+N170),4)</f>
        <v>0</v>
      </c>
      <c r="Q170" s="37">
        <f>ROUND($I170*O170,4)</f>
        <v>0</v>
      </c>
      <c r="R170" s="37">
        <f>ROUND($I170*P170,4)</f>
        <v>0</v>
      </c>
      <c r="S170" s="38"/>
      <c r="T170" s="38"/>
      <c r="U170" s="38"/>
      <c r="V170" s="38"/>
      <c r="W170" s="39"/>
    </row>
    <row r="171" spans="1:23" ht="76.5" x14ac:dyDescent="0.25">
      <c r="A171" s="52" t="s">
        <v>82</v>
      </c>
      <c r="B171" s="11">
        <v>7</v>
      </c>
      <c r="C171" s="31" t="s">
        <v>359</v>
      </c>
      <c r="D171" s="31" t="s">
        <v>347</v>
      </c>
      <c r="E171" s="31" t="s">
        <v>82</v>
      </c>
      <c r="F171" s="31" t="s">
        <v>360</v>
      </c>
      <c r="G171" s="31" t="s">
        <v>82</v>
      </c>
      <c r="H171" s="32" t="s">
        <v>86</v>
      </c>
      <c r="I171" s="33">
        <v>2</v>
      </c>
      <c r="J171" s="56"/>
      <c r="K171" s="11">
        <v>1</v>
      </c>
      <c r="L171" s="34"/>
      <c r="M171" s="35"/>
      <c r="N171" s="36"/>
      <c r="O171" s="37">
        <f>ROUND(ROUND(L171,4)*(1-M171),4)</f>
        <v>0</v>
      </c>
      <c r="P171" s="37">
        <f>ROUND(ROUND(O171,4)*(1+N171),4)</f>
        <v>0</v>
      </c>
      <c r="Q171" s="37">
        <f>ROUND($I171*O171,4)</f>
        <v>0</v>
      </c>
      <c r="R171" s="37">
        <f>ROUND($I171*P171,4)</f>
        <v>0</v>
      </c>
      <c r="S171" s="38"/>
      <c r="T171" s="38"/>
      <c r="U171" s="38"/>
      <c r="V171" s="38"/>
      <c r="W171" s="39"/>
    </row>
    <row r="172" spans="1:23" ht="25.5" x14ac:dyDescent="0.25">
      <c r="A172" s="52" t="s">
        <v>82</v>
      </c>
      <c r="B172" s="11">
        <v>8</v>
      </c>
      <c r="C172" s="31" t="s">
        <v>361</v>
      </c>
      <c r="D172" s="31" t="s">
        <v>82</v>
      </c>
      <c r="E172" s="31" t="s">
        <v>82</v>
      </c>
      <c r="F172" s="31" t="s">
        <v>362</v>
      </c>
      <c r="G172" s="31" t="s">
        <v>82</v>
      </c>
      <c r="H172" s="32" t="s">
        <v>86</v>
      </c>
      <c r="I172" s="33">
        <v>2</v>
      </c>
      <c r="J172" s="56"/>
      <c r="K172" s="11">
        <v>1</v>
      </c>
      <c r="L172" s="34"/>
      <c r="M172" s="35"/>
      <c r="N172" s="36"/>
      <c r="O172" s="37">
        <f>ROUND(ROUND(L172,4)*(1-M172),4)</f>
        <v>0</v>
      </c>
      <c r="P172" s="37">
        <f>ROUND(ROUND(O172,4)*(1+N172),4)</f>
        <v>0</v>
      </c>
      <c r="Q172" s="37">
        <f>ROUND($I172*O172,4)</f>
        <v>0</v>
      </c>
      <c r="R172" s="37">
        <f>ROUND($I172*P172,4)</f>
        <v>0</v>
      </c>
      <c r="S172" s="38"/>
      <c r="T172" s="38"/>
      <c r="U172" s="38"/>
      <c r="V172" s="38"/>
      <c r="W172" s="39"/>
    </row>
    <row r="173" spans="1:23" ht="25.5" x14ac:dyDescent="0.25">
      <c r="A173" s="52" t="s">
        <v>82</v>
      </c>
      <c r="B173" s="11">
        <v>9</v>
      </c>
      <c r="C173" s="31" t="s">
        <v>363</v>
      </c>
      <c r="D173" s="31" t="s">
        <v>82</v>
      </c>
      <c r="E173" s="31" t="s">
        <v>82</v>
      </c>
      <c r="F173" s="31" t="s">
        <v>364</v>
      </c>
      <c r="G173" s="31" t="s">
        <v>82</v>
      </c>
      <c r="H173" s="32" t="s">
        <v>86</v>
      </c>
      <c r="I173" s="33">
        <v>10</v>
      </c>
      <c r="J173" s="56"/>
      <c r="K173" s="11">
        <v>1</v>
      </c>
      <c r="L173" s="34"/>
      <c r="M173" s="35"/>
      <c r="N173" s="36"/>
      <c r="O173" s="37">
        <f>ROUND(ROUND(L173,4)*(1-M173),4)</f>
        <v>0</v>
      </c>
      <c r="P173" s="37">
        <f>ROUND(ROUND(O173,4)*(1+N173),4)</f>
        <v>0</v>
      </c>
      <c r="Q173" s="37">
        <f>ROUND($I173*O173,4)</f>
        <v>0</v>
      </c>
      <c r="R173" s="37">
        <f>ROUND($I173*P173,4)</f>
        <v>0</v>
      </c>
      <c r="S173" s="38"/>
      <c r="T173" s="38"/>
      <c r="U173" s="38"/>
      <c r="V173" s="38"/>
      <c r="W173" s="39"/>
    </row>
    <row r="174" spans="1:23" ht="25.5" x14ac:dyDescent="0.25">
      <c r="A174" s="52" t="s">
        <v>82</v>
      </c>
      <c r="B174" s="11">
        <v>10</v>
      </c>
      <c r="C174" s="31" t="s">
        <v>365</v>
      </c>
      <c r="D174" s="31" t="s">
        <v>82</v>
      </c>
      <c r="E174" s="31" t="s">
        <v>82</v>
      </c>
      <c r="F174" s="31" t="s">
        <v>366</v>
      </c>
      <c r="G174" s="31" t="s">
        <v>82</v>
      </c>
      <c r="H174" s="32" t="s">
        <v>86</v>
      </c>
      <c r="I174" s="33">
        <v>10</v>
      </c>
      <c r="J174" s="56"/>
      <c r="K174" s="11">
        <v>1</v>
      </c>
      <c r="L174" s="34"/>
      <c r="M174" s="35"/>
      <c r="N174" s="36"/>
      <c r="O174" s="37">
        <f>ROUND(ROUND(L174,4)*(1-M174),4)</f>
        <v>0</v>
      </c>
      <c r="P174" s="37">
        <f>ROUND(ROUND(O174,4)*(1+N174),4)</f>
        <v>0</v>
      </c>
      <c r="Q174" s="37">
        <f>ROUND($I174*O174,4)</f>
        <v>0</v>
      </c>
      <c r="R174" s="37">
        <f>ROUND($I174*P174,4)</f>
        <v>0</v>
      </c>
      <c r="S174" s="38"/>
      <c r="T174" s="38"/>
      <c r="U174" s="38"/>
      <c r="V174" s="38"/>
      <c r="W174" s="39"/>
    </row>
    <row r="175" spans="1:23" ht="25.5" x14ac:dyDescent="0.25">
      <c r="A175" s="52" t="s">
        <v>82</v>
      </c>
      <c r="B175" s="11">
        <v>11</v>
      </c>
      <c r="C175" s="31" t="s">
        <v>367</v>
      </c>
      <c r="D175" s="31" t="s">
        <v>82</v>
      </c>
      <c r="E175" s="31" t="s">
        <v>82</v>
      </c>
      <c r="F175" s="31" t="s">
        <v>368</v>
      </c>
      <c r="G175" s="31" t="s">
        <v>82</v>
      </c>
      <c r="H175" s="32" t="s">
        <v>86</v>
      </c>
      <c r="I175" s="33">
        <v>10</v>
      </c>
      <c r="J175" s="56"/>
      <c r="K175" s="11">
        <v>1</v>
      </c>
      <c r="L175" s="34"/>
      <c r="M175" s="35"/>
      <c r="N175" s="36"/>
      <c r="O175" s="37">
        <f>ROUND(ROUND(L175,4)*(1-M175),4)</f>
        <v>0</v>
      </c>
      <c r="P175" s="37">
        <f>ROUND(ROUND(O175,4)*(1+N175),4)</f>
        <v>0</v>
      </c>
      <c r="Q175" s="37">
        <f>ROUND($I175*O175,4)</f>
        <v>0</v>
      </c>
      <c r="R175" s="37">
        <f>ROUND($I175*P175,4)</f>
        <v>0</v>
      </c>
      <c r="S175" s="38"/>
      <c r="T175" s="38"/>
      <c r="U175" s="38"/>
      <c r="V175" s="38"/>
      <c r="W175" s="39"/>
    </row>
    <row r="176" spans="1:23" ht="25.5" x14ac:dyDescent="0.25">
      <c r="A176" s="52" t="s">
        <v>82</v>
      </c>
      <c r="B176" s="11">
        <v>12</v>
      </c>
      <c r="C176" s="31" t="s">
        <v>369</v>
      </c>
      <c r="D176" s="31" t="s">
        <v>82</v>
      </c>
      <c r="E176" s="31" t="s">
        <v>82</v>
      </c>
      <c r="F176" s="31" t="s">
        <v>370</v>
      </c>
      <c r="G176" s="31" t="s">
        <v>82</v>
      </c>
      <c r="H176" s="32" t="s">
        <v>86</v>
      </c>
      <c r="I176" s="33">
        <v>2</v>
      </c>
      <c r="J176" s="56"/>
      <c r="K176" s="11">
        <v>1</v>
      </c>
      <c r="L176" s="34"/>
      <c r="M176" s="35"/>
      <c r="N176" s="36"/>
      <c r="O176" s="37">
        <f>ROUND(ROUND(L176,4)*(1-M176),4)</f>
        <v>0</v>
      </c>
      <c r="P176" s="37">
        <f>ROUND(ROUND(O176,4)*(1+N176),4)</f>
        <v>0</v>
      </c>
      <c r="Q176" s="37">
        <f>ROUND($I176*O176,4)</f>
        <v>0</v>
      </c>
      <c r="R176" s="37">
        <f>ROUND($I176*P176,4)</f>
        <v>0</v>
      </c>
      <c r="S176" s="38"/>
      <c r="T176" s="38"/>
      <c r="U176" s="38"/>
      <c r="V176" s="38"/>
      <c r="W176" s="39"/>
    </row>
    <row r="177" spans="1:23" ht="76.5" x14ac:dyDescent="0.25">
      <c r="A177" s="52" t="s">
        <v>82</v>
      </c>
      <c r="B177" s="11">
        <v>13</v>
      </c>
      <c r="C177" s="31" t="s">
        <v>371</v>
      </c>
      <c r="D177" s="31" t="s">
        <v>347</v>
      </c>
      <c r="E177" s="31" t="s">
        <v>82</v>
      </c>
      <c r="F177" s="31" t="s">
        <v>372</v>
      </c>
      <c r="G177" s="31" t="s">
        <v>82</v>
      </c>
      <c r="H177" s="32" t="s">
        <v>86</v>
      </c>
      <c r="I177" s="33">
        <v>15</v>
      </c>
      <c r="J177" s="56"/>
      <c r="K177" s="11">
        <v>1</v>
      </c>
      <c r="L177" s="34"/>
      <c r="M177" s="35"/>
      <c r="N177" s="36"/>
      <c r="O177" s="37">
        <f>ROUND(ROUND(L177,4)*(1-M177),4)</f>
        <v>0</v>
      </c>
      <c r="P177" s="37">
        <f>ROUND(ROUND(O177,4)*(1+N177),4)</f>
        <v>0</v>
      </c>
      <c r="Q177" s="37">
        <f>ROUND($I177*O177,4)</f>
        <v>0</v>
      </c>
      <c r="R177" s="37">
        <f>ROUND($I177*P177,4)</f>
        <v>0</v>
      </c>
      <c r="S177" s="38"/>
      <c r="T177" s="38"/>
      <c r="U177" s="38"/>
      <c r="V177" s="38"/>
      <c r="W177" s="39"/>
    </row>
    <row r="178" spans="1:23" ht="76.5" x14ac:dyDescent="0.25">
      <c r="A178" s="52" t="s">
        <v>82</v>
      </c>
      <c r="B178" s="11">
        <v>14</v>
      </c>
      <c r="C178" s="31" t="s">
        <v>373</v>
      </c>
      <c r="D178" s="31" t="s">
        <v>347</v>
      </c>
      <c r="E178" s="31" t="s">
        <v>82</v>
      </c>
      <c r="F178" s="31" t="s">
        <v>374</v>
      </c>
      <c r="G178" s="31" t="s">
        <v>82</v>
      </c>
      <c r="H178" s="32" t="s">
        <v>86</v>
      </c>
      <c r="I178" s="33">
        <v>10</v>
      </c>
      <c r="J178" s="56"/>
      <c r="K178" s="11">
        <v>1</v>
      </c>
      <c r="L178" s="34"/>
      <c r="M178" s="35"/>
      <c r="N178" s="36"/>
      <c r="O178" s="37">
        <f>ROUND(ROUND(L178,4)*(1-M178),4)</f>
        <v>0</v>
      </c>
      <c r="P178" s="37">
        <f>ROUND(ROUND(O178,4)*(1+N178),4)</f>
        <v>0</v>
      </c>
      <c r="Q178" s="37">
        <f>ROUND($I178*O178,4)</f>
        <v>0</v>
      </c>
      <c r="R178" s="37">
        <f>ROUND($I178*P178,4)</f>
        <v>0</v>
      </c>
      <c r="S178" s="38"/>
      <c r="T178" s="38"/>
      <c r="U178" s="38"/>
      <c r="V178" s="38"/>
      <c r="W178" s="39"/>
    </row>
    <row r="179" spans="1:23" ht="76.5" x14ac:dyDescent="0.25">
      <c r="A179" s="52" t="s">
        <v>82</v>
      </c>
      <c r="B179" s="11">
        <v>15</v>
      </c>
      <c r="C179" s="31" t="s">
        <v>375</v>
      </c>
      <c r="D179" s="31" t="s">
        <v>347</v>
      </c>
      <c r="E179" s="31" t="s">
        <v>82</v>
      </c>
      <c r="F179" s="31" t="s">
        <v>376</v>
      </c>
      <c r="G179" s="31" t="s">
        <v>82</v>
      </c>
      <c r="H179" s="32" t="s">
        <v>86</v>
      </c>
      <c r="I179" s="33">
        <v>5</v>
      </c>
      <c r="J179" s="56"/>
      <c r="K179" s="11">
        <v>1</v>
      </c>
      <c r="L179" s="34"/>
      <c r="M179" s="35"/>
      <c r="N179" s="36"/>
      <c r="O179" s="37">
        <f>ROUND(ROUND(L179,4)*(1-M179),4)</f>
        <v>0</v>
      </c>
      <c r="P179" s="37">
        <f>ROUND(ROUND(O179,4)*(1+N179),4)</f>
        <v>0</v>
      </c>
      <c r="Q179" s="37">
        <f>ROUND($I179*O179,4)</f>
        <v>0</v>
      </c>
      <c r="R179" s="37">
        <f>ROUND($I179*P179,4)</f>
        <v>0</v>
      </c>
      <c r="S179" s="38"/>
      <c r="T179" s="38"/>
      <c r="U179" s="38"/>
      <c r="V179" s="38"/>
      <c r="W179" s="39"/>
    </row>
    <row r="180" spans="1:23" ht="25.5" x14ac:dyDescent="0.25">
      <c r="A180" s="52" t="s">
        <v>82</v>
      </c>
      <c r="B180" s="11">
        <v>16</v>
      </c>
      <c r="C180" s="31" t="s">
        <v>377</v>
      </c>
      <c r="D180" s="31" t="s">
        <v>82</v>
      </c>
      <c r="E180" s="31" t="s">
        <v>82</v>
      </c>
      <c r="F180" s="31" t="s">
        <v>378</v>
      </c>
      <c r="G180" s="31" t="s">
        <v>82</v>
      </c>
      <c r="H180" s="32" t="s">
        <v>86</v>
      </c>
      <c r="I180" s="33">
        <v>5</v>
      </c>
      <c r="J180" s="56"/>
      <c r="K180" s="11">
        <v>1</v>
      </c>
      <c r="L180" s="34"/>
      <c r="M180" s="35"/>
      <c r="N180" s="36"/>
      <c r="O180" s="37">
        <f>ROUND(ROUND(L180,4)*(1-M180),4)</f>
        <v>0</v>
      </c>
      <c r="P180" s="37">
        <f>ROUND(ROUND(O180,4)*(1+N180),4)</f>
        <v>0</v>
      </c>
      <c r="Q180" s="37">
        <f>ROUND($I180*O180,4)</f>
        <v>0</v>
      </c>
      <c r="R180" s="37">
        <f>ROUND($I180*P180,4)</f>
        <v>0</v>
      </c>
      <c r="S180" s="38"/>
      <c r="T180" s="38"/>
      <c r="U180" s="38"/>
      <c r="V180" s="38"/>
      <c r="W180" s="39"/>
    </row>
    <row r="181" spans="1:23" ht="76.5" x14ac:dyDescent="0.25">
      <c r="A181" s="52" t="s">
        <v>82</v>
      </c>
      <c r="B181" s="11">
        <v>17</v>
      </c>
      <c r="C181" s="31" t="s">
        <v>379</v>
      </c>
      <c r="D181" s="31" t="s">
        <v>347</v>
      </c>
      <c r="E181" s="31" t="s">
        <v>82</v>
      </c>
      <c r="F181" s="31" t="s">
        <v>380</v>
      </c>
      <c r="G181" s="31" t="s">
        <v>82</v>
      </c>
      <c r="H181" s="32" t="s">
        <v>86</v>
      </c>
      <c r="I181" s="33">
        <v>2</v>
      </c>
      <c r="J181" s="56"/>
      <c r="K181" s="11">
        <v>1</v>
      </c>
      <c r="L181" s="34"/>
      <c r="M181" s="35"/>
      <c r="N181" s="36"/>
      <c r="O181" s="37">
        <f>ROUND(ROUND(L181,4)*(1-M181),4)</f>
        <v>0</v>
      </c>
      <c r="P181" s="37">
        <f>ROUND(ROUND(O181,4)*(1+N181),4)</f>
        <v>0</v>
      </c>
      <c r="Q181" s="37">
        <f>ROUND($I181*O181,4)</f>
        <v>0</v>
      </c>
      <c r="R181" s="37">
        <f>ROUND($I181*P181,4)</f>
        <v>0</v>
      </c>
      <c r="S181" s="38"/>
      <c r="T181" s="38"/>
      <c r="U181" s="38"/>
      <c r="V181" s="38"/>
      <c r="W181" s="39"/>
    </row>
    <row r="182" spans="1:23" ht="76.5" x14ac:dyDescent="0.25">
      <c r="A182" s="52" t="s">
        <v>82</v>
      </c>
      <c r="B182" s="11">
        <v>18</v>
      </c>
      <c r="C182" s="31" t="s">
        <v>381</v>
      </c>
      <c r="D182" s="31" t="s">
        <v>347</v>
      </c>
      <c r="E182" s="31" t="s">
        <v>82</v>
      </c>
      <c r="F182" s="31" t="s">
        <v>382</v>
      </c>
      <c r="G182" s="31" t="s">
        <v>82</v>
      </c>
      <c r="H182" s="32" t="s">
        <v>86</v>
      </c>
      <c r="I182" s="33">
        <v>3</v>
      </c>
      <c r="J182" s="56"/>
      <c r="K182" s="11">
        <v>1</v>
      </c>
      <c r="L182" s="34"/>
      <c r="M182" s="35"/>
      <c r="N182" s="36"/>
      <c r="O182" s="37">
        <f>ROUND(ROUND(L182,4)*(1-M182),4)</f>
        <v>0</v>
      </c>
      <c r="P182" s="37">
        <f>ROUND(ROUND(O182,4)*(1+N182),4)</f>
        <v>0</v>
      </c>
      <c r="Q182" s="37">
        <f>ROUND($I182*O182,4)</f>
        <v>0</v>
      </c>
      <c r="R182" s="37">
        <f>ROUND($I182*P182,4)</f>
        <v>0</v>
      </c>
      <c r="S182" s="38"/>
      <c r="T182" s="38"/>
      <c r="U182" s="38"/>
      <c r="V182" s="38"/>
      <c r="W182" s="39"/>
    </row>
    <row r="183" spans="1:23" ht="76.5" x14ac:dyDescent="0.25">
      <c r="A183" s="52" t="s">
        <v>82</v>
      </c>
      <c r="B183" s="11">
        <v>19</v>
      </c>
      <c r="C183" s="31" t="s">
        <v>383</v>
      </c>
      <c r="D183" s="31" t="s">
        <v>347</v>
      </c>
      <c r="E183" s="31" t="s">
        <v>82</v>
      </c>
      <c r="F183" s="31" t="s">
        <v>384</v>
      </c>
      <c r="G183" s="31" t="s">
        <v>82</v>
      </c>
      <c r="H183" s="32" t="s">
        <v>86</v>
      </c>
      <c r="I183" s="33">
        <v>5</v>
      </c>
      <c r="J183" s="56"/>
      <c r="K183" s="11">
        <v>1</v>
      </c>
      <c r="L183" s="34"/>
      <c r="M183" s="35"/>
      <c r="N183" s="36"/>
      <c r="O183" s="37">
        <f>ROUND(ROUND(L183,4)*(1-M183),4)</f>
        <v>0</v>
      </c>
      <c r="P183" s="37">
        <f>ROUND(ROUND(O183,4)*(1+N183),4)</f>
        <v>0</v>
      </c>
      <c r="Q183" s="37">
        <f>ROUND($I183*O183,4)</f>
        <v>0</v>
      </c>
      <c r="R183" s="37">
        <f>ROUND($I183*P183,4)</f>
        <v>0</v>
      </c>
      <c r="S183" s="38"/>
      <c r="T183" s="38"/>
      <c r="U183" s="38"/>
      <c r="V183" s="38"/>
      <c r="W183" s="39"/>
    </row>
    <row r="184" spans="1:23" ht="76.5" x14ac:dyDescent="0.25">
      <c r="A184" s="52" t="s">
        <v>82</v>
      </c>
      <c r="B184" s="11">
        <v>20</v>
      </c>
      <c r="C184" s="31" t="s">
        <v>381</v>
      </c>
      <c r="D184" s="31" t="s">
        <v>347</v>
      </c>
      <c r="E184" s="31" t="s">
        <v>82</v>
      </c>
      <c r="F184" s="31" t="s">
        <v>382</v>
      </c>
      <c r="G184" s="31" t="s">
        <v>82</v>
      </c>
      <c r="H184" s="32" t="s">
        <v>86</v>
      </c>
      <c r="I184" s="33">
        <v>3</v>
      </c>
      <c r="J184" s="56"/>
      <c r="K184" s="11">
        <v>1</v>
      </c>
      <c r="L184" s="34"/>
      <c r="M184" s="35"/>
      <c r="N184" s="36"/>
      <c r="O184" s="37">
        <f>ROUND(ROUND(L184,4)*(1-M184),4)</f>
        <v>0</v>
      </c>
      <c r="P184" s="37">
        <f>ROUND(ROUND(O184,4)*(1+N184),4)</f>
        <v>0</v>
      </c>
      <c r="Q184" s="37">
        <f>ROUND($I184*O184,4)</f>
        <v>0</v>
      </c>
      <c r="R184" s="37">
        <f>ROUND($I184*P184,4)</f>
        <v>0</v>
      </c>
      <c r="S184" s="38"/>
      <c r="T184" s="38"/>
      <c r="U184" s="38"/>
      <c r="V184" s="38"/>
      <c r="W184" s="39"/>
    </row>
    <row r="185" spans="1:23" ht="25.5" x14ac:dyDescent="0.25">
      <c r="A185" s="52" t="s">
        <v>82</v>
      </c>
      <c r="B185" s="11">
        <v>21</v>
      </c>
      <c r="C185" s="31" t="s">
        <v>385</v>
      </c>
      <c r="D185" s="31" t="s">
        <v>82</v>
      </c>
      <c r="E185" s="31" t="s">
        <v>82</v>
      </c>
      <c r="F185" s="31" t="s">
        <v>386</v>
      </c>
      <c r="G185" s="31" t="s">
        <v>82</v>
      </c>
      <c r="H185" s="32" t="s">
        <v>86</v>
      </c>
      <c r="I185" s="33">
        <v>5</v>
      </c>
      <c r="J185" s="56"/>
      <c r="K185" s="11">
        <v>1</v>
      </c>
      <c r="L185" s="34"/>
      <c r="M185" s="35"/>
      <c r="N185" s="36"/>
      <c r="O185" s="37">
        <f>ROUND(ROUND(L185,4)*(1-M185),4)</f>
        <v>0</v>
      </c>
      <c r="P185" s="37">
        <f>ROUND(ROUND(O185,4)*(1+N185),4)</f>
        <v>0</v>
      </c>
      <c r="Q185" s="37">
        <f>ROUND($I185*O185,4)</f>
        <v>0</v>
      </c>
      <c r="R185" s="37">
        <f>ROUND($I185*P185,4)</f>
        <v>0</v>
      </c>
      <c r="S185" s="38"/>
      <c r="T185" s="38"/>
      <c r="U185" s="38"/>
      <c r="V185" s="38"/>
      <c r="W185" s="39"/>
    </row>
    <row r="186" spans="1:23" ht="25.5" x14ac:dyDescent="0.25">
      <c r="A186" s="52" t="s">
        <v>82</v>
      </c>
      <c r="B186" s="11">
        <v>22</v>
      </c>
      <c r="C186" s="31" t="s">
        <v>387</v>
      </c>
      <c r="D186" s="31" t="s">
        <v>388</v>
      </c>
      <c r="E186" s="31" t="s">
        <v>82</v>
      </c>
      <c r="F186" s="31" t="s">
        <v>389</v>
      </c>
      <c r="G186" s="31" t="s">
        <v>82</v>
      </c>
      <c r="H186" s="32" t="s">
        <v>86</v>
      </c>
      <c r="I186" s="33">
        <v>3</v>
      </c>
      <c r="J186" s="56"/>
      <c r="K186" s="11">
        <v>1</v>
      </c>
      <c r="L186" s="34"/>
      <c r="M186" s="35"/>
      <c r="N186" s="36"/>
      <c r="O186" s="37">
        <f>ROUND(ROUND(L186,4)*(1-M186),4)</f>
        <v>0</v>
      </c>
      <c r="P186" s="37">
        <f>ROUND(ROUND(O186,4)*(1+N186),4)</f>
        <v>0</v>
      </c>
      <c r="Q186" s="37">
        <f>ROUND($I186*O186,4)</f>
        <v>0</v>
      </c>
      <c r="R186" s="37">
        <f>ROUND($I186*P186,4)</f>
        <v>0</v>
      </c>
      <c r="S186" s="38"/>
      <c r="T186" s="38"/>
      <c r="U186" s="38"/>
      <c r="V186" s="38"/>
      <c r="W186" s="39"/>
    </row>
    <row r="187" spans="1:23" ht="25.5" x14ac:dyDescent="0.25">
      <c r="A187" s="52" t="s">
        <v>82</v>
      </c>
      <c r="B187" s="11">
        <v>23</v>
      </c>
      <c r="C187" s="31" t="s">
        <v>390</v>
      </c>
      <c r="D187" s="31" t="s">
        <v>82</v>
      </c>
      <c r="E187" s="31" t="s">
        <v>82</v>
      </c>
      <c r="F187" s="31" t="s">
        <v>391</v>
      </c>
      <c r="G187" s="31" t="s">
        <v>82</v>
      </c>
      <c r="H187" s="32" t="s">
        <v>86</v>
      </c>
      <c r="I187" s="33">
        <v>1</v>
      </c>
      <c r="J187" s="56"/>
      <c r="K187" s="11">
        <v>1</v>
      </c>
      <c r="L187" s="34"/>
      <c r="M187" s="35"/>
      <c r="N187" s="36"/>
      <c r="O187" s="37">
        <f>ROUND(ROUND(L187,4)*(1-M187),4)</f>
        <v>0</v>
      </c>
      <c r="P187" s="37">
        <f>ROUND(ROUND(O187,4)*(1+N187),4)</f>
        <v>0</v>
      </c>
      <c r="Q187" s="37">
        <f>ROUND($I187*O187,4)</f>
        <v>0</v>
      </c>
      <c r="R187" s="37">
        <f>ROUND($I187*P187,4)</f>
        <v>0</v>
      </c>
      <c r="S187" s="38"/>
      <c r="T187" s="38"/>
      <c r="U187" s="38"/>
      <c r="V187" s="38"/>
      <c r="W187" s="39"/>
    </row>
    <row r="188" spans="1:23" ht="25.5" x14ac:dyDescent="0.25">
      <c r="A188" s="52" t="s">
        <v>82</v>
      </c>
      <c r="B188" s="11">
        <v>24</v>
      </c>
      <c r="C188" s="31" t="s">
        <v>392</v>
      </c>
      <c r="D188" s="31" t="s">
        <v>82</v>
      </c>
      <c r="E188" s="31" t="s">
        <v>82</v>
      </c>
      <c r="F188" s="31" t="s">
        <v>393</v>
      </c>
      <c r="G188" s="31" t="s">
        <v>82</v>
      </c>
      <c r="H188" s="32" t="s">
        <v>86</v>
      </c>
      <c r="I188" s="33">
        <v>5</v>
      </c>
      <c r="J188" s="56"/>
      <c r="K188" s="11">
        <v>1</v>
      </c>
      <c r="L188" s="34"/>
      <c r="M188" s="35"/>
      <c r="N188" s="36"/>
      <c r="O188" s="37">
        <f>ROUND(ROUND(L188,4)*(1-M188),4)</f>
        <v>0</v>
      </c>
      <c r="P188" s="37">
        <f>ROUND(ROUND(O188,4)*(1+N188),4)</f>
        <v>0</v>
      </c>
      <c r="Q188" s="37">
        <f>ROUND($I188*O188,4)</f>
        <v>0</v>
      </c>
      <c r="R188" s="37">
        <f>ROUND($I188*P188,4)</f>
        <v>0</v>
      </c>
      <c r="S188" s="38"/>
      <c r="T188" s="38"/>
      <c r="U188" s="38"/>
      <c r="V188" s="38"/>
      <c r="W188" s="39"/>
    </row>
    <row r="189" spans="1:23" ht="25.5" x14ac:dyDescent="0.25">
      <c r="A189" s="52" t="s">
        <v>82</v>
      </c>
      <c r="B189" s="11">
        <v>25</v>
      </c>
      <c r="C189" s="31" t="s">
        <v>394</v>
      </c>
      <c r="D189" s="31" t="s">
        <v>82</v>
      </c>
      <c r="E189" s="31" t="s">
        <v>82</v>
      </c>
      <c r="F189" s="31" t="s">
        <v>395</v>
      </c>
      <c r="G189" s="31" t="s">
        <v>82</v>
      </c>
      <c r="H189" s="32" t="s">
        <v>86</v>
      </c>
      <c r="I189" s="33">
        <v>8</v>
      </c>
      <c r="J189" s="56"/>
      <c r="K189" s="11">
        <v>1</v>
      </c>
      <c r="L189" s="34"/>
      <c r="M189" s="35"/>
      <c r="N189" s="36"/>
      <c r="O189" s="37">
        <f>ROUND(ROUND(L189,4)*(1-M189),4)</f>
        <v>0</v>
      </c>
      <c r="P189" s="37">
        <f>ROUND(ROUND(O189,4)*(1+N189),4)</f>
        <v>0</v>
      </c>
      <c r="Q189" s="37">
        <f>ROUND($I189*O189,4)</f>
        <v>0</v>
      </c>
      <c r="R189" s="37">
        <f>ROUND($I189*P189,4)</f>
        <v>0</v>
      </c>
      <c r="S189" s="38"/>
      <c r="T189" s="38"/>
      <c r="U189" s="38"/>
      <c r="V189" s="38"/>
      <c r="W189" s="39"/>
    </row>
    <row r="190" spans="1:23" ht="25.5" x14ac:dyDescent="0.25">
      <c r="A190" s="52" t="s">
        <v>82</v>
      </c>
      <c r="B190" s="11">
        <v>26</v>
      </c>
      <c r="C190" s="31" t="s">
        <v>396</v>
      </c>
      <c r="D190" s="31" t="s">
        <v>82</v>
      </c>
      <c r="E190" s="31" t="s">
        <v>82</v>
      </c>
      <c r="F190" s="31" t="s">
        <v>397</v>
      </c>
      <c r="G190" s="31" t="s">
        <v>82</v>
      </c>
      <c r="H190" s="32" t="s">
        <v>86</v>
      </c>
      <c r="I190" s="33">
        <v>5</v>
      </c>
      <c r="J190" s="56"/>
      <c r="K190" s="11">
        <v>1</v>
      </c>
      <c r="L190" s="34"/>
      <c r="M190" s="35"/>
      <c r="N190" s="36"/>
      <c r="O190" s="37">
        <f>ROUND(ROUND(L190,4)*(1-M190),4)</f>
        <v>0</v>
      </c>
      <c r="P190" s="37">
        <f>ROUND(ROUND(O190,4)*(1+N190),4)</f>
        <v>0</v>
      </c>
      <c r="Q190" s="37">
        <f>ROUND($I190*O190,4)</f>
        <v>0</v>
      </c>
      <c r="R190" s="37">
        <f>ROUND($I190*P190,4)</f>
        <v>0</v>
      </c>
      <c r="S190" s="38"/>
      <c r="T190" s="38"/>
      <c r="U190" s="38"/>
      <c r="V190" s="38"/>
      <c r="W190" s="39"/>
    </row>
    <row r="191" spans="1:23" ht="25.5" x14ac:dyDescent="0.25">
      <c r="A191" s="52" t="s">
        <v>82</v>
      </c>
      <c r="B191" s="11">
        <v>27</v>
      </c>
      <c r="C191" s="31" t="s">
        <v>398</v>
      </c>
      <c r="D191" s="31" t="s">
        <v>82</v>
      </c>
      <c r="E191" s="31" t="s">
        <v>82</v>
      </c>
      <c r="F191" s="31" t="s">
        <v>399</v>
      </c>
      <c r="G191" s="31" t="s">
        <v>82</v>
      </c>
      <c r="H191" s="32" t="s">
        <v>86</v>
      </c>
      <c r="I191" s="33">
        <v>10</v>
      </c>
      <c r="J191" s="56"/>
      <c r="K191" s="11">
        <v>1</v>
      </c>
      <c r="L191" s="34"/>
      <c r="M191" s="35"/>
      <c r="N191" s="36"/>
      <c r="O191" s="37">
        <f>ROUND(ROUND(L191,4)*(1-M191),4)</f>
        <v>0</v>
      </c>
      <c r="P191" s="37">
        <f>ROUND(ROUND(O191,4)*(1+N191),4)</f>
        <v>0</v>
      </c>
      <c r="Q191" s="37">
        <f>ROUND($I191*O191,4)</f>
        <v>0</v>
      </c>
      <c r="R191" s="37">
        <f>ROUND($I191*P191,4)</f>
        <v>0</v>
      </c>
      <c r="S191" s="38"/>
      <c r="T191" s="38"/>
      <c r="U191" s="38"/>
      <c r="V191" s="38"/>
      <c r="W191" s="39"/>
    </row>
    <row r="192" spans="1:23" ht="25.5" x14ac:dyDescent="0.25">
      <c r="A192" s="52" t="s">
        <v>82</v>
      </c>
      <c r="B192" s="11">
        <v>28</v>
      </c>
      <c r="C192" s="31" t="s">
        <v>400</v>
      </c>
      <c r="D192" s="31" t="s">
        <v>82</v>
      </c>
      <c r="E192" s="31" t="s">
        <v>82</v>
      </c>
      <c r="F192" s="31" t="s">
        <v>401</v>
      </c>
      <c r="G192" s="31" t="s">
        <v>82</v>
      </c>
      <c r="H192" s="32" t="s">
        <v>86</v>
      </c>
      <c r="I192" s="33">
        <v>7</v>
      </c>
      <c r="J192" s="56"/>
      <c r="K192" s="11">
        <v>1</v>
      </c>
      <c r="L192" s="34"/>
      <c r="M192" s="35"/>
      <c r="N192" s="36"/>
      <c r="O192" s="37">
        <f>ROUND(ROUND(L192,4)*(1-M192),4)</f>
        <v>0</v>
      </c>
      <c r="P192" s="37">
        <f>ROUND(ROUND(O192,4)*(1+N192),4)</f>
        <v>0</v>
      </c>
      <c r="Q192" s="37">
        <f>ROUND($I192*O192,4)</f>
        <v>0</v>
      </c>
      <c r="R192" s="37">
        <f>ROUND($I192*P192,4)</f>
        <v>0</v>
      </c>
      <c r="S192" s="38"/>
      <c r="T192" s="38"/>
      <c r="U192" s="38"/>
      <c r="V192" s="38"/>
      <c r="W192" s="39"/>
    </row>
    <row r="193" spans="1:23" ht="25.5" x14ac:dyDescent="0.25">
      <c r="A193" s="52" t="s">
        <v>82</v>
      </c>
      <c r="B193" s="11">
        <v>29</v>
      </c>
      <c r="C193" s="31" t="s">
        <v>402</v>
      </c>
      <c r="D193" s="31" t="s">
        <v>82</v>
      </c>
      <c r="E193" s="31" t="s">
        <v>82</v>
      </c>
      <c r="F193" s="31" t="s">
        <v>403</v>
      </c>
      <c r="G193" s="31" t="s">
        <v>82</v>
      </c>
      <c r="H193" s="32" t="s">
        <v>86</v>
      </c>
      <c r="I193" s="33">
        <v>4</v>
      </c>
      <c r="J193" s="56"/>
      <c r="K193" s="11">
        <v>1</v>
      </c>
      <c r="L193" s="34"/>
      <c r="M193" s="35"/>
      <c r="N193" s="36"/>
      <c r="O193" s="37">
        <f>ROUND(ROUND(L193,4)*(1-M193),4)</f>
        <v>0</v>
      </c>
      <c r="P193" s="37">
        <f>ROUND(ROUND(O193,4)*(1+N193),4)</f>
        <v>0</v>
      </c>
      <c r="Q193" s="37">
        <f>ROUND($I193*O193,4)</f>
        <v>0</v>
      </c>
      <c r="R193" s="37">
        <f>ROUND($I193*P193,4)</f>
        <v>0</v>
      </c>
      <c r="S193" s="38"/>
      <c r="T193" s="38"/>
      <c r="U193" s="38"/>
      <c r="V193" s="38"/>
      <c r="W193" s="39"/>
    </row>
    <row r="194" spans="1:23" ht="25.5" x14ac:dyDescent="0.25">
      <c r="A194" s="52" t="s">
        <v>82</v>
      </c>
      <c r="B194" s="11">
        <v>30</v>
      </c>
      <c r="C194" s="31" t="s">
        <v>404</v>
      </c>
      <c r="D194" s="31" t="s">
        <v>82</v>
      </c>
      <c r="E194" s="31" t="s">
        <v>82</v>
      </c>
      <c r="F194" s="31" t="s">
        <v>405</v>
      </c>
      <c r="G194" s="31" t="s">
        <v>82</v>
      </c>
      <c r="H194" s="32" t="s">
        <v>86</v>
      </c>
      <c r="I194" s="33">
        <v>2</v>
      </c>
      <c r="J194" s="56"/>
      <c r="K194" s="11">
        <v>1</v>
      </c>
      <c r="L194" s="34"/>
      <c r="M194" s="35"/>
      <c r="N194" s="36"/>
      <c r="O194" s="37">
        <f>ROUND(ROUND(L194,4)*(1-M194),4)</f>
        <v>0</v>
      </c>
      <c r="P194" s="37">
        <f>ROUND(ROUND(O194,4)*(1+N194),4)</f>
        <v>0</v>
      </c>
      <c r="Q194" s="37">
        <f>ROUND($I194*O194,4)</f>
        <v>0</v>
      </c>
      <c r="R194" s="37">
        <f>ROUND($I194*P194,4)</f>
        <v>0</v>
      </c>
      <c r="S194" s="38"/>
      <c r="T194" s="38"/>
      <c r="U194" s="38"/>
      <c r="V194" s="38"/>
      <c r="W194" s="39"/>
    </row>
    <row r="195" spans="1:23" ht="25.5" x14ac:dyDescent="0.25">
      <c r="A195" s="52" t="s">
        <v>82</v>
      </c>
      <c r="B195" s="11">
        <v>31</v>
      </c>
      <c r="C195" s="31" t="s">
        <v>406</v>
      </c>
      <c r="D195" s="31" t="s">
        <v>82</v>
      </c>
      <c r="E195" s="31" t="s">
        <v>82</v>
      </c>
      <c r="F195" s="31" t="s">
        <v>407</v>
      </c>
      <c r="G195" s="31" t="s">
        <v>82</v>
      </c>
      <c r="H195" s="32" t="s">
        <v>86</v>
      </c>
      <c r="I195" s="33">
        <v>4</v>
      </c>
      <c r="J195" s="56"/>
      <c r="K195" s="11">
        <v>1</v>
      </c>
      <c r="L195" s="34"/>
      <c r="M195" s="35"/>
      <c r="N195" s="36"/>
      <c r="O195" s="37">
        <f>ROUND(ROUND(L195,4)*(1-M195),4)</f>
        <v>0</v>
      </c>
      <c r="P195" s="37">
        <f>ROUND(ROUND(O195,4)*(1+N195),4)</f>
        <v>0</v>
      </c>
      <c r="Q195" s="37">
        <f>ROUND($I195*O195,4)</f>
        <v>0</v>
      </c>
      <c r="R195" s="37">
        <f>ROUND($I195*P195,4)</f>
        <v>0</v>
      </c>
      <c r="S195" s="38"/>
      <c r="T195" s="38"/>
      <c r="U195" s="38"/>
      <c r="V195" s="38"/>
      <c r="W195" s="39"/>
    </row>
    <row r="196" spans="1:23" ht="38.25" x14ac:dyDescent="0.25">
      <c r="A196" s="52" t="s">
        <v>82</v>
      </c>
      <c r="B196" s="11">
        <v>32</v>
      </c>
      <c r="C196" s="31" t="s">
        <v>408</v>
      </c>
      <c r="D196" s="31" t="s">
        <v>82</v>
      </c>
      <c r="E196" s="31" t="s">
        <v>82</v>
      </c>
      <c r="F196" s="31" t="s">
        <v>409</v>
      </c>
      <c r="G196" s="31" t="s">
        <v>82</v>
      </c>
      <c r="H196" s="32" t="s">
        <v>86</v>
      </c>
      <c r="I196" s="33">
        <v>4</v>
      </c>
      <c r="J196" s="56"/>
      <c r="K196" s="11">
        <v>1</v>
      </c>
      <c r="L196" s="34"/>
      <c r="M196" s="35"/>
      <c r="N196" s="36"/>
      <c r="O196" s="37">
        <f>ROUND(ROUND(L196,4)*(1-M196),4)</f>
        <v>0</v>
      </c>
      <c r="P196" s="37">
        <f>ROUND(ROUND(O196,4)*(1+N196),4)</f>
        <v>0</v>
      </c>
      <c r="Q196" s="37">
        <f>ROUND($I196*O196,4)</f>
        <v>0</v>
      </c>
      <c r="R196" s="37">
        <f>ROUND($I196*P196,4)</f>
        <v>0</v>
      </c>
      <c r="S196" s="38"/>
      <c r="T196" s="38"/>
      <c r="U196" s="38"/>
      <c r="V196" s="38"/>
      <c r="W196" s="39"/>
    </row>
    <row r="197" spans="1:23" ht="25.5" x14ac:dyDescent="0.25">
      <c r="A197" s="52" t="s">
        <v>82</v>
      </c>
      <c r="B197" s="11">
        <v>33</v>
      </c>
      <c r="C197" s="31" t="s">
        <v>410</v>
      </c>
      <c r="D197" s="31" t="s">
        <v>82</v>
      </c>
      <c r="E197" s="31" t="s">
        <v>82</v>
      </c>
      <c r="F197" s="31" t="s">
        <v>411</v>
      </c>
      <c r="G197" s="31" t="s">
        <v>82</v>
      </c>
      <c r="H197" s="32" t="s">
        <v>86</v>
      </c>
      <c r="I197" s="33">
        <v>10</v>
      </c>
      <c r="J197" s="56"/>
      <c r="K197" s="11">
        <v>1</v>
      </c>
      <c r="L197" s="34"/>
      <c r="M197" s="35"/>
      <c r="N197" s="36"/>
      <c r="O197" s="37">
        <f>ROUND(ROUND(L197,4)*(1-M197),4)</f>
        <v>0</v>
      </c>
      <c r="P197" s="37">
        <f>ROUND(ROUND(O197,4)*(1+N197),4)</f>
        <v>0</v>
      </c>
      <c r="Q197" s="37">
        <f>ROUND($I197*O197,4)</f>
        <v>0</v>
      </c>
      <c r="R197" s="37">
        <f>ROUND($I197*P197,4)</f>
        <v>0</v>
      </c>
      <c r="S197" s="38"/>
      <c r="T197" s="38"/>
      <c r="U197" s="38"/>
      <c r="V197" s="38"/>
      <c r="W197" s="39"/>
    </row>
    <row r="198" spans="1:23" ht="25.5" x14ac:dyDescent="0.25">
      <c r="A198" s="52" t="s">
        <v>82</v>
      </c>
      <c r="B198" s="11">
        <v>34</v>
      </c>
      <c r="C198" s="31" t="s">
        <v>412</v>
      </c>
      <c r="D198" s="31" t="s">
        <v>82</v>
      </c>
      <c r="E198" s="31" t="s">
        <v>82</v>
      </c>
      <c r="F198" s="31" t="s">
        <v>413</v>
      </c>
      <c r="G198" s="31" t="s">
        <v>82</v>
      </c>
      <c r="H198" s="32" t="s">
        <v>86</v>
      </c>
      <c r="I198" s="33">
        <v>15</v>
      </c>
      <c r="J198" s="56"/>
      <c r="K198" s="11">
        <v>1</v>
      </c>
      <c r="L198" s="34"/>
      <c r="M198" s="35"/>
      <c r="N198" s="36"/>
      <c r="O198" s="37">
        <f>ROUND(ROUND(L198,4)*(1-M198),4)</f>
        <v>0</v>
      </c>
      <c r="P198" s="37">
        <f>ROUND(ROUND(O198,4)*(1+N198),4)</f>
        <v>0</v>
      </c>
      <c r="Q198" s="37">
        <f>ROUND($I198*O198,4)</f>
        <v>0</v>
      </c>
      <c r="R198" s="37">
        <f>ROUND($I198*P198,4)</f>
        <v>0</v>
      </c>
      <c r="S198" s="38"/>
      <c r="T198" s="38"/>
      <c r="U198" s="38"/>
      <c r="V198" s="38"/>
      <c r="W198" s="39"/>
    </row>
    <row r="199" spans="1:23" ht="25.5" x14ac:dyDescent="0.25">
      <c r="A199" s="52" t="s">
        <v>82</v>
      </c>
      <c r="B199" s="11">
        <v>35</v>
      </c>
      <c r="C199" s="31" t="s">
        <v>414</v>
      </c>
      <c r="D199" s="31" t="s">
        <v>82</v>
      </c>
      <c r="E199" s="31" t="s">
        <v>82</v>
      </c>
      <c r="F199" s="31" t="s">
        <v>415</v>
      </c>
      <c r="G199" s="31" t="s">
        <v>82</v>
      </c>
      <c r="H199" s="32" t="s">
        <v>86</v>
      </c>
      <c r="I199" s="33">
        <v>10</v>
      </c>
      <c r="J199" s="56"/>
      <c r="K199" s="11">
        <v>1</v>
      </c>
      <c r="L199" s="34"/>
      <c r="M199" s="35"/>
      <c r="N199" s="36"/>
      <c r="O199" s="37">
        <f>ROUND(ROUND(L199,4)*(1-M199),4)</f>
        <v>0</v>
      </c>
      <c r="P199" s="37">
        <f>ROUND(ROUND(O199,4)*(1+N199),4)</f>
        <v>0</v>
      </c>
      <c r="Q199" s="37">
        <f>ROUND($I199*O199,4)</f>
        <v>0</v>
      </c>
      <c r="R199" s="37">
        <f>ROUND($I199*P199,4)</f>
        <v>0</v>
      </c>
      <c r="S199" s="38"/>
      <c r="T199" s="38"/>
      <c r="U199" s="38"/>
      <c r="V199" s="38"/>
      <c r="W199" s="39"/>
    </row>
    <row r="200" spans="1:23" ht="25.5" x14ac:dyDescent="0.25">
      <c r="A200" s="52" t="s">
        <v>82</v>
      </c>
      <c r="B200" s="11">
        <v>36</v>
      </c>
      <c r="C200" s="31" t="s">
        <v>414</v>
      </c>
      <c r="D200" s="31" t="s">
        <v>82</v>
      </c>
      <c r="E200" s="31" t="s">
        <v>82</v>
      </c>
      <c r="F200" s="31" t="s">
        <v>416</v>
      </c>
      <c r="G200" s="31" t="s">
        <v>82</v>
      </c>
      <c r="H200" s="32" t="s">
        <v>86</v>
      </c>
      <c r="I200" s="33">
        <v>10</v>
      </c>
      <c r="J200" s="56"/>
      <c r="K200" s="11">
        <v>1</v>
      </c>
      <c r="L200" s="34"/>
      <c r="M200" s="35"/>
      <c r="N200" s="36"/>
      <c r="O200" s="37">
        <f>ROUND(ROUND(L200,4)*(1-M200),4)</f>
        <v>0</v>
      </c>
      <c r="P200" s="37">
        <f>ROUND(ROUND(O200,4)*(1+N200),4)</f>
        <v>0</v>
      </c>
      <c r="Q200" s="37">
        <f>ROUND($I200*O200,4)</f>
        <v>0</v>
      </c>
      <c r="R200" s="37">
        <f>ROUND($I200*P200,4)</f>
        <v>0</v>
      </c>
      <c r="S200" s="38"/>
      <c r="T200" s="38"/>
      <c r="U200" s="38"/>
      <c r="V200" s="38"/>
      <c r="W200" s="39"/>
    </row>
    <row r="201" spans="1:23" ht="25.5" x14ac:dyDescent="0.25">
      <c r="A201" s="52" t="s">
        <v>82</v>
      </c>
      <c r="B201" s="11">
        <v>37</v>
      </c>
      <c r="C201" s="31" t="s">
        <v>417</v>
      </c>
      <c r="D201" s="31" t="s">
        <v>82</v>
      </c>
      <c r="E201" s="31" t="s">
        <v>82</v>
      </c>
      <c r="F201" s="31" t="s">
        <v>418</v>
      </c>
      <c r="G201" s="31" t="s">
        <v>82</v>
      </c>
      <c r="H201" s="32" t="s">
        <v>86</v>
      </c>
      <c r="I201" s="33">
        <v>10</v>
      </c>
      <c r="J201" s="56"/>
      <c r="K201" s="11">
        <v>1</v>
      </c>
      <c r="L201" s="34"/>
      <c r="M201" s="35"/>
      <c r="N201" s="36"/>
      <c r="O201" s="37">
        <f>ROUND(ROUND(L201,4)*(1-M201),4)</f>
        <v>0</v>
      </c>
      <c r="P201" s="37">
        <f>ROUND(ROUND(O201,4)*(1+N201),4)</f>
        <v>0</v>
      </c>
      <c r="Q201" s="37">
        <f>ROUND($I201*O201,4)</f>
        <v>0</v>
      </c>
      <c r="R201" s="37">
        <f>ROUND($I201*P201,4)</f>
        <v>0</v>
      </c>
      <c r="S201" s="38"/>
      <c r="T201" s="38"/>
      <c r="U201" s="38"/>
      <c r="V201" s="38"/>
      <c r="W201" s="39"/>
    </row>
    <row r="202" spans="1:23" ht="25.5" x14ac:dyDescent="0.25">
      <c r="A202" s="52" t="s">
        <v>82</v>
      </c>
      <c r="B202" s="11">
        <v>38</v>
      </c>
      <c r="C202" s="31" t="s">
        <v>419</v>
      </c>
      <c r="D202" s="31" t="s">
        <v>420</v>
      </c>
      <c r="E202" s="31" t="s">
        <v>82</v>
      </c>
      <c r="F202" s="31" t="s">
        <v>421</v>
      </c>
      <c r="G202" s="31" t="s">
        <v>82</v>
      </c>
      <c r="H202" s="32" t="s">
        <v>86</v>
      </c>
      <c r="I202" s="33">
        <v>6</v>
      </c>
      <c r="J202" s="56"/>
      <c r="K202" s="11">
        <v>1</v>
      </c>
      <c r="L202" s="34"/>
      <c r="M202" s="35"/>
      <c r="N202" s="36"/>
      <c r="O202" s="37">
        <f>ROUND(ROUND(L202,4)*(1-M202),4)</f>
        <v>0</v>
      </c>
      <c r="P202" s="37">
        <f>ROUND(ROUND(O202,4)*(1+N202),4)</f>
        <v>0</v>
      </c>
      <c r="Q202" s="37">
        <f>ROUND($I202*O202,4)</f>
        <v>0</v>
      </c>
      <c r="R202" s="37">
        <f>ROUND($I202*P202,4)</f>
        <v>0</v>
      </c>
      <c r="S202" s="38"/>
      <c r="T202" s="38"/>
      <c r="U202" s="38"/>
      <c r="V202" s="38"/>
      <c r="W202" s="39"/>
    </row>
    <row r="203" spans="1:23" ht="25.5" x14ac:dyDescent="0.25">
      <c r="A203" s="52" t="s">
        <v>82</v>
      </c>
      <c r="B203" s="11">
        <v>39</v>
      </c>
      <c r="C203" s="31" t="s">
        <v>422</v>
      </c>
      <c r="D203" s="31" t="s">
        <v>420</v>
      </c>
      <c r="E203" s="31" t="s">
        <v>82</v>
      </c>
      <c r="F203" s="31" t="s">
        <v>423</v>
      </c>
      <c r="G203" s="31" t="s">
        <v>82</v>
      </c>
      <c r="H203" s="32" t="s">
        <v>86</v>
      </c>
      <c r="I203" s="33">
        <v>10</v>
      </c>
      <c r="J203" s="56"/>
      <c r="K203" s="11">
        <v>1</v>
      </c>
      <c r="L203" s="34"/>
      <c r="M203" s="35"/>
      <c r="N203" s="36"/>
      <c r="O203" s="37">
        <f>ROUND(ROUND(L203,4)*(1-M203),4)</f>
        <v>0</v>
      </c>
      <c r="P203" s="37">
        <f>ROUND(ROUND(O203,4)*(1+N203),4)</f>
        <v>0</v>
      </c>
      <c r="Q203" s="37">
        <f>ROUND($I203*O203,4)</f>
        <v>0</v>
      </c>
      <c r="R203" s="37">
        <f>ROUND($I203*P203,4)</f>
        <v>0</v>
      </c>
      <c r="S203" s="38"/>
      <c r="T203" s="38"/>
      <c r="U203" s="38"/>
      <c r="V203" s="38"/>
      <c r="W203" s="39"/>
    </row>
    <row r="204" spans="1:23" ht="38.25" x14ac:dyDescent="0.25">
      <c r="A204" s="52" t="s">
        <v>82</v>
      </c>
      <c r="B204" s="11">
        <v>40</v>
      </c>
      <c r="C204" s="31" t="s">
        <v>424</v>
      </c>
      <c r="D204" s="31" t="s">
        <v>420</v>
      </c>
      <c r="E204" s="31" t="s">
        <v>82</v>
      </c>
      <c r="F204" s="31" t="s">
        <v>425</v>
      </c>
      <c r="G204" s="31" t="s">
        <v>82</v>
      </c>
      <c r="H204" s="32" t="s">
        <v>86</v>
      </c>
      <c r="I204" s="33">
        <v>6</v>
      </c>
      <c r="J204" s="56"/>
      <c r="K204" s="11">
        <v>1</v>
      </c>
      <c r="L204" s="34"/>
      <c r="M204" s="35"/>
      <c r="N204" s="36"/>
      <c r="O204" s="37">
        <f>ROUND(ROUND(L204,4)*(1-M204),4)</f>
        <v>0</v>
      </c>
      <c r="P204" s="37">
        <f>ROUND(ROUND(O204,4)*(1+N204),4)</f>
        <v>0</v>
      </c>
      <c r="Q204" s="37">
        <f>ROUND($I204*O204,4)</f>
        <v>0</v>
      </c>
      <c r="R204" s="37">
        <f>ROUND($I204*P204,4)</f>
        <v>0</v>
      </c>
      <c r="S204" s="38"/>
      <c r="T204" s="38"/>
      <c r="U204" s="38"/>
      <c r="V204" s="38"/>
      <c r="W204" s="39"/>
    </row>
    <row r="205" spans="1:23" ht="25.5" x14ac:dyDescent="0.25">
      <c r="A205" s="52" t="s">
        <v>82</v>
      </c>
      <c r="B205" s="11">
        <v>41</v>
      </c>
      <c r="C205" s="31" t="s">
        <v>426</v>
      </c>
      <c r="D205" s="31" t="s">
        <v>420</v>
      </c>
      <c r="E205" s="31" t="s">
        <v>82</v>
      </c>
      <c r="F205" s="31" t="s">
        <v>427</v>
      </c>
      <c r="G205" s="31" t="s">
        <v>82</v>
      </c>
      <c r="H205" s="32" t="s">
        <v>86</v>
      </c>
      <c r="I205" s="33">
        <v>5</v>
      </c>
      <c r="J205" s="56"/>
      <c r="K205" s="11">
        <v>1</v>
      </c>
      <c r="L205" s="34"/>
      <c r="M205" s="35"/>
      <c r="N205" s="36"/>
      <c r="O205" s="37">
        <f>ROUND(ROUND(L205,4)*(1-M205),4)</f>
        <v>0</v>
      </c>
      <c r="P205" s="37">
        <f>ROUND(ROUND(O205,4)*(1+N205),4)</f>
        <v>0</v>
      </c>
      <c r="Q205" s="37">
        <f>ROUND($I205*O205,4)</f>
        <v>0</v>
      </c>
      <c r="R205" s="37">
        <f>ROUND($I205*P205,4)</f>
        <v>0</v>
      </c>
      <c r="S205" s="38"/>
      <c r="T205" s="38"/>
      <c r="U205" s="38"/>
      <c r="V205" s="38"/>
      <c r="W205" s="39"/>
    </row>
    <row r="206" spans="1:23" ht="25.5" x14ac:dyDescent="0.25">
      <c r="A206" s="52" t="s">
        <v>82</v>
      </c>
      <c r="B206" s="11">
        <v>42</v>
      </c>
      <c r="C206" s="31" t="s">
        <v>428</v>
      </c>
      <c r="D206" s="31" t="s">
        <v>82</v>
      </c>
      <c r="E206" s="31" t="s">
        <v>82</v>
      </c>
      <c r="F206" s="31" t="s">
        <v>429</v>
      </c>
      <c r="G206" s="31" t="s">
        <v>82</v>
      </c>
      <c r="H206" s="32" t="s">
        <v>86</v>
      </c>
      <c r="I206" s="33">
        <v>10</v>
      </c>
      <c r="J206" s="56"/>
      <c r="K206" s="11">
        <v>1</v>
      </c>
      <c r="L206" s="34"/>
      <c r="M206" s="35"/>
      <c r="N206" s="36"/>
      <c r="O206" s="37">
        <f>ROUND(ROUND(L206,4)*(1-M206),4)</f>
        <v>0</v>
      </c>
      <c r="P206" s="37">
        <f>ROUND(ROUND(O206,4)*(1+N206),4)</f>
        <v>0</v>
      </c>
      <c r="Q206" s="37">
        <f>ROUND($I206*O206,4)</f>
        <v>0</v>
      </c>
      <c r="R206" s="37">
        <f>ROUND($I206*P206,4)</f>
        <v>0</v>
      </c>
      <c r="S206" s="38"/>
      <c r="T206" s="38"/>
      <c r="U206" s="38"/>
      <c r="V206" s="38"/>
      <c r="W206" s="39"/>
    </row>
    <row r="207" spans="1:23" ht="25.5" x14ac:dyDescent="0.25">
      <c r="A207" s="52" t="s">
        <v>82</v>
      </c>
      <c r="B207" s="11">
        <v>43</v>
      </c>
      <c r="C207" s="31" t="s">
        <v>430</v>
      </c>
      <c r="D207" s="31" t="s">
        <v>82</v>
      </c>
      <c r="E207" s="31" t="s">
        <v>82</v>
      </c>
      <c r="F207" s="31" t="s">
        <v>431</v>
      </c>
      <c r="G207" s="31" t="s">
        <v>82</v>
      </c>
      <c r="H207" s="32" t="s">
        <v>86</v>
      </c>
      <c r="I207" s="33">
        <v>2</v>
      </c>
      <c r="J207" s="56"/>
      <c r="K207" s="11">
        <v>1</v>
      </c>
      <c r="L207" s="34"/>
      <c r="M207" s="35"/>
      <c r="N207" s="36"/>
      <c r="O207" s="37">
        <f>ROUND(ROUND(L207,4)*(1-M207),4)</f>
        <v>0</v>
      </c>
      <c r="P207" s="37">
        <f>ROUND(ROUND(O207,4)*(1+N207),4)</f>
        <v>0</v>
      </c>
      <c r="Q207" s="37">
        <f>ROUND($I207*O207,4)</f>
        <v>0</v>
      </c>
      <c r="R207" s="37">
        <f>ROUND($I207*P207,4)</f>
        <v>0</v>
      </c>
      <c r="S207" s="38"/>
      <c r="T207" s="38"/>
      <c r="U207" s="38"/>
      <c r="V207" s="38"/>
      <c r="W207" s="39"/>
    </row>
    <row r="208" spans="1:23" ht="25.5" x14ac:dyDescent="0.25">
      <c r="A208" s="52" t="s">
        <v>82</v>
      </c>
      <c r="B208" s="11">
        <v>44</v>
      </c>
      <c r="C208" s="31" t="s">
        <v>432</v>
      </c>
      <c r="D208" s="31" t="s">
        <v>82</v>
      </c>
      <c r="E208" s="31" t="s">
        <v>82</v>
      </c>
      <c r="F208" s="31" t="s">
        <v>433</v>
      </c>
      <c r="G208" s="31" t="s">
        <v>82</v>
      </c>
      <c r="H208" s="32" t="s">
        <v>86</v>
      </c>
      <c r="I208" s="33">
        <v>8</v>
      </c>
      <c r="J208" s="56"/>
      <c r="K208" s="11">
        <v>1</v>
      </c>
      <c r="L208" s="34"/>
      <c r="M208" s="35"/>
      <c r="N208" s="36"/>
      <c r="O208" s="37">
        <f>ROUND(ROUND(L208,4)*(1-M208),4)</f>
        <v>0</v>
      </c>
      <c r="P208" s="37">
        <f>ROUND(ROUND(O208,4)*(1+N208),4)</f>
        <v>0</v>
      </c>
      <c r="Q208" s="37">
        <f>ROUND($I208*O208,4)</f>
        <v>0</v>
      </c>
      <c r="R208" s="37">
        <f>ROUND($I208*P208,4)</f>
        <v>0</v>
      </c>
      <c r="S208" s="38"/>
      <c r="T208" s="38"/>
      <c r="U208" s="38"/>
      <c r="V208" s="38"/>
      <c r="W208" s="39"/>
    </row>
    <row r="209" spans="1:23" ht="25.5" x14ac:dyDescent="0.25">
      <c r="A209" s="52" t="s">
        <v>82</v>
      </c>
      <c r="B209" s="11">
        <v>45</v>
      </c>
      <c r="C209" s="31" t="s">
        <v>434</v>
      </c>
      <c r="D209" s="31" t="s">
        <v>82</v>
      </c>
      <c r="E209" s="31" t="s">
        <v>82</v>
      </c>
      <c r="F209" s="31" t="s">
        <v>435</v>
      </c>
      <c r="G209" s="31" t="s">
        <v>82</v>
      </c>
      <c r="H209" s="32" t="s">
        <v>86</v>
      </c>
      <c r="I209" s="33">
        <v>4</v>
      </c>
      <c r="J209" s="56"/>
      <c r="K209" s="11">
        <v>1</v>
      </c>
      <c r="L209" s="34"/>
      <c r="M209" s="35"/>
      <c r="N209" s="36"/>
      <c r="O209" s="37">
        <f>ROUND(ROUND(L209,4)*(1-M209),4)</f>
        <v>0</v>
      </c>
      <c r="P209" s="37">
        <f>ROUND(ROUND(O209,4)*(1+N209),4)</f>
        <v>0</v>
      </c>
      <c r="Q209" s="37">
        <f>ROUND($I209*O209,4)</f>
        <v>0</v>
      </c>
      <c r="R209" s="37">
        <f>ROUND($I209*P209,4)</f>
        <v>0</v>
      </c>
      <c r="S209" s="38"/>
      <c r="T209" s="38"/>
      <c r="U209" s="38"/>
      <c r="V209" s="38"/>
      <c r="W209" s="39"/>
    </row>
    <row r="210" spans="1:23" ht="25.5" x14ac:dyDescent="0.25">
      <c r="A210" s="52" t="s">
        <v>82</v>
      </c>
      <c r="B210" s="11">
        <v>46</v>
      </c>
      <c r="C210" s="31" t="s">
        <v>436</v>
      </c>
      <c r="D210" s="31" t="s">
        <v>437</v>
      </c>
      <c r="E210" s="31" t="s">
        <v>82</v>
      </c>
      <c r="F210" s="31" t="s">
        <v>438</v>
      </c>
      <c r="G210" s="31" t="s">
        <v>82</v>
      </c>
      <c r="H210" s="32" t="s">
        <v>86</v>
      </c>
      <c r="I210" s="33">
        <v>1</v>
      </c>
      <c r="J210" s="56"/>
      <c r="K210" s="11">
        <v>1</v>
      </c>
      <c r="L210" s="34"/>
      <c r="M210" s="35"/>
      <c r="N210" s="36"/>
      <c r="O210" s="37">
        <f>ROUND(ROUND(L210,4)*(1-M210),4)</f>
        <v>0</v>
      </c>
      <c r="P210" s="37">
        <f>ROUND(ROUND(O210,4)*(1+N210),4)</f>
        <v>0</v>
      </c>
      <c r="Q210" s="37">
        <f>ROUND($I210*O210,4)</f>
        <v>0</v>
      </c>
      <c r="R210" s="37">
        <f>ROUND($I210*P210,4)</f>
        <v>0</v>
      </c>
      <c r="S210" s="38"/>
      <c r="T210" s="38"/>
      <c r="U210" s="38"/>
      <c r="V210" s="38"/>
      <c r="W210" s="39"/>
    </row>
    <row r="211" spans="1:23" ht="25.5" x14ac:dyDescent="0.25">
      <c r="A211" s="52" t="s">
        <v>82</v>
      </c>
      <c r="B211" s="11">
        <v>47</v>
      </c>
      <c r="C211" s="31" t="s">
        <v>439</v>
      </c>
      <c r="D211" s="31" t="s">
        <v>440</v>
      </c>
      <c r="E211" s="31" t="s">
        <v>82</v>
      </c>
      <c r="F211" s="31" t="s">
        <v>441</v>
      </c>
      <c r="G211" s="31" t="s">
        <v>82</v>
      </c>
      <c r="H211" s="32" t="s">
        <v>86</v>
      </c>
      <c r="I211" s="33">
        <v>1</v>
      </c>
      <c r="J211" s="56"/>
      <c r="K211" s="11">
        <v>1</v>
      </c>
      <c r="L211" s="34"/>
      <c r="M211" s="35"/>
      <c r="N211" s="36"/>
      <c r="O211" s="37">
        <f>ROUND(ROUND(L211,4)*(1-M211),4)</f>
        <v>0</v>
      </c>
      <c r="P211" s="37">
        <f>ROUND(ROUND(O211,4)*(1+N211),4)</f>
        <v>0</v>
      </c>
      <c r="Q211" s="37">
        <f>ROUND($I211*O211,4)</f>
        <v>0</v>
      </c>
      <c r="R211" s="37">
        <f>ROUND($I211*P211,4)</f>
        <v>0</v>
      </c>
      <c r="S211" s="38"/>
      <c r="T211" s="38"/>
      <c r="U211" s="38"/>
      <c r="V211" s="38"/>
      <c r="W211" s="39"/>
    </row>
    <row r="212" spans="1:23" ht="25.5" x14ac:dyDescent="0.25">
      <c r="A212" s="52" t="s">
        <v>82</v>
      </c>
      <c r="B212" s="11">
        <v>48</v>
      </c>
      <c r="C212" s="31" t="s">
        <v>439</v>
      </c>
      <c r="D212" s="31" t="s">
        <v>442</v>
      </c>
      <c r="E212" s="31" t="s">
        <v>82</v>
      </c>
      <c r="F212" s="31" t="s">
        <v>443</v>
      </c>
      <c r="G212" s="31" t="s">
        <v>82</v>
      </c>
      <c r="H212" s="32" t="s">
        <v>86</v>
      </c>
      <c r="I212" s="33">
        <v>1</v>
      </c>
      <c r="J212" s="56"/>
      <c r="K212" s="11">
        <v>1</v>
      </c>
      <c r="L212" s="34"/>
      <c r="M212" s="35"/>
      <c r="N212" s="36"/>
      <c r="O212" s="37">
        <f>ROUND(ROUND(L212,4)*(1-M212),4)</f>
        <v>0</v>
      </c>
      <c r="P212" s="37">
        <f>ROUND(ROUND(O212,4)*(1+N212),4)</f>
        <v>0</v>
      </c>
      <c r="Q212" s="37">
        <f>ROUND($I212*O212,4)</f>
        <v>0</v>
      </c>
      <c r="R212" s="37">
        <f>ROUND($I212*P212,4)</f>
        <v>0</v>
      </c>
      <c r="S212" s="38"/>
      <c r="T212" s="38"/>
      <c r="U212" s="38"/>
      <c r="V212" s="38"/>
      <c r="W212" s="39"/>
    </row>
    <row r="213" spans="1:23" ht="25.5" x14ac:dyDescent="0.25">
      <c r="A213" s="52" t="s">
        <v>82</v>
      </c>
      <c r="B213" s="11">
        <v>49</v>
      </c>
      <c r="C213" s="31" t="s">
        <v>439</v>
      </c>
      <c r="D213" s="31" t="s">
        <v>444</v>
      </c>
      <c r="E213" s="31" t="s">
        <v>82</v>
      </c>
      <c r="F213" s="31" t="s">
        <v>445</v>
      </c>
      <c r="G213" s="31" t="s">
        <v>82</v>
      </c>
      <c r="H213" s="32" t="s">
        <v>86</v>
      </c>
      <c r="I213" s="33">
        <v>1</v>
      </c>
      <c r="J213" s="56"/>
      <c r="K213" s="11">
        <v>1</v>
      </c>
      <c r="L213" s="34"/>
      <c r="M213" s="35"/>
      <c r="N213" s="36"/>
      <c r="O213" s="37">
        <f>ROUND(ROUND(L213,4)*(1-M213),4)</f>
        <v>0</v>
      </c>
      <c r="P213" s="37">
        <f>ROUND(ROUND(O213,4)*(1+N213),4)</f>
        <v>0</v>
      </c>
      <c r="Q213" s="37">
        <f>ROUND($I213*O213,4)</f>
        <v>0</v>
      </c>
      <c r="R213" s="37">
        <f>ROUND($I213*P213,4)</f>
        <v>0</v>
      </c>
      <c r="S213" s="38"/>
      <c r="T213" s="38"/>
      <c r="U213" s="38"/>
      <c r="V213" s="38"/>
      <c r="W213" s="39"/>
    </row>
    <row r="214" spans="1:23" ht="25.5" x14ac:dyDescent="0.25">
      <c r="A214" s="52" t="s">
        <v>82</v>
      </c>
      <c r="B214" s="11">
        <v>50</v>
      </c>
      <c r="C214" s="31" t="s">
        <v>439</v>
      </c>
      <c r="D214" s="31" t="s">
        <v>446</v>
      </c>
      <c r="E214" s="31" t="s">
        <v>82</v>
      </c>
      <c r="F214" s="31" t="s">
        <v>447</v>
      </c>
      <c r="G214" s="31" t="s">
        <v>82</v>
      </c>
      <c r="H214" s="32" t="s">
        <v>86</v>
      </c>
      <c r="I214" s="33">
        <v>1</v>
      </c>
      <c r="J214" s="56"/>
      <c r="K214" s="11">
        <v>1</v>
      </c>
      <c r="L214" s="34"/>
      <c r="M214" s="35"/>
      <c r="N214" s="36"/>
      <c r="O214" s="37">
        <f>ROUND(ROUND(L214,4)*(1-M214),4)</f>
        <v>0</v>
      </c>
      <c r="P214" s="37">
        <f>ROUND(ROUND(O214,4)*(1+N214),4)</f>
        <v>0</v>
      </c>
      <c r="Q214" s="37">
        <f>ROUND($I214*O214,4)</f>
        <v>0</v>
      </c>
      <c r="R214" s="37">
        <f>ROUND($I214*P214,4)</f>
        <v>0</v>
      </c>
      <c r="S214" s="38"/>
      <c r="T214" s="38"/>
      <c r="U214" s="38"/>
      <c r="V214" s="38"/>
      <c r="W214" s="39"/>
    </row>
    <row r="215" spans="1:23" ht="25.5" x14ac:dyDescent="0.25">
      <c r="A215" s="52" t="s">
        <v>82</v>
      </c>
      <c r="B215" s="11">
        <v>51</v>
      </c>
      <c r="C215" s="31" t="s">
        <v>439</v>
      </c>
      <c r="D215" s="31" t="s">
        <v>448</v>
      </c>
      <c r="E215" s="31" t="s">
        <v>82</v>
      </c>
      <c r="F215" s="31" t="s">
        <v>449</v>
      </c>
      <c r="G215" s="31" t="s">
        <v>82</v>
      </c>
      <c r="H215" s="32" t="s">
        <v>86</v>
      </c>
      <c r="I215" s="33">
        <v>1</v>
      </c>
      <c r="J215" s="56"/>
      <c r="K215" s="11">
        <v>1</v>
      </c>
      <c r="L215" s="34"/>
      <c r="M215" s="35"/>
      <c r="N215" s="36"/>
      <c r="O215" s="37">
        <f>ROUND(ROUND(L215,4)*(1-M215),4)</f>
        <v>0</v>
      </c>
      <c r="P215" s="37">
        <f>ROUND(ROUND(O215,4)*(1+N215),4)</f>
        <v>0</v>
      </c>
      <c r="Q215" s="37">
        <f>ROUND($I215*O215,4)</f>
        <v>0</v>
      </c>
      <c r="R215" s="37">
        <f>ROUND($I215*P215,4)</f>
        <v>0</v>
      </c>
      <c r="S215" s="38"/>
      <c r="T215" s="38"/>
      <c r="U215" s="38"/>
      <c r="V215" s="38"/>
      <c r="W215" s="39"/>
    </row>
    <row r="216" spans="1:23" ht="25.5" x14ac:dyDescent="0.25">
      <c r="A216" s="52" t="s">
        <v>82</v>
      </c>
      <c r="B216" s="11">
        <v>52</v>
      </c>
      <c r="C216" s="31" t="s">
        <v>439</v>
      </c>
      <c r="D216" s="31" t="s">
        <v>450</v>
      </c>
      <c r="E216" s="31" t="s">
        <v>82</v>
      </c>
      <c r="F216" s="31" t="s">
        <v>451</v>
      </c>
      <c r="G216" s="31" t="s">
        <v>82</v>
      </c>
      <c r="H216" s="32" t="s">
        <v>86</v>
      </c>
      <c r="I216" s="33">
        <v>1</v>
      </c>
      <c r="J216" s="56"/>
      <c r="K216" s="11">
        <v>1</v>
      </c>
      <c r="L216" s="34"/>
      <c r="M216" s="35"/>
      <c r="N216" s="36"/>
      <c r="O216" s="37">
        <f>ROUND(ROUND(L216,4)*(1-M216),4)</f>
        <v>0</v>
      </c>
      <c r="P216" s="37">
        <f>ROUND(ROUND(O216,4)*(1+N216),4)</f>
        <v>0</v>
      </c>
      <c r="Q216" s="37">
        <f>ROUND($I216*O216,4)</f>
        <v>0</v>
      </c>
      <c r="R216" s="37">
        <f>ROUND($I216*P216,4)</f>
        <v>0</v>
      </c>
      <c r="S216" s="38"/>
      <c r="T216" s="38"/>
      <c r="U216" s="38"/>
      <c r="V216" s="38"/>
      <c r="W216" s="39"/>
    </row>
    <row r="217" spans="1:23" ht="25.5" x14ac:dyDescent="0.25">
      <c r="A217" s="52" t="s">
        <v>82</v>
      </c>
      <c r="B217" s="11">
        <v>53</v>
      </c>
      <c r="C217" s="31" t="s">
        <v>439</v>
      </c>
      <c r="D217" s="31" t="s">
        <v>452</v>
      </c>
      <c r="E217" s="31" t="s">
        <v>82</v>
      </c>
      <c r="F217" s="31" t="s">
        <v>453</v>
      </c>
      <c r="G217" s="31" t="s">
        <v>82</v>
      </c>
      <c r="H217" s="32" t="s">
        <v>86</v>
      </c>
      <c r="I217" s="33">
        <v>1</v>
      </c>
      <c r="J217" s="56"/>
      <c r="K217" s="11">
        <v>1</v>
      </c>
      <c r="L217" s="34"/>
      <c r="M217" s="35"/>
      <c r="N217" s="36"/>
      <c r="O217" s="37">
        <f>ROUND(ROUND(L217,4)*(1-M217),4)</f>
        <v>0</v>
      </c>
      <c r="P217" s="37">
        <f>ROUND(ROUND(O217,4)*(1+N217),4)</f>
        <v>0</v>
      </c>
      <c r="Q217" s="37">
        <f>ROUND($I217*O217,4)</f>
        <v>0</v>
      </c>
      <c r="R217" s="37">
        <f>ROUND($I217*P217,4)</f>
        <v>0</v>
      </c>
      <c r="S217" s="38"/>
      <c r="T217" s="38"/>
      <c r="U217" s="38"/>
      <c r="V217" s="38"/>
      <c r="W217" s="39"/>
    </row>
    <row r="218" spans="1:23" ht="26.25" thickBot="1" x14ac:dyDescent="0.3">
      <c r="A218" s="53" t="s">
        <v>82</v>
      </c>
      <c r="B218" s="13">
        <v>54</v>
      </c>
      <c r="C218" s="40" t="s">
        <v>454</v>
      </c>
      <c r="D218" s="40" t="s">
        <v>82</v>
      </c>
      <c r="E218" s="40" t="s">
        <v>82</v>
      </c>
      <c r="F218" s="40" t="s">
        <v>455</v>
      </c>
      <c r="G218" s="40" t="s">
        <v>82</v>
      </c>
      <c r="H218" s="41" t="s">
        <v>86</v>
      </c>
      <c r="I218" s="42">
        <v>3</v>
      </c>
      <c r="J218" s="57"/>
      <c r="K218" s="13">
        <v>1</v>
      </c>
      <c r="L218" s="43"/>
      <c r="M218" s="44"/>
      <c r="N218" s="45"/>
      <c r="O218" s="46">
        <f>ROUND(ROUND(L218,4)*(1-M218),4)</f>
        <v>0</v>
      </c>
      <c r="P218" s="46">
        <f>ROUND(ROUND(O218,4)*(1+N218),4)</f>
        <v>0</v>
      </c>
      <c r="Q218" s="46">
        <f>ROUND($I218*O218,4)</f>
        <v>0</v>
      </c>
      <c r="R218" s="46">
        <f>ROUND($I218*P218,4)</f>
        <v>0</v>
      </c>
      <c r="S218" s="47"/>
      <c r="T218" s="47"/>
      <c r="U218" s="47"/>
      <c r="V218" s="47"/>
      <c r="W218" s="48"/>
    </row>
    <row r="219" spans="1:23" ht="13.5" thickBot="1" x14ac:dyDescent="0.3">
      <c r="P219" s="58" t="s">
        <v>108</v>
      </c>
      <c r="Q219" s="59">
        <f>SUM(Q165:Q218)</f>
        <v>0</v>
      </c>
      <c r="R219" s="60">
        <f>SUM(R165:R218)</f>
        <v>0</v>
      </c>
    </row>
    <row r="221" spans="1:23" ht="13.5" thickBot="1" x14ac:dyDescent="0.3"/>
    <row r="222" spans="1:23" ht="13.5" thickBot="1" x14ac:dyDescent="0.3">
      <c r="A222" s="49" t="s">
        <v>54</v>
      </c>
      <c r="B222" s="54" t="s">
        <v>456</v>
      </c>
      <c r="C222" s="18" t="s">
        <v>457</v>
      </c>
      <c r="D222" s="18"/>
      <c r="E222" s="18"/>
      <c r="F222" s="18"/>
      <c r="G222" s="18"/>
      <c r="H222" s="18" t="s">
        <v>111</v>
      </c>
      <c r="I222" s="18"/>
      <c r="J222" s="8"/>
      <c r="K222" s="7"/>
      <c r="L222" s="18" t="s">
        <v>458</v>
      </c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8"/>
    </row>
    <row r="223" spans="1:23" ht="26.25" thickBot="1" x14ac:dyDescent="0.3">
      <c r="A223" s="50" t="s">
        <v>59</v>
      </c>
      <c r="B223" s="19" t="s">
        <v>60</v>
      </c>
      <c r="C223" s="20" t="s">
        <v>61</v>
      </c>
      <c r="D223" s="20" t="s">
        <v>62</v>
      </c>
      <c r="E223" s="20" t="s">
        <v>63</v>
      </c>
      <c r="F223" s="20" t="s">
        <v>64</v>
      </c>
      <c r="G223" s="20" t="s">
        <v>65</v>
      </c>
      <c r="H223" s="20" t="s">
        <v>66</v>
      </c>
      <c r="I223" s="20" t="s">
        <v>67</v>
      </c>
      <c r="J223" s="21" t="s">
        <v>68</v>
      </c>
      <c r="K223" s="19" t="s">
        <v>69</v>
      </c>
      <c r="L223" s="20" t="s">
        <v>70</v>
      </c>
      <c r="M223" s="20" t="s">
        <v>71</v>
      </c>
      <c r="N223" s="20" t="s">
        <v>72</v>
      </c>
      <c r="O223" s="20" t="s">
        <v>73</v>
      </c>
      <c r="P223" s="20" t="s">
        <v>74</v>
      </c>
      <c r="Q223" s="20" t="s">
        <v>75</v>
      </c>
      <c r="R223" s="20" t="s">
        <v>76</v>
      </c>
      <c r="S223" s="20" t="s">
        <v>77</v>
      </c>
      <c r="T223" s="20" t="s">
        <v>78</v>
      </c>
      <c r="U223" s="20" t="s">
        <v>79</v>
      </c>
      <c r="V223" s="20" t="s">
        <v>80</v>
      </c>
      <c r="W223" s="21" t="s">
        <v>81</v>
      </c>
    </row>
    <row r="224" spans="1:23" ht="25.5" x14ac:dyDescent="0.25">
      <c r="A224" s="51" t="s">
        <v>82</v>
      </c>
      <c r="B224" s="9">
        <v>1</v>
      </c>
      <c r="C224" s="22" t="s">
        <v>459</v>
      </c>
      <c r="D224" s="22" t="s">
        <v>82</v>
      </c>
      <c r="E224" s="22" t="s">
        <v>82</v>
      </c>
      <c r="F224" s="22" t="s">
        <v>460</v>
      </c>
      <c r="G224" s="22" t="s">
        <v>82</v>
      </c>
      <c r="H224" s="23" t="s">
        <v>86</v>
      </c>
      <c r="I224" s="24">
        <v>1</v>
      </c>
      <c r="J224" s="55"/>
      <c r="K224" s="9">
        <v>1</v>
      </c>
      <c r="L224" s="25"/>
      <c r="M224" s="26"/>
      <c r="N224" s="27"/>
      <c r="O224" s="28">
        <f>ROUND(ROUND(L224,4)*(1-M224),4)</f>
        <v>0</v>
      </c>
      <c r="P224" s="28">
        <f>ROUND(ROUND(O224,4)*(1+N224),4)</f>
        <v>0</v>
      </c>
      <c r="Q224" s="28">
        <f>ROUND($I224*O224,4)</f>
        <v>0</v>
      </c>
      <c r="R224" s="28">
        <f>ROUND($I224*P224,4)</f>
        <v>0</v>
      </c>
      <c r="S224" s="29"/>
      <c r="T224" s="29"/>
      <c r="U224" s="29"/>
      <c r="V224" s="29"/>
      <c r="W224" s="30"/>
    </row>
    <row r="225" spans="1:23" ht="25.5" x14ac:dyDescent="0.25">
      <c r="A225" s="52" t="s">
        <v>82</v>
      </c>
      <c r="B225" s="11">
        <v>2</v>
      </c>
      <c r="C225" s="31" t="s">
        <v>461</v>
      </c>
      <c r="D225" s="31" t="s">
        <v>82</v>
      </c>
      <c r="E225" s="31" t="s">
        <v>82</v>
      </c>
      <c r="F225" s="31" t="s">
        <v>462</v>
      </c>
      <c r="G225" s="31" t="s">
        <v>82</v>
      </c>
      <c r="H225" s="32" t="s">
        <v>86</v>
      </c>
      <c r="I225" s="33">
        <v>1</v>
      </c>
      <c r="J225" s="56"/>
      <c r="K225" s="11">
        <v>1</v>
      </c>
      <c r="L225" s="34"/>
      <c r="M225" s="35"/>
      <c r="N225" s="36"/>
      <c r="O225" s="37">
        <f>ROUND(ROUND(L225,4)*(1-M225),4)</f>
        <v>0</v>
      </c>
      <c r="P225" s="37">
        <f>ROUND(ROUND(O225,4)*(1+N225),4)</f>
        <v>0</v>
      </c>
      <c r="Q225" s="37">
        <f>ROUND($I225*O225,4)</f>
        <v>0</v>
      </c>
      <c r="R225" s="37">
        <f>ROUND($I225*P225,4)</f>
        <v>0</v>
      </c>
      <c r="S225" s="38"/>
      <c r="T225" s="38"/>
      <c r="U225" s="38"/>
      <c r="V225" s="38"/>
      <c r="W225" s="39"/>
    </row>
    <row r="226" spans="1:23" ht="25.5" x14ac:dyDescent="0.25">
      <c r="A226" s="52" t="s">
        <v>82</v>
      </c>
      <c r="B226" s="11">
        <v>3</v>
      </c>
      <c r="C226" s="31" t="s">
        <v>463</v>
      </c>
      <c r="D226" s="31" t="s">
        <v>82</v>
      </c>
      <c r="E226" s="31" t="s">
        <v>82</v>
      </c>
      <c r="F226" s="31" t="s">
        <v>464</v>
      </c>
      <c r="G226" s="31" t="s">
        <v>82</v>
      </c>
      <c r="H226" s="32" t="s">
        <v>86</v>
      </c>
      <c r="I226" s="33">
        <v>1</v>
      </c>
      <c r="J226" s="56"/>
      <c r="K226" s="11">
        <v>1</v>
      </c>
      <c r="L226" s="34"/>
      <c r="M226" s="35"/>
      <c r="N226" s="36"/>
      <c r="O226" s="37">
        <f>ROUND(ROUND(L226,4)*(1-M226),4)</f>
        <v>0</v>
      </c>
      <c r="P226" s="37">
        <f>ROUND(ROUND(O226,4)*(1+N226),4)</f>
        <v>0</v>
      </c>
      <c r="Q226" s="37">
        <f>ROUND($I226*O226,4)</f>
        <v>0</v>
      </c>
      <c r="R226" s="37">
        <f>ROUND($I226*P226,4)</f>
        <v>0</v>
      </c>
      <c r="S226" s="38"/>
      <c r="T226" s="38"/>
      <c r="U226" s="38"/>
      <c r="V226" s="38"/>
      <c r="W226" s="39"/>
    </row>
    <row r="227" spans="1:23" ht="25.5" x14ac:dyDescent="0.25">
      <c r="A227" s="52" t="s">
        <v>82</v>
      </c>
      <c r="B227" s="11">
        <v>4</v>
      </c>
      <c r="C227" s="31" t="s">
        <v>465</v>
      </c>
      <c r="D227" s="31" t="s">
        <v>82</v>
      </c>
      <c r="E227" s="31" t="s">
        <v>82</v>
      </c>
      <c r="F227" s="31" t="s">
        <v>466</v>
      </c>
      <c r="G227" s="31" t="s">
        <v>82</v>
      </c>
      <c r="H227" s="32" t="s">
        <v>86</v>
      </c>
      <c r="I227" s="33">
        <v>1</v>
      </c>
      <c r="J227" s="56"/>
      <c r="K227" s="11">
        <v>1</v>
      </c>
      <c r="L227" s="34"/>
      <c r="M227" s="35"/>
      <c r="N227" s="36"/>
      <c r="O227" s="37">
        <f>ROUND(ROUND(L227,4)*(1-M227),4)</f>
        <v>0</v>
      </c>
      <c r="P227" s="37">
        <f>ROUND(ROUND(O227,4)*(1+N227),4)</f>
        <v>0</v>
      </c>
      <c r="Q227" s="37">
        <f>ROUND($I227*O227,4)</f>
        <v>0</v>
      </c>
      <c r="R227" s="37">
        <f>ROUND($I227*P227,4)</f>
        <v>0</v>
      </c>
      <c r="S227" s="38"/>
      <c r="T227" s="38"/>
      <c r="U227" s="38"/>
      <c r="V227" s="38"/>
      <c r="W227" s="39"/>
    </row>
    <row r="228" spans="1:23" ht="38.25" x14ac:dyDescent="0.25">
      <c r="A228" s="52" t="s">
        <v>82</v>
      </c>
      <c r="B228" s="11">
        <v>5</v>
      </c>
      <c r="C228" s="31" t="s">
        <v>467</v>
      </c>
      <c r="D228" s="31" t="s">
        <v>82</v>
      </c>
      <c r="E228" s="31" t="s">
        <v>82</v>
      </c>
      <c r="F228" s="31" t="s">
        <v>468</v>
      </c>
      <c r="G228" s="31" t="s">
        <v>82</v>
      </c>
      <c r="H228" s="32" t="s">
        <v>86</v>
      </c>
      <c r="I228" s="33">
        <v>1</v>
      </c>
      <c r="J228" s="56"/>
      <c r="K228" s="11">
        <v>1</v>
      </c>
      <c r="L228" s="34"/>
      <c r="M228" s="35"/>
      <c r="N228" s="36"/>
      <c r="O228" s="37">
        <f>ROUND(ROUND(L228,4)*(1-M228),4)</f>
        <v>0</v>
      </c>
      <c r="P228" s="37">
        <f>ROUND(ROUND(O228,4)*(1+N228),4)</f>
        <v>0</v>
      </c>
      <c r="Q228" s="37">
        <f>ROUND($I228*O228,4)</f>
        <v>0</v>
      </c>
      <c r="R228" s="37">
        <f>ROUND($I228*P228,4)</f>
        <v>0</v>
      </c>
      <c r="S228" s="38"/>
      <c r="T228" s="38"/>
      <c r="U228" s="38"/>
      <c r="V228" s="38"/>
      <c r="W228" s="39"/>
    </row>
    <row r="229" spans="1:23" x14ac:dyDescent="0.25">
      <c r="A229" s="52" t="s">
        <v>82</v>
      </c>
      <c r="B229" s="11">
        <v>6</v>
      </c>
      <c r="C229" s="31" t="s">
        <v>469</v>
      </c>
      <c r="D229" s="31" t="s">
        <v>470</v>
      </c>
      <c r="E229" s="31" t="s">
        <v>82</v>
      </c>
      <c r="F229" s="31" t="s">
        <v>471</v>
      </c>
      <c r="G229" s="31" t="s">
        <v>82</v>
      </c>
      <c r="H229" s="32" t="s">
        <v>86</v>
      </c>
      <c r="I229" s="33">
        <v>1</v>
      </c>
      <c r="J229" s="56"/>
      <c r="K229" s="11">
        <v>1</v>
      </c>
      <c r="L229" s="34"/>
      <c r="M229" s="35"/>
      <c r="N229" s="36"/>
      <c r="O229" s="37">
        <f>ROUND(ROUND(L229,4)*(1-M229),4)</f>
        <v>0</v>
      </c>
      <c r="P229" s="37">
        <f>ROUND(ROUND(O229,4)*(1+N229),4)</f>
        <v>0</v>
      </c>
      <c r="Q229" s="37">
        <f>ROUND($I229*O229,4)</f>
        <v>0</v>
      </c>
      <c r="R229" s="37">
        <f>ROUND($I229*P229,4)</f>
        <v>0</v>
      </c>
      <c r="S229" s="38"/>
      <c r="T229" s="38"/>
      <c r="U229" s="38"/>
      <c r="V229" s="38"/>
      <c r="W229" s="39"/>
    </row>
    <row r="230" spans="1:23" x14ac:dyDescent="0.25">
      <c r="A230" s="52" t="s">
        <v>82</v>
      </c>
      <c r="B230" s="11">
        <v>7</v>
      </c>
      <c r="C230" s="31" t="s">
        <v>472</v>
      </c>
      <c r="D230" s="31" t="s">
        <v>82</v>
      </c>
      <c r="E230" s="31" t="s">
        <v>82</v>
      </c>
      <c r="F230" s="31" t="s">
        <v>82</v>
      </c>
      <c r="G230" s="31" t="s">
        <v>82</v>
      </c>
      <c r="H230" s="32" t="s">
        <v>86</v>
      </c>
      <c r="I230" s="33">
        <v>1</v>
      </c>
      <c r="J230" s="56"/>
      <c r="K230" s="11">
        <v>1</v>
      </c>
      <c r="L230" s="34"/>
      <c r="M230" s="35"/>
      <c r="N230" s="36"/>
      <c r="O230" s="37">
        <f>ROUND(ROUND(L230,4)*(1-M230),4)</f>
        <v>0</v>
      </c>
      <c r="P230" s="37">
        <f>ROUND(ROUND(O230,4)*(1+N230),4)</f>
        <v>0</v>
      </c>
      <c r="Q230" s="37">
        <f>ROUND($I230*O230,4)</f>
        <v>0</v>
      </c>
      <c r="R230" s="37">
        <f>ROUND($I230*P230,4)</f>
        <v>0</v>
      </c>
      <c r="S230" s="38"/>
      <c r="T230" s="38"/>
      <c r="U230" s="38"/>
      <c r="V230" s="38"/>
      <c r="W230" s="39"/>
    </row>
    <row r="231" spans="1:23" ht="25.5" x14ac:dyDescent="0.25">
      <c r="A231" s="52" t="s">
        <v>82</v>
      </c>
      <c r="B231" s="11">
        <v>8</v>
      </c>
      <c r="C231" s="31" t="s">
        <v>473</v>
      </c>
      <c r="D231" s="31" t="s">
        <v>474</v>
      </c>
      <c r="E231" s="31" t="s">
        <v>82</v>
      </c>
      <c r="F231" s="31" t="s">
        <v>475</v>
      </c>
      <c r="G231" s="31" t="s">
        <v>82</v>
      </c>
      <c r="H231" s="32" t="s">
        <v>86</v>
      </c>
      <c r="I231" s="33">
        <v>2</v>
      </c>
      <c r="J231" s="56"/>
      <c r="K231" s="11">
        <v>1</v>
      </c>
      <c r="L231" s="34"/>
      <c r="M231" s="35"/>
      <c r="N231" s="36"/>
      <c r="O231" s="37">
        <f>ROUND(ROUND(L231,4)*(1-M231),4)</f>
        <v>0</v>
      </c>
      <c r="P231" s="37">
        <f>ROUND(ROUND(O231,4)*(1+N231),4)</f>
        <v>0</v>
      </c>
      <c r="Q231" s="37">
        <f>ROUND($I231*O231,4)</f>
        <v>0</v>
      </c>
      <c r="R231" s="37">
        <f>ROUND($I231*P231,4)</f>
        <v>0</v>
      </c>
      <c r="S231" s="38"/>
      <c r="T231" s="38"/>
      <c r="U231" s="38"/>
      <c r="V231" s="38"/>
      <c r="W231" s="39"/>
    </row>
    <row r="232" spans="1:23" ht="38.25" x14ac:dyDescent="0.25">
      <c r="A232" s="52" t="s">
        <v>82</v>
      </c>
      <c r="B232" s="11">
        <v>9</v>
      </c>
      <c r="C232" s="31" t="s">
        <v>476</v>
      </c>
      <c r="D232" s="31" t="s">
        <v>477</v>
      </c>
      <c r="E232" s="31" t="s">
        <v>82</v>
      </c>
      <c r="F232" s="31" t="s">
        <v>478</v>
      </c>
      <c r="G232" s="31" t="s">
        <v>82</v>
      </c>
      <c r="H232" s="32" t="s">
        <v>86</v>
      </c>
      <c r="I232" s="33">
        <v>1</v>
      </c>
      <c r="J232" s="56"/>
      <c r="K232" s="11">
        <v>1</v>
      </c>
      <c r="L232" s="34"/>
      <c r="M232" s="35"/>
      <c r="N232" s="36"/>
      <c r="O232" s="37">
        <f>ROUND(ROUND(L232,4)*(1-M232),4)</f>
        <v>0</v>
      </c>
      <c r="P232" s="37">
        <f>ROUND(ROUND(O232,4)*(1+N232),4)</f>
        <v>0</v>
      </c>
      <c r="Q232" s="37">
        <f>ROUND($I232*O232,4)</f>
        <v>0</v>
      </c>
      <c r="R232" s="37">
        <f>ROUND($I232*P232,4)</f>
        <v>0</v>
      </c>
      <c r="S232" s="38"/>
      <c r="T232" s="38"/>
      <c r="U232" s="38"/>
      <c r="V232" s="38"/>
      <c r="W232" s="39"/>
    </row>
    <row r="233" spans="1:23" ht="25.5" x14ac:dyDescent="0.25">
      <c r="A233" s="52" t="s">
        <v>82</v>
      </c>
      <c r="B233" s="11">
        <v>10</v>
      </c>
      <c r="C233" s="31" t="s">
        <v>479</v>
      </c>
      <c r="D233" s="31" t="s">
        <v>82</v>
      </c>
      <c r="E233" s="31" t="s">
        <v>82</v>
      </c>
      <c r="F233" s="31" t="s">
        <v>480</v>
      </c>
      <c r="G233" s="31" t="s">
        <v>82</v>
      </c>
      <c r="H233" s="32" t="s">
        <v>86</v>
      </c>
      <c r="I233" s="33">
        <v>1</v>
      </c>
      <c r="J233" s="56"/>
      <c r="K233" s="11">
        <v>1</v>
      </c>
      <c r="L233" s="34"/>
      <c r="M233" s="35"/>
      <c r="N233" s="36"/>
      <c r="O233" s="37">
        <f>ROUND(ROUND(L233,4)*(1-M233),4)</f>
        <v>0</v>
      </c>
      <c r="P233" s="37">
        <f>ROUND(ROUND(O233,4)*(1+N233),4)</f>
        <v>0</v>
      </c>
      <c r="Q233" s="37">
        <f>ROUND($I233*O233,4)</f>
        <v>0</v>
      </c>
      <c r="R233" s="37">
        <f>ROUND($I233*P233,4)</f>
        <v>0</v>
      </c>
      <c r="S233" s="38"/>
      <c r="T233" s="38"/>
      <c r="U233" s="38"/>
      <c r="V233" s="38"/>
      <c r="W233" s="39"/>
    </row>
    <row r="234" spans="1:23" ht="25.5" x14ac:dyDescent="0.25">
      <c r="A234" s="52" t="s">
        <v>82</v>
      </c>
      <c r="B234" s="11">
        <v>11</v>
      </c>
      <c r="C234" s="31" t="s">
        <v>481</v>
      </c>
      <c r="D234" s="31" t="s">
        <v>482</v>
      </c>
      <c r="E234" s="31" t="s">
        <v>82</v>
      </c>
      <c r="F234" s="31" t="s">
        <v>483</v>
      </c>
      <c r="G234" s="31" t="s">
        <v>82</v>
      </c>
      <c r="H234" s="32" t="s">
        <v>86</v>
      </c>
      <c r="I234" s="33">
        <v>4</v>
      </c>
      <c r="J234" s="56"/>
      <c r="K234" s="11">
        <v>1</v>
      </c>
      <c r="L234" s="34"/>
      <c r="M234" s="35"/>
      <c r="N234" s="36"/>
      <c r="O234" s="37">
        <f>ROUND(ROUND(L234,4)*(1-M234),4)</f>
        <v>0</v>
      </c>
      <c r="P234" s="37">
        <f>ROUND(ROUND(O234,4)*(1+N234),4)</f>
        <v>0</v>
      </c>
      <c r="Q234" s="37">
        <f>ROUND($I234*O234,4)</f>
        <v>0</v>
      </c>
      <c r="R234" s="37">
        <f>ROUND($I234*P234,4)</f>
        <v>0</v>
      </c>
      <c r="S234" s="38"/>
      <c r="T234" s="38"/>
      <c r="U234" s="38"/>
      <c r="V234" s="38"/>
      <c r="W234" s="39"/>
    </row>
    <row r="235" spans="1:23" ht="25.5" x14ac:dyDescent="0.25">
      <c r="A235" s="52" t="s">
        <v>82</v>
      </c>
      <c r="B235" s="11">
        <v>12</v>
      </c>
      <c r="C235" s="31" t="s">
        <v>484</v>
      </c>
      <c r="D235" s="31" t="s">
        <v>485</v>
      </c>
      <c r="E235" s="31" t="s">
        <v>82</v>
      </c>
      <c r="F235" s="31" t="s">
        <v>486</v>
      </c>
      <c r="G235" s="31" t="s">
        <v>82</v>
      </c>
      <c r="H235" s="32" t="s">
        <v>86</v>
      </c>
      <c r="I235" s="33">
        <v>4</v>
      </c>
      <c r="J235" s="56"/>
      <c r="K235" s="11">
        <v>1</v>
      </c>
      <c r="L235" s="34"/>
      <c r="M235" s="35"/>
      <c r="N235" s="36"/>
      <c r="O235" s="37">
        <f>ROUND(ROUND(L235,4)*(1-M235),4)</f>
        <v>0</v>
      </c>
      <c r="P235" s="37">
        <f>ROUND(ROUND(O235,4)*(1+N235),4)</f>
        <v>0</v>
      </c>
      <c r="Q235" s="37">
        <f>ROUND($I235*O235,4)</f>
        <v>0</v>
      </c>
      <c r="R235" s="37">
        <f>ROUND($I235*P235,4)</f>
        <v>0</v>
      </c>
      <c r="S235" s="38"/>
      <c r="T235" s="38"/>
      <c r="U235" s="38"/>
      <c r="V235" s="38"/>
      <c r="W235" s="39"/>
    </row>
    <row r="236" spans="1:23" ht="25.5" x14ac:dyDescent="0.25">
      <c r="A236" s="52" t="s">
        <v>82</v>
      </c>
      <c r="B236" s="11">
        <v>13</v>
      </c>
      <c r="C236" s="31" t="s">
        <v>487</v>
      </c>
      <c r="D236" s="31" t="s">
        <v>82</v>
      </c>
      <c r="E236" s="31" t="s">
        <v>82</v>
      </c>
      <c r="F236" s="31" t="s">
        <v>488</v>
      </c>
      <c r="G236" s="31" t="s">
        <v>82</v>
      </c>
      <c r="H236" s="32" t="s">
        <v>86</v>
      </c>
      <c r="I236" s="33">
        <v>1</v>
      </c>
      <c r="J236" s="56"/>
      <c r="K236" s="11">
        <v>1</v>
      </c>
      <c r="L236" s="34"/>
      <c r="M236" s="35"/>
      <c r="N236" s="36"/>
      <c r="O236" s="37">
        <f>ROUND(ROUND(L236,4)*(1-M236),4)</f>
        <v>0</v>
      </c>
      <c r="P236" s="37">
        <f>ROUND(ROUND(O236,4)*(1+N236),4)</f>
        <v>0</v>
      </c>
      <c r="Q236" s="37">
        <f>ROUND($I236*O236,4)</f>
        <v>0</v>
      </c>
      <c r="R236" s="37">
        <f>ROUND($I236*P236,4)</f>
        <v>0</v>
      </c>
      <c r="S236" s="38"/>
      <c r="T236" s="38"/>
      <c r="U236" s="38"/>
      <c r="V236" s="38"/>
      <c r="W236" s="39"/>
    </row>
    <row r="237" spans="1:23" ht="25.5" x14ac:dyDescent="0.25">
      <c r="A237" s="52" t="s">
        <v>82</v>
      </c>
      <c r="B237" s="11">
        <v>14</v>
      </c>
      <c r="C237" s="31" t="s">
        <v>489</v>
      </c>
      <c r="D237" s="31" t="s">
        <v>490</v>
      </c>
      <c r="E237" s="31" t="s">
        <v>82</v>
      </c>
      <c r="F237" s="31" t="s">
        <v>491</v>
      </c>
      <c r="G237" s="31" t="s">
        <v>82</v>
      </c>
      <c r="H237" s="32" t="s">
        <v>86</v>
      </c>
      <c r="I237" s="33">
        <v>1</v>
      </c>
      <c r="J237" s="56"/>
      <c r="K237" s="11">
        <v>1</v>
      </c>
      <c r="L237" s="34"/>
      <c r="M237" s="35"/>
      <c r="N237" s="36"/>
      <c r="O237" s="37">
        <f>ROUND(ROUND(L237,4)*(1-M237),4)</f>
        <v>0</v>
      </c>
      <c r="P237" s="37">
        <f>ROUND(ROUND(O237,4)*(1+N237),4)</f>
        <v>0</v>
      </c>
      <c r="Q237" s="37">
        <f>ROUND($I237*O237,4)</f>
        <v>0</v>
      </c>
      <c r="R237" s="37">
        <f>ROUND($I237*P237,4)</f>
        <v>0</v>
      </c>
      <c r="S237" s="38"/>
      <c r="T237" s="38"/>
      <c r="U237" s="38"/>
      <c r="V237" s="38"/>
      <c r="W237" s="39"/>
    </row>
    <row r="238" spans="1:23" x14ac:dyDescent="0.25">
      <c r="A238" s="52" t="s">
        <v>82</v>
      </c>
      <c r="B238" s="11">
        <v>15</v>
      </c>
      <c r="C238" s="31" t="s">
        <v>492</v>
      </c>
      <c r="D238" s="31" t="s">
        <v>82</v>
      </c>
      <c r="E238" s="31" t="s">
        <v>82</v>
      </c>
      <c r="F238" s="31" t="s">
        <v>493</v>
      </c>
      <c r="G238" s="31" t="s">
        <v>82</v>
      </c>
      <c r="H238" s="32" t="s">
        <v>86</v>
      </c>
      <c r="I238" s="33">
        <v>1</v>
      </c>
      <c r="J238" s="56"/>
      <c r="K238" s="11">
        <v>1</v>
      </c>
      <c r="L238" s="34"/>
      <c r="M238" s="35"/>
      <c r="N238" s="36"/>
      <c r="O238" s="37">
        <f>ROUND(ROUND(L238,4)*(1-M238),4)</f>
        <v>0</v>
      </c>
      <c r="P238" s="37">
        <f>ROUND(ROUND(O238,4)*(1+N238),4)</f>
        <v>0</v>
      </c>
      <c r="Q238" s="37">
        <f>ROUND($I238*O238,4)</f>
        <v>0</v>
      </c>
      <c r="R238" s="37">
        <f>ROUND($I238*P238,4)</f>
        <v>0</v>
      </c>
      <c r="S238" s="38"/>
      <c r="T238" s="38"/>
      <c r="U238" s="38"/>
      <c r="V238" s="38"/>
      <c r="W238" s="39"/>
    </row>
    <row r="239" spans="1:23" ht="25.5" x14ac:dyDescent="0.25">
      <c r="A239" s="52" t="s">
        <v>82</v>
      </c>
      <c r="B239" s="11">
        <v>16</v>
      </c>
      <c r="C239" s="31" t="s">
        <v>494</v>
      </c>
      <c r="D239" s="31" t="s">
        <v>495</v>
      </c>
      <c r="E239" s="31" t="s">
        <v>82</v>
      </c>
      <c r="F239" s="31" t="s">
        <v>496</v>
      </c>
      <c r="G239" s="31" t="s">
        <v>82</v>
      </c>
      <c r="H239" s="32" t="s">
        <v>86</v>
      </c>
      <c r="I239" s="33">
        <v>1</v>
      </c>
      <c r="J239" s="56"/>
      <c r="K239" s="11">
        <v>1</v>
      </c>
      <c r="L239" s="34"/>
      <c r="M239" s="35"/>
      <c r="N239" s="36"/>
      <c r="O239" s="37">
        <f>ROUND(ROUND(L239,4)*(1-M239),4)</f>
        <v>0</v>
      </c>
      <c r="P239" s="37">
        <f>ROUND(ROUND(O239,4)*(1+N239),4)</f>
        <v>0</v>
      </c>
      <c r="Q239" s="37">
        <f>ROUND($I239*O239,4)</f>
        <v>0</v>
      </c>
      <c r="R239" s="37">
        <f>ROUND($I239*P239,4)</f>
        <v>0</v>
      </c>
      <c r="S239" s="38"/>
      <c r="T239" s="38"/>
      <c r="U239" s="38"/>
      <c r="V239" s="38"/>
      <c r="W239" s="39"/>
    </row>
    <row r="240" spans="1:23" ht="25.5" x14ac:dyDescent="0.25">
      <c r="A240" s="52" t="s">
        <v>82</v>
      </c>
      <c r="B240" s="11">
        <v>17</v>
      </c>
      <c r="C240" s="31" t="s">
        <v>497</v>
      </c>
      <c r="D240" s="31" t="s">
        <v>498</v>
      </c>
      <c r="E240" s="31" t="s">
        <v>82</v>
      </c>
      <c r="F240" s="31" t="s">
        <v>499</v>
      </c>
      <c r="G240" s="31" t="s">
        <v>82</v>
      </c>
      <c r="H240" s="32" t="s">
        <v>86</v>
      </c>
      <c r="I240" s="33">
        <v>1</v>
      </c>
      <c r="J240" s="56"/>
      <c r="K240" s="11">
        <v>1</v>
      </c>
      <c r="L240" s="34"/>
      <c r="M240" s="35"/>
      <c r="N240" s="36"/>
      <c r="O240" s="37">
        <f>ROUND(ROUND(L240,4)*(1-M240),4)</f>
        <v>0</v>
      </c>
      <c r="P240" s="37">
        <f>ROUND(ROUND(O240,4)*(1+N240),4)</f>
        <v>0</v>
      </c>
      <c r="Q240" s="37">
        <f>ROUND($I240*O240,4)</f>
        <v>0</v>
      </c>
      <c r="R240" s="37">
        <f>ROUND($I240*P240,4)</f>
        <v>0</v>
      </c>
      <c r="S240" s="38"/>
      <c r="T240" s="38"/>
      <c r="U240" s="38"/>
      <c r="V240" s="38"/>
      <c r="W240" s="39"/>
    </row>
    <row r="241" spans="1:23" ht="25.5" x14ac:dyDescent="0.25">
      <c r="A241" s="52" t="s">
        <v>82</v>
      </c>
      <c r="B241" s="11">
        <v>18</v>
      </c>
      <c r="C241" s="31" t="s">
        <v>500</v>
      </c>
      <c r="D241" s="31" t="s">
        <v>501</v>
      </c>
      <c r="E241" s="31" t="s">
        <v>82</v>
      </c>
      <c r="F241" s="31" t="s">
        <v>502</v>
      </c>
      <c r="G241" s="31" t="s">
        <v>82</v>
      </c>
      <c r="H241" s="32" t="s">
        <v>86</v>
      </c>
      <c r="I241" s="33">
        <v>1</v>
      </c>
      <c r="J241" s="56"/>
      <c r="K241" s="11">
        <v>1</v>
      </c>
      <c r="L241" s="34"/>
      <c r="M241" s="35"/>
      <c r="N241" s="36"/>
      <c r="O241" s="37">
        <f>ROUND(ROUND(L241,4)*(1-M241),4)</f>
        <v>0</v>
      </c>
      <c r="P241" s="37">
        <f>ROUND(ROUND(O241,4)*(1+N241),4)</f>
        <v>0</v>
      </c>
      <c r="Q241" s="37">
        <f>ROUND($I241*O241,4)</f>
        <v>0</v>
      </c>
      <c r="R241" s="37">
        <f>ROUND($I241*P241,4)</f>
        <v>0</v>
      </c>
      <c r="S241" s="38"/>
      <c r="T241" s="38"/>
      <c r="U241" s="38"/>
      <c r="V241" s="38"/>
      <c r="W241" s="39"/>
    </row>
    <row r="242" spans="1:23" ht="25.5" x14ac:dyDescent="0.25">
      <c r="A242" s="52" t="s">
        <v>82</v>
      </c>
      <c r="B242" s="11">
        <v>19</v>
      </c>
      <c r="C242" s="31" t="s">
        <v>503</v>
      </c>
      <c r="D242" s="31" t="s">
        <v>504</v>
      </c>
      <c r="E242" s="31" t="s">
        <v>82</v>
      </c>
      <c r="F242" s="31" t="s">
        <v>505</v>
      </c>
      <c r="G242" s="31" t="s">
        <v>82</v>
      </c>
      <c r="H242" s="32" t="s">
        <v>86</v>
      </c>
      <c r="I242" s="33">
        <v>1</v>
      </c>
      <c r="J242" s="56"/>
      <c r="K242" s="11">
        <v>1</v>
      </c>
      <c r="L242" s="34"/>
      <c r="M242" s="35"/>
      <c r="N242" s="36"/>
      <c r="O242" s="37">
        <f>ROUND(ROUND(L242,4)*(1-M242),4)</f>
        <v>0</v>
      </c>
      <c r="P242" s="37">
        <f>ROUND(ROUND(O242,4)*(1+N242),4)</f>
        <v>0</v>
      </c>
      <c r="Q242" s="37">
        <f>ROUND($I242*O242,4)</f>
        <v>0</v>
      </c>
      <c r="R242" s="37">
        <f>ROUND($I242*P242,4)</f>
        <v>0</v>
      </c>
      <c r="S242" s="38"/>
      <c r="T242" s="38"/>
      <c r="U242" s="38"/>
      <c r="V242" s="38"/>
      <c r="W242" s="39"/>
    </row>
    <row r="243" spans="1:23" ht="25.5" x14ac:dyDescent="0.25">
      <c r="A243" s="52" t="s">
        <v>82</v>
      </c>
      <c r="B243" s="11">
        <v>20</v>
      </c>
      <c r="C243" s="31" t="s">
        <v>506</v>
      </c>
      <c r="D243" s="31" t="s">
        <v>507</v>
      </c>
      <c r="E243" s="31" t="s">
        <v>82</v>
      </c>
      <c r="F243" s="31" t="s">
        <v>508</v>
      </c>
      <c r="G243" s="31" t="s">
        <v>82</v>
      </c>
      <c r="H243" s="32" t="s">
        <v>86</v>
      </c>
      <c r="I243" s="33">
        <v>1</v>
      </c>
      <c r="J243" s="56"/>
      <c r="K243" s="11">
        <v>1</v>
      </c>
      <c r="L243" s="34"/>
      <c r="M243" s="35"/>
      <c r="N243" s="36"/>
      <c r="O243" s="37">
        <f>ROUND(ROUND(L243,4)*(1-M243),4)</f>
        <v>0</v>
      </c>
      <c r="P243" s="37">
        <f>ROUND(ROUND(O243,4)*(1+N243),4)</f>
        <v>0</v>
      </c>
      <c r="Q243" s="37">
        <f>ROUND($I243*O243,4)</f>
        <v>0</v>
      </c>
      <c r="R243" s="37">
        <f>ROUND($I243*P243,4)</f>
        <v>0</v>
      </c>
      <c r="S243" s="38"/>
      <c r="T243" s="38"/>
      <c r="U243" s="38"/>
      <c r="V243" s="38"/>
      <c r="W243" s="39"/>
    </row>
    <row r="244" spans="1:23" ht="25.5" x14ac:dyDescent="0.25">
      <c r="A244" s="52" t="s">
        <v>82</v>
      </c>
      <c r="B244" s="11">
        <v>21</v>
      </c>
      <c r="C244" s="31" t="s">
        <v>506</v>
      </c>
      <c r="D244" s="31" t="s">
        <v>509</v>
      </c>
      <c r="E244" s="31" t="s">
        <v>82</v>
      </c>
      <c r="F244" s="31" t="s">
        <v>510</v>
      </c>
      <c r="G244" s="31" t="s">
        <v>82</v>
      </c>
      <c r="H244" s="32" t="s">
        <v>86</v>
      </c>
      <c r="I244" s="33">
        <v>1</v>
      </c>
      <c r="J244" s="56"/>
      <c r="K244" s="11">
        <v>1</v>
      </c>
      <c r="L244" s="34"/>
      <c r="M244" s="35"/>
      <c r="N244" s="36"/>
      <c r="O244" s="37">
        <f>ROUND(ROUND(L244,4)*(1-M244),4)</f>
        <v>0</v>
      </c>
      <c r="P244" s="37">
        <f>ROUND(ROUND(O244,4)*(1+N244),4)</f>
        <v>0</v>
      </c>
      <c r="Q244" s="37">
        <f>ROUND($I244*O244,4)</f>
        <v>0</v>
      </c>
      <c r="R244" s="37">
        <f>ROUND($I244*P244,4)</f>
        <v>0</v>
      </c>
      <c r="S244" s="38"/>
      <c r="T244" s="38"/>
      <c r="U244" s="38"/>
      <c r="V244" s="38"/>
      <c r="W244" s="39"/>
    </row>
    <row r="245" spans="1:23" ht="25.5" x14ac:dyDescent="0.25">
      <c r="A245" s="52" t="s">
        <v>82</v>
      </c>
      <c r="B245" s="11">
        <v>22</v>
      </c>
      <c r="C245" s="31" t="s">
        <v>506</v>
      </c>
      <c r="D245" s="31" t="s">
        <v>511</v>
      </c>
      <c r="E245" s="31" t="s">
        <v>82</v>
      </c>
      <c r="F245" s="31" t="s">
        <v>512</v>
      </c>
      <c r="G245" s="31" t="s">
        <v>82</v>
      </c>
      <c r="H245" s="32" t="s">
        <v>86</v>
      </c>
      <c r="I245" s="33">
        <v>1</v>
      </c>
      <c r="J245" s="56"/>
      <c r="K245" s="11">
        <v>1</v>
      </c>
      <c r="L245" s="34"/>
      <c r="M245" s="35"/>
      <c r="N245" s="36"/>
      <c r="O245" s="37">
        <f>ROUND(ROUND(L245,4)*(1-M245),4)</f>
        <v>0</v>
      </c>
      <c r="P245" s="37">
        <f>ROUND(ROUND(O245,4)*(1+N245),4)</f>
        <v>0</v>
      </c>
      <c r="Q245" s="37">
        <f>ROUND($I245*O245,4)</f>
        <v>0</v>
      </c>
      <c r="R245" s="37">
        <f>ROUND($I245*P245,4)</f>
        <v>0</v>
      </c>
      <c r="S245" s="38"/>
      <c r="T245" s="38"/>
      <c r="U245" s="38"/>
      <c r="V245" s="38"/>
      <c r="W245" s="39"/>
    </row>
    <row r="246" spans="1:23" ht="25.5" x14ac:dyDescent="0.25">
      <c r="A246" s="52" t="s">
        <v>82</v>
      </c>
      <c r="B246" s="11">
        <v>23</v>
      </c>
      <c r="C246" s="31" t="s">
        <v>506</v>
      </c>
      <c r="D246" s="31" t="s">
        <v>513</v>
      </c>
      <c r="E246" s="31" t="s">
        <v>82</v>
      </c>
      <c r="F246" s="31" t="s">
        <v>514</v>
      </c>
      <c r="G246" s="31" t="s">
        <v>82</v>
      </c>
      <c r="H246" s="32" t="s">
        <v>86</v>
      </c>
      <c r="I246" s="33">
        <v>1</v>
      </c>
      <c r="J246" s="56"/>
      <c r="K246" s="11">
        <v>1</v>
      </c>
      <c r="L246" s="34"/>
      <c r="M246" s="35"/>
      <c r="N246" s="36"/>
      <c r="O246" s="37">
        <f>ROUND(ROUND(L246,4)*(1-M246),4)</f>
        <v>0</v>
      </c>
      <c r="P246" s="37">
        <f>ROUND(ROUND(O246,4)*(1+N246),4)</f>
        <v>0</v>
      </c>
      <c r="Q246" s="37">
        <f>ROUND($I246*O246,4)</f>
        <v>0</v>
      </c>
      <c r="R246" s="37">
        <f>ROUND($I246*P246,4)</f>
        <v>0</v>
      </c>
      <c r="S246" s="38"/>
      <c r="T246" s="38"/>
      <c r="U246" s="38"/>
      <c r="V246" s="38"/>
      <c r="W246" s="39"/>
    </row>
    <row r="247" spans="1:23" ht="25.5" x14ac:dyDescent="0.25">
      <c r="A247" s="52" t="s">
        <v>82</v>
      </c>
      <c r="B247" s="11">
        <v>24</v>
      </c>
      <c r="C247" s="31" t="s">
        <v>506</v>
      </c>
      <c r="D247" s="31" t="s">
        <v>515</v>
      </c>
      <c r="E247" s="31" t="s">
        <v>82</v>
      </c>
      <c r="F247" s="31" t="s">
        <v>516</v>
      </c>
      <c r="G247" s="31" t="s">
        <v>82</v>
      </c>
      <c r="H247" s="32" t="s">
        <v>86</v>
      </c>
      <c r="I247" s="33">
        <v>1</v>
      </c>
      <c r="J247" s="56"/>
      <c r="K247" s="11">
        <v>1</v>
      </c>
      <c r="L247" s="34"/>
      <c r="M247" s="35"/>
      <c r="N247" s="36"/>
      <c r="O247" s="37">
        <f>ROUND(ROUND(L247,4)*(1-M247),4)</f>
        <v>0</v>
      </c>
      <c r="P247" s="37">
        <f>ROUND(ROUND(O247,4)*(1+N247),4)</f>
        <v>0</v>
      </c>
      <c r="Q247" s="37">
        <f>ROUND($I247*O247,4)</f>
        <v>0</v>
      </c>
      <c r="R247" s="37">
        <f>ROUND($I247*P247,4)</f>
        <v>0</v>
      </c>
      <c r="S247" s="38"/>
      <c r="T247" s="38"/>
      <c r="U247" s="38"/>
      <c r="V247" s="38"/>
      <c r="W247" s="39"/>
    </row>
    <row r="248" spans="1:23" ht="25.5" x14ac:dyDescent="0.25">
      <c r="A248" s="52" t="s">
        <v>82</v>
      </c>
      <c r="B248" s="11">
        <v>25</v>
      </c>
      <c r="C248" s="31" t="s">
        <v>517</v>
      </c>
      <c r="D248" s="31" t="s">
        <v>518</v>
      </c>
      <c r="E248" s="31" t="s">
        <v>82</v>
      </c>
      <c r="F248" s="31" t="s">
        <v>519</v>
      </c>
      <c r="G248" s="31" t="s">
        <v>82</v>
      </c>
      <c r="H248" s="32" t="s">
        <v>86</v>
      </c>
      <c r="I248" s="33">
        <v>1</v>
      </c>
      <c r="J248" s="56"/>
      <c r="K248" s="11">
        <v>1</v>
      </c>
      <c r="L248" s="34"/>
      <c r="M248" s="35"/>
      <c r="N248" s="36"/>
      <c r="O248" s="37">
        <f>ROUND(ROUND(L248,4)*(1-M248),4)</f>
        <v>0</v>
      </c>
      <c r="P248" s="37">
        <f>ROUND(ROUND(O248,4)*(1+N248),4)</f>
        <v>0</v>
      </c>
      <c r="Q248" s="37">
        <f>ROUND($I248*O248,4)</f>
        <v>0</v>
      </c>
      <c r="R248" s="37">
        <f>ROUND($I248*P248,4)</f>
        <v>0</v>
      </c>
      <c r="S248" s="38"/>
      <c r="T248" s="38"/>
      <c r="U248" s="38"/>
      <c r="V248" s="38"/>
      <c r="W248" s="39"/>
    </row>
    <row r="249" spans="1:23" ht="25.5" x14ac:dyDescent="0.25">
      <c r="A249" s="52" t="s">
        <v>82</v>
      </c>
      <c r="B249" s="11">
        <v>26</v>
      </c>
      <c r="C249" s="31" t="s">
        <v>517</v>
      </c>
      <c r="D249" s="31" t="s">
        <v>520</v>
      </c>
      <c r="E249" s="31" t="s">
        <v>82</v>
      </c>
      <c r="F249" s="31" t="s">
        <v>521</v>
      </c>
      <c r="G249" s="31" t="s">
        <v>82</v>
      </c>
      <c r="H249" s="32" t="s">
        <v>86</v>
      </c>
      <c r="I249" s="33">
        <v>1</v>
      </c>
      <c r="J249" s="56"/>
      <c r="K249" s="11">
        <v>1</v>
      </c>
      <c r="L249" s="34"/>
      <c r="M249" s="35"/>
      <c r="N249" s="36"/>
      <c r="O249" s="37">
        <f>ROUND(ROUND(L249,4)*(1-M249),4)</f>
        <v>0</v>
      </c>
      <c r="P249" s="37">
        <f>ROUND(ROUND(O249,4)*(1+N249),4)</f>
        <v>0</v>
      </c>
      <c r="Q249" s="37">
        <f>ROUND($I249*O249,4)</f>
        <v>0</v>
      </c>
      <c r="R249" s="37">
        <f>ROUND($I249*P249,4)</f>
        <v>0</v>
      </c>
      <c r="S249" s="38"/>
      <c r="T249" s="38"/>
      <c r="U249" s="38"/>
      <c r="V249" s="38"/>
      <c r="W249" s="39"/>
    </row>
    <row r="250" spans="1:23" ht="25.5" x14ac:dyDescent="0.25">
      <c r="A250" s="52" t="s">
        <v>82</v>
      </c>
      <c r="B250" s="11">
        <v>27</v>
      </c>
      <c r="C250" s="31" t="s">
        <v>517</v>
      </c>
      <c r="D250" s="31" t="s">
        <v>522</v>
      </c>
      <c r="E250" s="31" t="s">
        <v>82</v>
      </c>
      <c r="F250" s="31" t="s">
        <v>523</v>
      </c>
      <c r="G250" s="31" t="s">
        <v>82</v>
      </c>
      <c r="H250" s="32" t="s">
        <v>86</v>
      </c>
      <c r="I250" s="33">
        <v>1</v>
      </c>
      <c r="J250" s="56"/>
      <c r="K250" s="11">
        <v>1</v>
      </c>
      <c r="L250" s="34"/>
      <c r="M250" s="35"/>
      <c r="N250" s="36"/>
      <c r="O250" s="37">
        <f>ROUND(ROUND(L250,4)*(1-M250),4)</f>
        <v>0</v>
      </c>
      <c r="P250" s="37">
        <f>ROUND(ROUND(O250,4)*(1+N250),4)</f>
        <v>0</v>
      </c>
      <c r="Q250" s="37">
        <f>ROUND($I250*O250,4)</f>
        <v>0</v>
      </c>
      <c r="R250" s="37">
        <f>ROUND($I250*P250,4)</f>
        <v>0</v>
      </c>
      <c r="S250" s="38"/>
      <c r="T250" s="38"/>
      <c r="U250" s="38"/>
      <c r="V250" s="38"/>
      <c r="W250" s="39"/>
    </row>
    <row r="251" spans="1:23" ht="25.5" x14ac:dyDescent="0.25">
      <c r="A251" s="52" t="s">
        <v>82</v>
      </c>
      <c r="B251" s="11">
        <v>28</v>
      </c>
      <c r="C251" s="31" t="s">
        <v>517</v>
      </c>
      <c r="D251" s="31" t="s">
        <v>524</v>
      </c>
      <c r="E251" s="31" t="s">
        <v>82</v>
      </c>
      <c r="F251" s="31" t="s">
        <v>525</v>
      </c>
      <c r="G251" s="31" t="s">
        <v>82</v>
      </c>
      <c r="H251" s="32" t="s">
        <v>86</v>
      </c>
      <c r="I251" s="33">
        <v>1</v>
      </c>
      <c r="J251" s="56"/>
      <c r="K251" s="11">
        <v>1</v>
      </c>
      <c r="L251" s="34"/>
      <c r="M251" s="35"/>
      <c r="N251" s="36"/>
      <c r="O251" s="37">
        <f>ROUND(ROUND(L251,4)*(1-M251),4)</f>
        <v>0</v>
      </c>
      <c r="P251" s="37">
        <f>ROUND(ROUND(O251,4)*(1+N251),4)</f>
        <v>0</v>
      </c>
      <c r="Q251" s="37">
        <f>ROUND($I251*O251,4)</f>
        <v>0</v>
      </c>
      <c r="R251" s="37">
        <f>ROUND($I251*P251,4)</f>
        <v>0</v>
      </c>
      <c r="S251" s="38"/>
      <c r="T251" s="38"/>
      <c r="U251" s="38"/>
      <c r="V251" s="38"/>
      <c r="W251" s="39"/>
    </row>
    <row r="252" spans="1:23" ht="38.25" x14ac:dyDescent="0.25">
      <c r="A252" s="52" t="s">
        <v>82</v>
      </c>
      <c r="B252" s="11">
        <v>29</v>
      </c>
      <c r="C252" s="31" t="s">
        <v>526</v>
      </c>
      <c r="D252" s="31" t="s">
        <v>518</v>
      </c>
      <c r="E252" s="31" t="s">
        <v>82</v>
      </c>
      <c r="F252" s="31" t="s">
        <v>527</v>
      </c>
      <c r="G252" s="31" t="s">
        <v>82</v>
      </c>
      <c r="H252" s="32" t="s">
        <v>86</v>
      </c>
      <c r="I252" s="33">
        <v>1</v>
      </c>
      <c r="J252" s="56"/>
      <c r="K252" s="11">
        <v>1</v>
      </c>
      <c r="L252" s="34"/>
      <c r="M252" s="35"/>
      <c r="N252" s="36"/>
      <c r="O252" s="37">
        <f>ROUND(ROUND(L252,4)*(1-M252),4)</f>
        <v>0</v>
      </c>
      <c r="P252" s="37">
        <f>ROUND(ROUND(O252,4)*(1+N252),4)</f>
        <v>0</v>
      </c>
      <c r="Q252" s="37">
        <f>ROUND($I252*O252,4)</f>
        <v>0</v>
      </c>
      <c r="R252" s="37">
        <f>ROUND($I252*P252,4)</f>
        <v>0</v>
      </c>
      <c r="S252" s="38"/>
      <c r="T252" s="38"/>
      <c r="U252" s="38"/>
      <c r="V252" s="38"/>
      <c r="W252" s="39"/>
    </row>
    <row r="253" spans="1:23" ht="38.25" x14ac:dyDescent="0.25">
      <c r="A253" s="52" t="s">
        <v>82</v>
      </c>
      <c r="B253" s="11">
        <v>30</v>
      </c>
      <c r="C253" s="31" t="s">
        <v>526</v>
      </c>
      <c r="D253" s="31" t="s">
        <v>522</v>
      </c>
      <c r="E253" s="31" t="s">
        <v>82</v>
      </c>
      <c r="F253" s="31" t="s">
        <v>528</v>
      </c>
      <c r="G253" s="31" t="s">
        <v>82</v>
      </c>
      <c r="H253" s="32" t="s">
        <v>86</v>
      </c>
      <c r="I253" s="33">
        <v>1</v>
      </c>
      <c r="J253" s="56"/>
      <c r="K253" s="11">
        <v>1</v>
      </c>
      <c r="L253" s="34"/>
      <c r="M253" s="35"/>
      <c r="N253" s="36"/>
      <c r="O253" s="37">
        <f>ROUND(ROUND(L253,4)*(1-M253),4)</f>
        <v>0</v>
      </c>
      <c r="P253" s="37">
        <f>ROUND(ROUND(O253,4)*(1+N253),4)</f>
        <v>0</v>
      </c>
      <c r="Q253" s="37">
        <f>ROUND($I253*O253,4)</f>
        <v>0</v>
      </c>
      <c r="R253" s="37">
        <f>ROUND($I253*P253,4)</f>
        <v>0</v>
      </c>
      <c r="S253" s="38"/>
      <c r="T253" s="38"/>
      <c r="U253" s="38"/>
      <c r="V253" s="38"/>
      <c r="W253" s="39"/>
    </row>
    <row r="254" spans="1:23" ht="38.25" x14ac:dyDescent="0.25">
      <c r="A254" s="52" t="s">
        <v>82</v>
      </c>
      <c r="B254" s="11">
        <v>31</v>
      </c>
      <c r="C254" s="31" t="s">
        <v>529</v>
      </c>
      <c r="D254" s="31" t="s">
        <v>518</v>
      </c>
      <c r="E254" s="31" t="s">
        <v>82</v>
      </c>
      <c r="F254" s="31" t="s">
        <v>530</v>
      </c>
      <c r="G254" s="31" t="s">
        <v>82</v>
      </c>
      <c r="H254" s="32" t="s">
        <v>86</v>
      </c>
      <c r="I254" s="33">
        <v>1</v>
      </c>
      <c r="J254" s="56"/>
      <c r="K254" s="11">
        <v>1</v>
      </c>
      <c r="L254" s="34"/>
      <c r="M254" s="35"/>
      <c r="N254" s="36"/>
      <c r="O254" s="37">
        <f>ROUND(ROUND(L254,4)*(1-M254),4)</f>
        <v>0</v>
      </c>
      <c r="P254" s="37">
        <f>ROUND(ROUND(O254,4)*(1+N254),4)</f>
        <v>0</v>
      </c>
      <c r="Q254" s="37">
        <f>ROUND($I254*O254,4)</f>
        <v>0</v>
      </c>
      <c r="R254" s="37">
        <f>ROUND($I254*P254,4)</f>
        <v>0</v>
      </c>
      <c r="S254" s="38"/>
      <c r="T254" s="38"/>
      <c r="U254" s="38"/>
      <c r="V254" s="38"/>
      <c r="W254" s="39"/>
    </row>
    <row r="255" spans="1:23" ht="38.25" x14ac:dyDescent="0.25">
      <c r="A255" s="52" t="s">
        <v>82</v>
      </c>
      <c r="B255" s="11">
        <v>32</v>
      </c>
      <c r="C255" s="31" t="s">
        <v>529</v>
      </c>
      <c r="D255" s="31" t="s">
        <v>522</v>
      </c>
      <c r="E255" s="31" t="s">
        <v>82</v>
      </c>
      <c r="F255" s="31" t="s">
        <v>531</v>
      </c>
      <c r="G255" s="31" t="s">
        <v>82</v>
      </c>
      <c r="H255" s="32" t="s">
        <v>86</v>
      </c>
      <c r="I255" s="33">
        <v>1</v>
      </c>
      <c r="J255" s="56"/>
      <c r="K255" s="11">
        <v>1</v>
      </c>
      <c r="L255" s="34"/>
      <c r="M255" s="35"/>
      <c r="N255" s="36"/>
      <c r="O255" s="37">
        <f>ROUND(ROUND(L255,4)*(1-M255),4)</f>
        <v>0</v>
      </c>
      <c r="P255" s="37">
        <f>ROUND(ROUND(O255,4)*(1+N255),4)</f>
        <v>0</v>
      </c>
      <c r="Q255" s="37">
        <f>ROUND($I255*O255,4)</f>
        <v>0</v>
      </c>
      <c r="R255" s="37">
        <f>ROUND($I255*P255,4)</f>
        <v>0</v>
      </c>
      <c r="S255" s="38"/>
      <c r="T255" s="38"/>
      <c r="U255" s="38"/>
      <c r="V255" s="38"/>
      <c r="W255" s="39"/>
    </row>
    <row r="256" spans="1:23" ht="25.5" x14ac:dyDescent="0.25">
      <c r="A256" s="52" t="s">
        <v>82</v>
      </c>
      <c r="B256" s="11">
        <v>33</v>
      </c>
      <c r="C256" s="31" t="s">
        <v>532</v>
      </c>
      <c r="D256" s="31" t="s">
        <v>82</v>
      </c>
      <c r="E256" s="31" t="s">
        <v>82</v>
      </c>
      <c r="F256" s="31" t="s">
        <v>533</v>
      </c>
      <c r="G256" s="31" t="s">
        <v>82</v>
      </c>
      <c r="H256" s="32" t="s">
        <v>86</v>
      </c>
      <c r="I256" s="33">
        <v>1</v>
      </c>
      <c r="J256" s="56"/>
      <c r="K256" s="11">
        <v>1</v>
      </c>
      <c r="L256" s="34"/>
      <c r="M256" s="35"/>
      <c r="N256" s="36"/>
      <c r="O256" s="37">
        <f>ROUND(ROUND(L256,4)*(1-M256),4)</f>
        <v>0</v>
      </c>
      <c r="P256" s="37">
        <f>ROUND(ROUND(O256,4)*(1+N256),4)</f>
        <v>0</v>
      </c>
      <c r="Q256" s="37">
        <f>ROUND($I256*O256,4)</f>
        <v>0</v>
      </c>
      <c r="R256" s="37">
        <f>ROUND($I256*P256,4)</f>
        <v>0</v>
      </c>
      <c r="S256" s="38"/>
      <c r="T256" s="38"/>
      <c r="U256" s="38"/>
      <c r="V256" s="38"/>
      <c r="W256" s="39"/>
    </row>
    <row r="257" spans="1:23" ht="25.5" x14ac:dyDescent="0.25">
      <c r="A257" s="52" t="s">
        <v>82</v>
      </c>
      <c r="B257" s="11">
        <v>34</v>
      </c>
      <c r="C257" s="31" t="s">
        <v>534</v>
      </c>
      <c r="D257" s="31" t="s">
        <v>82</v>
      </c>
      <c r="E257" s="31" t="s">
        <v>82</v>
      </c>
      <c r="F257" s="31" t="s">
        <v>535</v>
      </c>
      <c r="G257" s="31" t="s">
        <v>82</v>
      </c>
      <c r="H257" s="32" t="s">
        <v>86</v>
      </c>
      <c r="I257" s="33">
        <v>1</v>
      </c>
      <c r="J257" s="56"/>
      <c r="K257" s="11">
        <v>1</v>
      </c>
      <c r="L257" s="34"/>
      <c r="M257" s="35"/>
      <c r="N257" s="36"/>
      <c r="O257" s="37">
        <f>ROUND(ROUND(L257,4)*(1-M257),4)</f>
        <v>0</v>
      </c>
      <c r="P257" s="37">
        <f>ROUND(ROUND(O257,4)*(1+N257),4)</f>
        <v>0</v>
      </c>
      <c r="Q257" s="37">
        <f>ROUND($I257*O257,4)</f>
        <v>0</v>
      </c>
      <c r="R257" s="37">
        <f>ROUND($I257*P257,4)</f>
        <v>0</v>
      </c>
      <c r="S257" s="38"/>
      <c r="T257" s="38"/>
      <c r="U257" s="38"/>
      <c r="V257" s="38"/>
      <c r="W257" s="39"/>
    </row>
    <row r="258" spans="1:23" ht="25.5" x14ac:dyDescent="0.25">
      <c r="A258" s="52" t="s">
        <v>82</v>
      </c>
      <c r="B258" s="11">
        <v>35</v>
      </c>
      <c r="C258" s="31" t="s">
        <v>536</v>
      </c>
      <c r="D258" s="31" t="s">
        <v>82</v>
      </c>
      <c r="E258" s="31" t="s">
        <v>82</v>
      </c>
      <c r="F258" s="31" t="s">
        <v>537</v>
      </c>
      <c r="G258" s="31" t="s">
        <v>82</v>
      </c>
      <c r="H258" s="32" t="s">
        <v>86</v>
      </c>
      <c r="I258" s="33">
        <v>1</v>
      </c>
      <c r="J258" s="56"/>
      <c r="K258" s="11">
        <v>1</v>
      </c>
      <c r="L258" s="34"/>
      <c r="M258" s="35"/>
      <c r="N258" s="36"/>
      <c r="O258" s="37">
        <f>ROUND(ROUND(L258,4)*(1-M258),4)</f>
        <v>0</v>
      </c>
      <c r="P258" s="37">
        <f>ROUND(ROUND(O258,4)*(1+N258),4)</f>
        <v>0</v>
      </c>
      <c r="Q258" s="37">
        <f>ROUND($I258*O258,4)</f>
        <v>0</v>
      </c>
      <c r="R258" s="37">
        <f>ROUND($I258*P258,4)</f>
        <v>0</v>
      </c>
      <c r="S258" s="38"/>
      <c r="T258" s="38"/>
      <c r="U258" s="38"/>
      <c r="V258" s="38"/>
      <c r="W258" s="39"/>
    </row>
    <row r="259" spans="1:23" ht="25.5" x14ac:dyDescent="0.25">
      <c r="A259" s="52" t="s">
        <v>82</v>
      </c>
      <c r="B259" s="11">
        <v>36</v>
      </c>
      <c r="C259" s="31" t="s">
        <v>538</v>
      </c>
      <c r="D259" s="31" t="s">
        <v>82</v>
      </c>
      <c r="E259" s="31" t="s">
        <v>82</v>
      </c>
      <c r="F259" s="31" t="s">
        <v>539</v>
      </c>
      <c r="G259" s="31" t="s">
        <v>82</v>
      </c>
      <c r="H259" s="32" t="s">
        <v>86</v>
      </c>
      <c r="I259" s="33">
        <v>1</v>
      </c>
      <c r="J259" s="56"/>
      <c r="K259" s="11">
        <v>1</v>
      </c>
      <c r="L259" s="34"/>
      <c r="M259" s="35"/>
      <c r="N259" s="36"/>
      <c r="O259" s="37">
        <f>ROUND(ROUND(L259,4)*(1-M259),4)</f>
        <v>0</v>
      </c>
      <c r="P259" s="37">
        <f>ROUND(ROUND(O259,4)*(1+N259),4)</f>
        <v>0</v>
      </c>
      <c r="Q259" s="37">
        <f>ROUND($I259*O259,4)</f>
        <v>0</v>
      </c>
      <c r="R259" s="37">
        <f>ROUND($I259*P259,4)</f>
        <v>0</v>
      </c>
      <c r="S259" s="38"/>
      <c r="T259" s="38"/>
      <c r="U259" s="38"/>
      <c r="V259" s="38"/>
      <c r="W259" s="39"/>
    </row>
    <row r="260" spans="1:23" ht="25.5" x14ac:dyDescent="0.25">
      <c r="A260" s="52" t="s">
        <v>82</v>
      </c>
      <c r="B260" s="11">
        <v>37</v>
      </c>
      <c r="C260" s="31" t="s">
        <v>540</v>
      </c>
      <c r="D260" s="31" t="s">
        <v>82</v>
      </c>
      <c r="E260" s="31" t="s">
        <v>82</v>
      </c>
      <c r="F260" s="31" t="s">
        <v>541</v>
      </c>
      <c r="G260" s="31" t="s">
        <v>82</v>
      </c>
      <c r="H260" s="32" t="s">
        <v>86</v>
      </c>
      <c r="I260" s="33">
        <v>1</v>
      </c>
      <c r="J260" s="56"/>
      <c r="K260" s="11">
        <v>1</v>
      </c>
      <c r="L260" s="34"/>
      <c r="M260" s="35"/>
      <c r="N260" s="36"/>
      <c r="O260" s="37">
        <f>ROUND(ROUND(L260,4)*(1-M260),4)</f>
        <v>0</v>
      </c>
      <c r="P260" s="37">
        <f>ROUND(ROUND(O260,4)*(1+N260),4)</f>
        <v>0</v>
      </c>
      <c r="Q260" s="37">
        <f>ROUND($I260*O260,4)</f>
        <v>0</v>
      </c>
      <c r="R260" s="37">
        <f>ROUND($I260*P260,4)</f>
        <v>0</v>
      </c>
      <c r="S260" s="38"/>
      <c r="T260" s="38"/>
      <c r="U260" s="38"/>
      <c r="V260" s="38"/>
      <c r="W260" s="39"/>
    </row>
    <row r="261" spans="1:23" ht="25.5" x14ac:dyDescent="0.25">
      <c r="A261" s="52" t="s">
        <v>82</v>
      </c>
      <c r="B261" s="11">
        <v>38</v>
      </c>
      <c r="C261" s="31" t="s">
        <v>542</v>
      </c>
      <c r="D261" s="31" t="s">
        <v>82</v>
      </c>
      <c r="E261" s="31" t="s">
        <v>82</v>
      </c>
      <c r="F261" s="31" t="s">
        <v>543</v>
      </c>
      <c r="G261" s="31" t="s">
        <v>82</v>
      </c>
      <c r="H261" s="32" t="s">
        <v>86</v>
      </c>
      <c r="I261" s="33">
        <v>1</v>
      </c>
      <c r="J261" s="56"/>
      <c r="K261" s="11">
        <v>1</v>
      </c>
      <c r="L261" s="34"/>
      <c r="M261" s="35"/>
      <c r="N261" s="36"/>
      <c r="O261" s="37">
        <f>ROUND(ROUND(L261,4)*(1-M261),4)</f>
        <v>0</v>
      </c>
      <c r="P261" s="37">
        <f>ROUND(ROUND(O261,4)*(1+N261),4)</f>
        <v>0</v>
      </c>
      <c r="Q261" s="37">
        <f>ROUND($I261*O261,4)</f>
        <v>0</v>
      </c>
      <c r="R261" s="37">
        <f>ROUND($I261*P261,4)</f>
        <v>0</v>
      </c>
      <c r="S261" s="38"/>
      <c r="T261" s="38"/>
      <c r="U261" s="38"/>
      <c r="V261" s="38"/>
      <c r="W261" s="39"/>
    </row>
    <row r="262" spans="1:23" ht="25.5" x14ac:dyDescent="0.25">
      <c r="A262" s="52" t="s">
        <v>82</v>
      </c>
      <c r="B262" s="11">
        <v>39</v>
      </c>
      <c r="C262" s="31" t="s">
        <v>544</v>
      </c>
      <c r="D262" s="31" t="s">
        <v>82</v>
      </c>
      <c r="E262" s="31" t="s">
        <v>82</v>
      </c>
      <c r="F262" s="31" t="s">
        <v>545</v>
      </c>
      <c r="G262" s="31" t="s">
        <v>82</v>
      </c>
      <c r="H262" s="32" t="s">
        <v>86</v>
      </c>
      <c r="I262" s="33">
        <v>1</v>
      </c>
      <c r="J262" s="56"/>
      <c r="K262" s="11">
        <v>1</v>
      </c>
      <c r="L262" s="34"/>
      <c r="M262" s="35"/>
      <c r="N262" s="36"/>
      <c r="O262" s="37">
        <f>ROUND(ROUND(L262,4)*(1-M262),4)</f>
        <v>0</v>
      </c>
      <c r="P262" s="37">
        <f>ROUND(ROUND(O262,4)*(1+N262),4)</f>
        <v>0</v>
      </c>
      <c r="Q262" s="37">
        <f>ROUND($I262*O262,4)</f>
        <v>0</v>
      </c>
      <c r="R262" s="37">
        <f>ROUND($I262*P262,4)</f>
        <v>0</v>
      </c>
      <c r="S262" s="38"/>
      <c r="T262" s="38"/>
      <c r="U262" s="38"/>
      <c r="V262" s="38"/>
      <c r="W262" s="39"/>
    </row>
    <row r="263" spans="1:23" ht="25.5" x14ac:dyDescent="0.25">
      <c r="A263" s="52" t="s">
        <v>82</v>
      </c>
      <c r="B263" s="11">
        <v>40</v>
      </c>
      <c r="C263" s="31" t="s">
        <v>546</v>
      </c>
      <c r="D263" s="31" t="s">
        <v>82</v>
      </c>
      <c r="E263" s="31" t="s">
        <v>82</v>
      </c>
      <c r="F263" s="31" t="s">
        <v>547</v>
      </c>
      <c r="G263" s="31" t="s">
        <v>82</v>
      </c>
      <c r="H263" s="32" t="s">
        <v>86</v>
      </c>
      <c r="I263" s="33">
        <v>1</v>
      </c>
      <c r="J263" s="56"/>
      <c r="K263" s="11">
        <v>1</v>
      </c>
      <c r="L263" s="34"/>
      <c r="M263" s="35"/>
      <c r="N263" s="36"/>
      <c r="O263" s="37">
        <f>ROUND(ROUND(L263,4)*(1-M263),4)</f>
        <v>0</v>
      </c>
      <c r="P263" s="37">
        <f>ROUND(ROUND(O263,4)*(1+N263),4)</f>
        <v>0</v>
      </c>
      <c r="Q263" s="37">
        <f>ROUND($I263*O263,4)</f>
        <v>0</v>
      </c>
      <c r="R263" s="37">
        <f>ROUND($I263*P263,4)</f>
        <v>0</v>
      </c>
      <c r="S263" s="38"/>
      <c r="T263" s="38"/>
      <c r="U263" s="38"/>
      <c r="V263" s="38"/>
      <c r="W263" s="39"/>
    </row>
    <row r="264" spans="1:23" x14ac:dyDescent="0.25">
      <c r="A264" s="52" t="s">
        <v>82</v>
      </c>
      <c r="B264" s="11">
        <v>41</v>
      </c>
      <c r="C264" s="31" t="s">
        <v>548</v>
      </c>
      <c r="D264" s="31" t="s">
        <v>82</v>
      </c>
      <c r="E264" s="31" t="s">
        <v>82</v>
      </c>
      <c r="F264" s="31" t="s">
        <v>549</v>
      </c>
      <c r="G264" s="31" t="s">
        <v>82</v>
      </c>
      <c r="H264" s="32" t="s">
        <v>86</v>
      </c>
      <c r="I264" s="33">
        <v>1</v>
      </c>
      <c r="J264" s="56"/>
      <c r="K264" s="11">
        <v>1</v>
      </c>
      <c r="L264" s="34"/>
      <c r="M264" s="35"/>
      <c r="N264" s="36"/>
      <c r="O264" s="37">
        <f>ROUND(ROUND(L264,4)*(1-M264),4)</f>
        <v>0</v>
      </c>
      <c r="P264" s="37">
        <f>ROUND(ROUND(O264,4)*(1+N264),4)</f>
        <v>0</v>
      </c>
      <c r="Q264" s="37">
        <f>ROUND($I264*O264,4)</f>
        <v>0</v>
      </c>
      <c r="R264" s="37">
        <f>ROUND($I264*P264,4)</f>
        <v>0</v>
      </c>
      <c r="S264" s="38"/>
      <c r="T264" s="38"/>
      <c r="U264" s="38"/>
      <c r="V264" s="38"/>
      <c r="W264" s="39"/>
    </row>
    <row r="265" spans="1:23" ht="25.5" x14ac:dyDescent="0.25">
      <c r="A265" s="52" t="s">
        <v>82</v>
      </c>
      <c r="B265" s="11">
        <v>42</v>
      </c>
      <c r="C265" s="31" t="s">
        <v>550</v>
      </c>
      <c r="D265" s="31" t="s">
        <v>82</v>
      </c>
      <c r="E265" s="31" t="s">
        <v>82</v>
      </c>
      <c r="F265" s="31" t="s">
        <v>551</v>
      </c>
      <c r="G265" s="31" t="s">
        <v>82</v>
      </c>
      <c r="H265" s="32" t="s">
        <v>86</v>
      </c>
      <c r="I265" s="33">
        <v>1</v>
      </c>
      <c r="J265" s="56"/>
      <c r="K265" s="11">
        <v>1</v>
      </c>
      <c r="L265" s="34"/>
      <c r="M265" s="35"/>
      <c r="N265" s="36"/>
      <c r="O265" s="37">
        <f>ROUND(ROUND(L265,4)*(1-M265),4)</f>
        <v>0</v>
      </c>
      <c r="P265" s="37">
        <f>ROUND(ROUND(O265,4)*(1+N265),4)</f>
        <v>0</v>
      </c>
      <c r="Q265" s="37">
        <f>ROUND($I265*O265,4)</f>
        <v>0</v>
      </c>
      <c r="R265" s="37">
        <f>ROUND($I265*P265,4)</f>
        <v>0</v>
      </c>
      <c r="S265" s="38"/>
      <c r="T265" s="38"/>
      <c r="U265" s="38"/>
      <c r="V265" s="38"/>
      <c r="W265" s="39"/>
    </row>
    <row r="266" spans="1:23" ht="25.5" x14ac:dyDescent="0.25">
      <c r="A266" s="52" t="s">
        <v>82</v>
      </c>
      <c r="B266" s="11">
        <v>43</v>
      </c>
      <c r="C266" s="31" t="s">
        <v>552</v>
      </c>
      <c r="D266" s="31" t="s">
        <v>82</v>
      </c>
      <c r="E266" s="31" t="s">
        <v>82</v>
      </c>
      <c r="F266" s="31" t="s">
        <v>553</v>
      </c>
      <c r="G266" s="31" t="s">
        <v>82</v>
      </c>
      <c r="H266" s="32" t="s">
        <v>86</v>
      </c>
      <c r="I266" s="33">
        <v>1</v>
      </c>
      <c r="J266" s="56"/>
      <c r="K266" s="11">
        <v>1</v>
      </c>
      <c r="L266" s="34"/>
      <c r="M266" s="35"/>
      <c r="N266" s="36"/>
      <c r="O266" s="37">
        <f>ROUND(ROUND(L266,4)*(1-M266),4)</f>
        <v>0</v>
      </c>
      <c r="P266" s="37">
        <f>ROUND(ROUND(O266,4)*(1+N266),4)</f>
        <v>0</v>
      </c>
      <c r="Q266" s="37">
        <f>ROUND($I266*O266,4)</f>
        <v>0</v>
      </c>
      <c r="R266" s="37">
        <f>ROUND($I266*P266,4)</f>
        <v>0</v>
      </c>
      <c r="S266" s="38"/>
      <c r="T266" s="38"/>
      <c r="U266" s="38"/>
      <c r="V266" s="38"/>
      <c r="W266" s="39"/>
    </row>
    <row r="267" spans="1:23" ht="25.5" x14ac:dyDescent="0.25">
      <c r="A267" s="52" t="s">
        <v>82</v>
      </c>
      <c r="B267" s="11">
        <v>44</v>
      </c>
      <c r="C267" s="31" t="s">
        <v>554</v>
      </c>
      <c r="D267" s="31" t="s">
        <v>82</v>
      </c>
      <c r="E267" s="31" t="s">
        <v>82</v>
      </c>
      <c r="F267" s="31" t="s">
        <v>555</v>
      </c>
      <c r="G267" s="31" t="s">
        <v>82</v>
      </c>
      <c r="H267" s="32" t="s">
        <v>86</v>
      </c>
      <c r="I267" s="33">
        <v>1</v>
      </c>
      <c r="J267" s="56"/>
      <c r="K267" s="11">
        <v>1</v>
      </c>
      <c r="L267" s="34"/>
      <c r="M267" s="35"/>
      <c r="N267" s="36"/>
      <c r="O267" s="37">
        <f>ROUND(ROUND(L267,4)*(1-M267),4)</f>
        <v>0</v>
      </c>
      <c r="P267" s="37">
        <f>ROUND(ROUND(O267,4)*(1+N267),4)</f>
        <v>0</v>
      </c>
      <c r="Q267" s="37">
        <f>ROUND($I267*O267,4)</f>
        <v>0</v>
      </c>
      <c r="R267" s="37">
        <f>ROUND($I267*P267,4)</f>
        <v>0</v>
      </c>
      <c r="S267" s="38"/>
      <c r="T267" s="38"/>
      <c r="U267" s="38"/>
      <c r="V267" s="38"/>
      <c r="W267" s="39"/>
    </row>
    <row r="268" spans="1:23" ht="25.5" x14ac:dyDescent="0.25">
      <c r="A268" s="52" t="s">
        <v>82</v>
      </c>
      <c r="B268" s="11">
        <v>45</v>
      </c>
      <c r="C268" s="31" t="s">
        <v>556</v>
      </c>
      <c r="D268" s="31" t="s">
        <v>82</v>
      </c>
      <c r="E268" s="31" t="s">
        <v>82</v>
      </c>
      <c r="F268" s="31" t="s">
        <v>557</v>
      </c>
      <c r="G268" s="31" t="s">
        <v>82</v>
      </c>
      <c r="H268" s="32" t="s">
        <v>86</v>
      </c>
      <c r="I268" s="33">
        <v>1</v>
      </c>
      <c r="J268" s="56"/>
      <c r="K268" s="11">
        <v>1</v>
      </c>
      <c r="L268" s="34"/>
      <c r="M268" s="35"/>
      <c r="N268" s="36"/>
      <c r="O268" s="37">
        <f>ROUND(ROUND(L268,4)*(1-M268),4)</f>
        <v>0</v>
      </c>
      <c r="P268" s="37">
        <f>ROUND(ROUND(O268,4)*(1+N268),4)</f>
        <v>0</v>
      </c>
      <c r="Q268" s="37">
        <f>ROUND($I268*O268,4)</f>
        <v>0</v>
      </c>
      <c r="R268" s="37">
        <f>ROUND($I268*P268,4)</f>
        <v>0</v>
      </c>
      <c r="S268" s="38"/>
      <c r="T268" s="38"/>
      <c r="U268" s="38"/>
      <c r="V268" s="38"/>
      <c r="W268" s="39"/>
    </row>
    <row r="269" spans="1:23" ht="25.5" x14ac:dyDescent="0.25">
      <c r="A269" s="52" t="s">
        <v>82</v>
      </c>
      <c r="B269" s="11">
        <v>46</v>
      </c>
      <c r="C269" s="31" t="s">
        <v>558</v>
      </c>
      <c r="D269" s="31" t="s">
        <v>82</v>
      </c>
      <c r="E269" s="31" t="s">
        <v>82</v>
      </c>
      <c r="F269" s="31" t="s">
        <v>559</v>
      </c>
      <c r="G269" s="31" t="s">
        <v>82</v>
      </c>
      <c r="H269" s="32" t="s">
        <v>86</v>
      </c>
      <c r="I269" s="33">
        <v>1</v>
      </c>
      <c r="J269" s="56"/>
      <c r="K269" s="11">
        <v>1</v>
      </c>
      <c r="L269" s="34"/>
      <c r="M269" s="35"/>
      <c r="N269" s="36"/>
      <c r="O269" s="37">
        <f>ROUND(ROUND(L269,4)*(1-M269),4)</f>
        <v>0</v>
      </c>
      <c r="P269" s="37">
        <f>ROUND(ROUND(O269,4)*(1+N269),4)</f>
        <v>0</v>
      </c>
      <c r="Q269" s="37">
        <f>ROUND($I269*O269,4)</f>
        <v>0</v>
      </c>
      <c r="R269" s="37">
        <f>ROUND($I269*P269,4)</f>
        <v>0</v>
      </c>
      <c r="S269" s="38"/>
      <c r="T269" s="38"/>
      <c r="U269" s="38"/>
      <c r="V269" s="38"/>
      <c r="W269" s="39"/>
    </row>
    <row r="270" spans="1:23" ht="25.5" x14ac:dyDescent="0.25">
      <c r="A270" s="52" t="s">
        <v>82</v>
      </c>
      <c r="B270" s="11">
        <v>47</v>
      </c>
      <c r="C270" s="31" t="s">
        <v>560</v>
      </c>
      <c r="D270" s="31" t="s">
        <v>82</v>
      </c>
      <c r="E270" s="31" t="s">
        <v>82</v>
      </c>
      <c r="F270" s="31" t="s">
        <v>561</v>
      </c>
      <c r="G270" s="31" t="s">
        <v>82</v>
      </c>
      <c r="H270" s="32" t="s">
        <v>86</v>
      </c>
      <c r="I270" s="33">
        <v>1</v>
      </c>
      <c r="J270" s="56"/>
      <c r="K270" s="11">
        <v>1</v>
      </c>
      <c r="L270" s="34"/>
      <c r="M270" s="35"/>
      <c r="N270" s="36"/>
      <c r="O270" s="37">
        <f>ROUND(ROUND(L270,4)*(1-M270),4)</f>
        <v>0</v>
      </c>
      <c r="P270" s="37">
        <f>ROUND(ROUND(O270,4)*(1+N270),4)</f>
        <v>0</v>
      </c>
      <c r="Q270" s="37">
        <f>ROUND($I270*O270,4)</f>
        <v>0</v>
      </c>
      <c r="R270" s="37">
        <f>ROUND($I270*P270,4)</f>
        <v>0</v>
      </c>
      <c r="S270" s="38"/>
      <c r="T270" s="38"/>
      <c r="U270" s="38"/>
      <c r="V270" s="38"/>
      <c r="W270" s="39"/>
    </row>
    <row r="271" spans="1:23" ht="38.25" x14ac:dyDescent="0.25">
      <c r="A271" s="52" t="s">
        <v>82</v>
      </c>
      <c r="B271" s="11">
        <v>48</v>
      </c>
      <c r="C271" s="31" t="s">
        <v>562</v>
      </c>
      <c r="D271" s="31" t="s">
        <v>563</v>
      </c>
      <c r="E271" s="31" t="s">
        <v>82</v>
      </c>
      <c r="F271" s="31" t="s">
        <v>564</v>
      </c>
      <c r="G271" s="31" t="s">
        <v>82</v>
      </c>
      <c r="H271" s="32" t="s">
        <v>86</v>
      </c>
      <c r="I271" s="33">
        <v>1</v>
      </c>
      <c r="J271" s="56"/>
      <c r="K271" s="11">
        <v>1</v>
      </c>
      <c r="L271" s="34"/>
      <c r="M271" s="35"/>
      <c r="N271" s="36"/>
      <c r="O271" s="37">
        <f>ROUND(ROUND(L271,4)*(1-M271),4)</f>
        <v>0</v>
      </c>
      <c r="P271" s="37">
        <f>ROUND(ROUND(O271,4)*(1+N271),4)</f>
        <v>0</v>
      </c>
      <c r="Q271" s="37">
        <f>ROUND($I271*O271,4)</f>
        <v>0</v>
      </c>
      <c r="R271" s="37">
        <f>ROUND($I271*P271,4)</f>
        <v>0</v>
      </c>
      <c r="S271" s="38"/>
      <c r="T271" s="38"/>
      <c r="U271" s="38"/>
      <c r="V271" s="38"/>
      <c r="W271" s="39"/>
    </row>
    <row r="272" spans="1:23" ht="38.25" x14ac:dyDescent="0.25">
      <c r="A272" s="52" t="s">
        <v>82</v>
      </c>
      <c r="B272" s="11">
        <v>49</v>
      </c>
      <c r="C272" s="31" t="s">
        <v>562</v>
      </c>
      <c r="D272" s="31" t="s">
        <v>565</v>
      </c>
      <c r="E272" s="31" t="s">
        <v>82</v>
      </c>
      <c r="F272" s="31" t="s">
        <v>566</v>
      </c>
      <c r="G272" s="31" t="s">
        <v>82</v>
      </c>
      <c r="H272" s="32" t="s">
        <v>86</v>
      </c>
      <c r="I272" s="33">
        <v>1</v>
      </c>
      <c r="J272" s="56"/>
      <c r="K272" s="11">
        <v>1</v>
      </c>
      <c r="L272" s="34"/>
      <c r="M272" s="35"/>
      <c r="N272" s="36"/>
      <c r="O272" s="37">
        <f>ROUND(ROUND(L272,4)*(1-M272),4)</f>
        <v>0</v>
      </c>
      <c r="P272" s="37">
        <f>ROUND(ROUND(O272,4)*(1+N272),4)</f>
        <v>0</v>
      </c>
      <c r="Q272" s="37">
        <f>ROUND($I272*O272,4)</f>
        <v>0</v>
      </c>
      <c r="R272" s="37">
        <f>ROUND($I272*P272,4)</f>
        <v>0</v>
      </c>
      <c r="S272" s="38"/>
      <c r="T272" s="38"/>
      <c r="U272" s="38"/>
      <c r="V272" s="38"/>
      <c r="W272" s="39"/>
    </row>
    <row r="273" spans="1:23" ht="38.25" x14ac:dyDescent="0.25">
      <c r="A273" s="52" t="s">
        <v>82</v>
      </c>
      <c r="B273" s="11">
        <v>50</v>
      </c>
      <c r="C273" s="31" t="s">
        <v>567</v>
      </c>
      <c r="D273" s="31" t="s">
        <v>568</v>
      </c>
      <c r="E273" s="31" t="s">
        <v>82</v>
      </c>
      <c r="F273" s="31" t="s">
        <v>569</v>
      </c>
      <c r="G273" s="31" t="s">
        <v>82</v>
      </c>
      <c r="H273" s="32" t="s">
        <v>86</v>
      </c>
      <c r="I273" s="33">
        <v>1</v>
      </c>
      <c r="J273" s="56"/>
      <c r="K273" s="11">
        <v>1</v>
      </c>
      <c r="L273" s="34"/>
      <c r="M273" s="35"/>
      <c r="N273" s="36"/>
      <c r="O273" s="37">
        <f>ROUND(ROUND(L273,4)*(1-M273),4)</f>
        <v>0</v>
      </c>
      <c r="P273" s="37">
        <f>ROUND(ROUND(O273,4)*(1+N273),4)</f>
        <v>0</v>
      </c>
      <c r="Q273" s="37">
        <f>ROUND($I273*O273,4)</f>
        <v>0</v>
      </c>
      <c r="R273" s="37">
        <f>ROUND($I273*P273,4)</f>
        <v>0</v>
      </c>
      <c r="S273" s="38"/>
      <c r="T273" s="38"/>
      <c r="U273" s="38"/>
      <c r="V273" s="38"/>
      <c r="W273" s="39"/>
    </row>
    <row r="274" spans="1:23" ht="26.25" thickBot="1" x14ac:dyDescent="0.3">
      <c r="A274" s="53" t="s">
        <v>82</v>
      </c>
      <c r="B274" s="13">
        <v>51</v>
      </c>
      <c r="C274" s="40" t="s">
        <v>570</v>
      </c>
      <c r="D274" s="40" t="s">
        <v>82</v>
      </c>
      <c r="E274" s="40" t="s">
        <v>82</v>
      </c>
      <c r="F274" s="40" t="s">
        <v>571</v>
      </c>
      <c r="G274" s="40" t="s">
        <v>82</v>
      </c>
      <c r="H274" s="41" t="s">
        <v>86</v>
      </c>
      <c r="I274" s="42">
        <v>1</v>
      </c>
      <c r="J274" s="57"/>
      <c r="K274" s="13">
        <v>1</v>
      </c>
      <c r="L274" s="43"/>
      <c r="M274" s="44"/>
      <c r="N274" s="45"/>
      <c r="O274" s="46">
        <f>ROUND(ROUND(L274,4)*(1-M274),4)</f>
        <v>0</v>
      </c>
      <c r="P274" s="46">
        <f>ROUND(ROUND(O274,4)*(1+N274),4)</f>
        <v>0</v>
      </c>
      <c r="Q274" s="46">
        <f>ROUND($I274*O274,4)</f>
        <v>0</v>
      </c>
      <c r="R274" s="46">
        <f>ROUND($I274*P274,4)</f>
        <v>0</v>
      </c>
      <c r="S274" s="47"/>
      <c r="T274" s="47"/>
      <c r="U274" s="47"/>
      <c r="V274" s="47"/>
      <c r="W274" s="48"/>
    </row>
    <row r="275" spans="1:23" ht="13.5" thickBot="1" x14ac:dyDescent="0.3">
      <c r="P275" s="58" t="s">
        <v>108</v>
      </c>
      <c r="Q275" s="59">
        <f>SUM(Q224:Q274)</f>
        <v>0</v>
      </c>
      <c r="R275" s="60">
        <f>SUM(R224:R274)</f>
        <v>0</v>
      </c>
    </row>
    <row r="277" spans="1:23" ht="13.5" thickBot="1" x14ac:dyDescent="0.3"/>
    <row r="278" spans="1:23" ht="13.5" thickBot="1" x14ac:dyDescent="0.3">
      <c r="A278" s="49" t="s">
        <v>54</v>
      </c>
      <c r="B278" s="54" t="s">
        <v>572</v>
      </c>
      <c r="C278" s="18" t="s">
        <v>573</v>
      </c>
      <c r="D278" s="18"/>
      <c r="E278" s="18"/>
      <c r="F278" s="18"/>
      <c r="G278" s="18"/>
      <c r="H278" s="18" t="s">
        <v>57</v>
      </c>
      <c r="I278" s="18"/>
      <c r="J278" s="8"/>
      <c r="K278" s="7"/>
      <c r="L278" s="18" t="s">
        <v>574</v>
      </c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8"/>
    </row>
    <row r="279" spans="1:23" ht="26.25" thickBot="1" x14ac:dyDescent="0.3">
      <c r="A279" s="50" t="s">
        <v>59</v>
      </c>
      <c r="B279" s="19" t="s">
        <v>60</v>
      </c>
      <c r="C279" s="20" t="s">
        <v>61</v>
      </c>
      <c r="D279" s="20" t="s">
        <v>62</v>
      </c>
      <c r="E279" s="20" t="s">
        <v>63</v>
      </c>
      <c r="F279" s="20" t="s">
        <v>64</v>
      </c>
      <c r="G279" s="20" t="s">
        <v>65</v>
      </c>
      <c r="H279" s="20" t="s">
        <v>66</v>
      </c>
      <c r="I279" s="20" t="s">
        <v>67</v>
      </c>
      <c r="J279" s="21" t="s">
        <v>68</v>
      </c>
      <c r="K279" s="19" t="s">
        <v>69</v>
      </c>
      <c r="L279" s="20" t="s">
        <v>70</v>
      </c>
      <c r="M279" s="20" t="s">
        <v>71</v>
      </c>
      <c r="N279" s="20" t="s">
        <v>72</v>
      </c>
      <c r="O279" s="20" t="s">
        <v>73</v>
      </c>
      <c r="P279" s="20" t="s">
        <v>74</v>
      </c>
      <c r="Q279" s="20" t="s">
        <v>75</v>
      </c>
      <c r="R279" s="20" t="s">
        <v>76</v>
      </c>
      <c r="S279" s="20" t="s">
        <v>77</v>
      </c>
      <c r="T279" s="20" t="s">
        <v>78</v>
      </c>
      <c r="U279" s="20" t="s">
        <v>79</v>
      </c>
      <c r="V279" s="20" t="s">
        <v>80</v>
      </c>
      <c r="W279" s="21" t="s">
        <v>81</v>
      </c>
    </row>
    <row r="280" spans="1:23" ht="76.5" x14ac:dyDescent="0.25">
      <c r="A280" s="51" t="s">
        <v>82</v>
      </c>
      <c r="B280" s="9">
        <v>1</v>
      </c>
      <c r="C280" s="22" t="s">
        <v>575</v>
      </c>
      <c r="D280" s="22" t="s">
        <v>576</v>
      </c>
      <c r="E280" s="22" t="s">
        <v>82</v>
      </c>
      <c r="F280" s="22" t="s">
        <v>82</v>
      </c>
      <c r="G280" s="22" t="s">
        <v>577</v>
      </c>
      <c r="H280" s="23" t="s">
        <v>86</v>
      </c>
      <c r="I280" s="24">
        <v>10</v>
      </c>
      <c r="J280" s="55"/>
      <c r="K280" s="9">
        <v>1</v>
      </c>
      <c r="L280" s="25"/>
      <c r="M280" s="26"/>
      <c r="N280" s="27"/>
      <c r="O280" s="28">
        <f>ROUND(ROUND(L280,4)*(1-M280),4)</f>
        <v>0</v>
      </c>
      <c r="P280" s="28">
        <f>ROUND(ROUND(O280,4)*(1+N280),4)</f>
        <v>0</v>
      </c>
      <c r="Q280" s="28">
        <f>ROUND($I280*O280,4)</f>
        <v>0</v>
      </c>
      <c r="R280" s="28">
        <f>ROUND($I280*P280,4)</f>
        <v>0</v>
      </c>
      <c r="S280" s="29"/>
      <c r="T280" s="29"/>
      <c r="U280" s="29"/>
      <c r="V280" s="29"/>
      <c r="W280" s="30"/>
    </row>
    <row r="281" spans="1:23" ht="76.5" x14ac:dyDescent="0.25">
      <c r="A281" s="52" t="s">
        <v>82</v>
      </c>
      <c r="B281" s="11">
        <v>2</v>
      </c>
      <c r="C281" s="31" t="s">
        <v>575</v>
      </c>
      <c r="D281" s="31" t="s">
        <v>578</v>
      </c>
      <c r="E281" s="31" t="s">
        <v>82</v>
      </c>
      <c r="F281" s="31" t="s">
        <v>82</v>
      </c>
      <c r="G281" s="31" t="s">
        <v>577</v>
      </c>
      <c r="H281" s="32" t="s">
        <v>86</v>
      </c>
      <c r="I281" s="33">
        <v>13</v>
      </c>
      <c r="J281" s="56"/>
      <c r="K281" s="11">
        <v>1</v>
      </c>
      <c r="L281" s="34"/>
      <c r="M281" s="35"/>
      <c r="N281" s="36"/>
      <c r="O281" s="37">
        <f>ROUND(ROUND(L281,4)*(1-M281),4)</f>
        <v>0</v>
      </c>
      <c r="P281" s="37">
        <f>ROUND(ROUND(O281,4)*(1+N281),4)</f>
        <v>0</v>
      </c>
      <c r="Q281" s="37">
        <f>ROUND($I281*O281,4)</f>
        <v>0</v>
      </c>
      <c r="R281" s="37">
        <f>ROUND($I281*P281,4)</f>
        <v>0</v>
      </c>
      <c r="S281" s="38"/>
      <c r="T281" s="38"/>
      <c r="U281" s="38"/>
      <c r="V281" s="38"/>
      <c r="W281" s="39"/>
    </row>
    <row r="282" spans="1:23" ht="76.5" x14ac:dyDescent="0.25">
      <c r="A282" s="52" t="s">
        <v>82</v>
      </c>
      <c r="B282" s="11">
        <v>3</v>
      </c>
      <c r="C282" s="31" t="s">
        <v>579</v>
      </c>
      <c r="D282" s="31" t="s">
        <v>580</v>
      </c>
      <c r="E282" s="31" t="s">
        <v>581</v>
      </c>
      <c r="F282" s="31" t="s">
        <v>582</v>
      </c>
      <c r="G282" s="31" t="s">
        <v>577</v>
      </c>
      <c r="H282" s="32" t="s">
        <v>86</v>
      </c>
      <c r="I282" s="33">
        <v>10</v>
      </c>
      <c r="J282" s="56"/>
      <c r="K282" s="11">
        <v>1</v>
      </c>
      <c r="L282" s="34"/>
      <c r="M282" s="35"/>
      <c r="N282" s="36"/>
      <c r="O282" s="37">
        <f>ROUND(ROUND(L282,4)*(1-M282),4)</f>
        <v>0</v>
      </c>
      <c r="P282" s="37">
        <f>ROUND(ROUND(O282,4)*(1+N282),4)</f>
        <v>0</v>
      </c>
      <c r="Q282" s="37">
        <f>ROUND($I282*O282,4)</f>
        <v>0</v>
      </c>
      <c r="R282" s="37">
        <f>ROUND($I282*P282,4)</f>
        <v>0</v>
      </c>
      <c r="S282" s="38"/>
      <c r="T282" s="38"/>
      <c r="U282" s="38"/>
      <c r="V282" s="38"/>
      <c r="W282" s="39"/>
    </row>
    <row r="283" spans="1:23" ht="76.5" x14ac:dyDescent="0.25">
      <c r="A283" s="52" t="s">
        <v>82</v>
      </c>
      <c r="B283" s="11">
        <v>4</v>
      </c>
      <c r="C283" s="31" t="s">
        <v>579</v>
      </c>
      <c r="D283" s="31" t="s">
        <v>580</v>
      </c>
      <c r="E283" s="31" t="s">
        <v>583</v>
      </c>
      <c r="F283" s="31" t="s">
        <v>582</v>
      </c>
      <c r="G283" s="31" t="s">
        <v>577</v>
      </c>
      <c r="H283" s="32" t="s">
        <v>86</v>
      </c>
      <c r="I283" s="33">
        <v>1</v>
      </c>
      <c r="J283" s="56"/>
      <c r="K283" s="11">
        <v>1</v>
      </c>
      <c r="L283" s="34"/>
      <c r="M283" s="35"/>
      <c r="N283" s="36"/>
      <c r="O283" s="37">
        <f>ROUND(ROUND(L283,4)*(1-M283),4)</f>
        <v>0</v>
      </c>
      <c r="P283" s="37">
        <f>ROUND(ROUND(O283,4)*(1+N283),4)</f>
        <v>0</v>
      </c>
      <c r="Q283" s="37">
        <f>ROUND($I283*O283,4)</f>
        <v>0</v>
      </c>
      <c r="R283" s="37">
        <f>ROUND($I283*P283,4)</f>
        <v>0</v>
      </c>
      <c r="S283" s="38"/>
      <c r="T283" s="38"/>
      <c r="U283" s="38"/>
      <c r="V283" s="38"/>
      <c r="W283" s="39"/>
    </row>
    <row r="284" spans="1:23" ht="76.5" x14ac:dyDescent="0.25">
      <c r="A284" s="52" t="s">
        <v>82</v>
      </c>
      <c r="B284" s="11">
        <v>5</v>
      </c>
      <c r="C284" s="31" t="s">
        <v>579</v>
      </c>
      <c r="D284" s="31" t="s">
        <v>584</v>
      </c>
      <c r="E284" s="31" t="s">
        <v>581</v>
      </c>
      <c r="F284" s="31" t="s">
        <v>582</v>
      </c>
      <c r="G284" s="31" t="s">
        <v>577</v>
      </c>
      <c r="H284" s="32" t="s">
        <v>86</v>
      </c>
      <c r="I284" s="33">
        <v>10</v>
      </c>
      <c r="J284" s="56"/>
      <c r="K284" s="11">
        <v>1</v>
      </c>
      <c r="L284" s="34"/>
      <c r="M284" s="35"/>
      <c r="N284" s="36"/>
      <c r="O284" s="37">
        <f>ROUND(ROUND(L284,4)*(1-M284),4)</f>
        <v>0</v>
      </c>
      <c r="P284" s="37">
        <f>ROUND(ROUND(O284,4)*(1+N284),4)</f>
        <v>0</v>
      </c>
      <c r="Q284" s="37">
        <f>ROUND($I284*O284,4)</f>
        <v>0</v>
      </c>
      <c r="R284" s="37">
        <f>ROUND($I284*P284,4)</f>
        <v>0</v>
      </c>
      <c r="S284" s="38"/>
      <c r="T284" s="38"/>
      <c r="U284" s="38"/>
      <c r="V284" s="38"/>
      <c r="W284" s="39"/>
    </row>
    <row r="285" spans="1:23" ht="77.25" thickBot="1" x14ac:dyDescent="0.3">
      <c r="A285" s="53" t="s">
        <v>82</v>
      </c>
      <c r="B285" s="13">
        <v>6</v>
      </c>
      <c r="C285" s="40" t="s">
        <v>575</v>
      </c>
      <c r="D285" s="40" t="s">
        <v>576</v>
      </c>
      <c r="E285" s="40" t="s">
        <v>82</v>
      </c>
      <c r="F285" s="40" t="s">
        <v>82</v>
      </c>
      <c r="G285" s="40" t="s">
        <v>577</v>
      </c>
      <c r="H285" s="41" t="s">
        <v>86</v>
      </c>
      <c r="I285" s="42">
        <v>15</v>
      </c>
      <c r="J285" s="57"/>
      <c r="K285" s="13">
        <v>1</v>
      </c>
      <c r="L285" s="43"/>
      <c r="M285" s="44"/>
      <c r="N285" s="45"/>
      <c r="O285" s="46">
        <f>ROUND(ROUND(L285,4)*(1-M285),4)</f>
        <v>0</v>
      </c>
      <c r="P285" s="46">
        <f>ROUND(ROUND(O285,4)*(1+N285),4)</f>
        <v>0</v>
      </c>
      <c r="Q285" s="46">
        <f>ROUND($I285*O285,4)</f>
        <v>0</v>
      </c>
      <c r="R285" s="46">
        <f>ROUND($I285*P285,4)</f>
        <v>0</v>
      </c>
      <c r="S285" s="47"/>
      <c r="T285" s="47"/>
      <c r="U285" s="47"/>
      <c r="V285" s="47"/>
      <c r="W285" s="48"/>
    </row>
    <row r="286" spans="1:23" ht="13.5" thickBot="1" x14ac:dyDescent="0.3">
      <c r="P286" s="58" t="s">
        <v>108</v>
      </c>
      <c r="Q286" s="59">
        <f>SUM(Q280:Q285)</f>
        <v>0</v>
      </c>
      <c r="R286" s="60">
        <f>SUM(R280:R285)</f>
        <v>0</v>
      </c>
    </row>
    <row r="288" spans="1:23" ht="13.5" thickBot="1" x14ac:dyDescent="0.3"/>
    <row r="289" spans="1:23" ht="13.5" thickBot="1" x14ac:dyDescent="0.3">
      <c r="A289" s="49" t="s">
        <v>54</v>
      </c>
      <c r="B289" s="54" t="s">
        <v>585</v>
      </c>
      <c r="C289" s="18" t="s">
        <v>586</v>
      </c>
      <c r="D289" s="18"/>
      <c r="E289" s="18"/>
      <c r="F289" s="18"/>
      <c r="G289" s="18"/>
      <c r="H289" s="18" t="s">
        <v>111</v>
      </c>
      <c r="I289" s="18"/>
      <c r="J289" s="8"/>
      <c r="K289" s="7"/>
      <c r="L289" s="18" t="s">
        <v>587</v>
      </c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8"/>
    </row>
    <row r="290" spans="1:23" ht="26.25" thickBot="1" x14ac:dyDescent="0.3">
      <c r="A290" s="50" t="s">
        <v>59</v>
      </c>
      <c r="B290" s="19" t="s">
        <v>60</v>
      </c>
      <c r="C290" s="20" t="s">
        <v>61</v>
      </c>
      <c r="D290" s="20" t="s">
        <v>62</v>
      </c>
      <c r="E290" s="20" t="s">
        <v>63</v>
      </c>
      <c r="F290" s="20" t="s">
        <v>64</v>
      </c>
      <c r="G290" s="20" t="s">
        <v>65</v>
      </c>
      <c r="H290" s="20" t="s">
        <v>66</v>
      </c>
      <c r="I290" s="20" t="s">
        <v>67</v>
      </c>
      <c r="J290" s="21" t="s">
        <v>68</v>
      </c>
      <c r="K290" s="19" t="s">
        <v>69</v>
      </c>
      <c r="L290" s="20" t="s">
        <v>70</v>
      </c>
      <c r="M290" s="20" t="s">
        <v>71</v>
      </c>
      <c r="N290" s="20" t="s">
        <v>72</v>
      </c>
      <c r="O290" s="20" t="s">
        <v>73</v>
      </c>
      <c r="P290" s="20" t="s">
        <v>74</v>
      </c>
      <c r="Q290" s="20" t="s">
        <v>75</v>
      </c>
      <c r="R290" s="20" t="s">
        <v>76</v>
      </c>
      <c r="S290" s="20" t="s">
        <v>77</v>
      </c>
      <c r="T290" s="20" t="s">
        <v>78</v>
      </c>
      <c r="U290" s="20" t="s">
        <v>79</v>
      </c>
      <c r="V290" s="20" t="s">
        <v>80</v>
      </c>
      <c r="W290" s="21" t="s">
        <v>81</v>
      </c>
    </row>
    <row r="291" spans="1:23" ht="76.5" x14ac:dyDescent="0.25">
      <c r="A291" s="51" t="s">
        <v>82</v>
      </c>
      <c r="B291" s="9">
        <v>1</v>
      </c>
      <c r="C291" s="22" t="s">
        <v>588</v>
      </c>
      <c r="D291" s="22" t="s">
        <v>347</v>
      </c>
      <c r="E291" s="22" t="s">
        <v>82</v>
      </c>
      <c r="F291" s="22" t="s">
        <v>589</v>
      </c>
      <c r="G291" s="22" t="s">
        <v>82</v>
      </c>
      <c r="H291" s="23" t="s">
        <v>86</v>
      </c>
      <c r="I291" s="24">
        <v>2</v>
      </c>
      <c r="J291" s="55"/>
      <c r="K291" s="9">
        <v>1</v>
      </c>
      <c r="L291" s="25"/>
      <c r="M291" s="26"/>
      <c r="N291" s="27"/>
      <c r="O291" s="28">
        <f>ROUND(ROUND(L291,4)*(1-M291),4)</f>
        <v>0</v>
      </c>
      <c r="P291" s="28">
        <f>ROUND(ROUND(O291,4)*(1+N291),4)</f>
        <v>0</v>
      </c>
      <c r="Q291" s="28">
        <f>ROUND($I291*O291,4)</f>
        <v>0</v>
      </c>
      <c r="R291" s="28">
        <f>ROUND($I291*P291,4)</f>
        <v>0</v>
      </c>
      <c r="S291" s="29"/>
      <c r="T291" s="29"/>
      <c r="U291" s="29"/>
      <c r="V291" s="29"/>
      <c r="W291" s="30"/>
    </row>
    <row r="292" spans="1:23" ht="76.5" x14ac:dyDescent="0.25">
      <c r="A292" s="52" t="s">
        <v>82</v>
      </c>
      <c r="B292" s="11">
        <v>2</v>
      </c>
      <c r="C292" s="31" t="s">
        <v>590</v>
      </c>
      <c r="D292" s="31" t="s">
        <v>347</v>
      </c>
      <c r="E292" s="31" t="s">
        <v>82</v>
      </c>
      <c r="F292" s="31" t="s">
        <v>591</v>
      </c>
      <c r="G292" s="31" t="s">
        <v>82</v>
      </c>
      <c r="H292" s="32" t="s">
        <v>86</v>
      </c>
      <c r="I292" s="33">
        <v>2</v>
      </c>
      <c r="J292" s="56"/>
      <c r="K292" s="11">
        <v>1</v>
      </c>
      <c r="L292" s="34"/>
      <c r="M292" s="35"/>
      <c r="N292" s="36"/>
      <c r="O292" s="37">
        <f>ROUND(ROUND(L292,4)*(1-M292),4)</f>
        <v>0</v>
      </c>
      <c r="P292" s="37">
        <f>ROUND(ROUND(O292,4)*(1+N292),4)</f>
        <v>0</v>
      </c>
      <c r="Q292" s="37">
        <f>ROUND($I292*O292,4)</f>
        <v>0</v>
      </c>
      <c r="R292" s="37">
        <f>ROUND($I292*P292,4)</f>
        <v>0</v>
      </c>
      <c r="S292" s="38"/>
      <c r="T292" s="38"/>
      <c r="U292" s="38"/>
      <c r="V292" s="38"/>
      <c r="W292" s="39"/>
    </row>
    <row r="293" spans="1:23" ht="76.5" x14ac:dyDescent="0.25">
      <c r="A293" s="52" t="s">
        <v>82</v>
      </c>
      <c r="B293" s="11">
        <v>3</v>
      </c>
      <c r="C293" s="31" t="s">
        <v>592</v>
      </c>
      <c r="D293" s="31" t="s">
        <v>347</v>
      </c>
      <c r="E293" s="31" t="s">
        <v>82</v>
      </c>
      <c r="F293" s="31" t="s">
        <v>593</v>
      </c>
      <c r="G293" s="31" t="s">
        <v>82</v>
      </c>
      <c r="H293" s="32" t="s">
        <v>86</v>
      </c>
      <c r="I293" s="33">
        <v>2</v>
      </c>
      <c r="J293" s="56"/>
      <c r="K293" s="11">
        <v>1</v>
      </c>
      <c r="L293" s="34"/>
      <c r="M293" s="35"/>
      <c r="N293" s="36"/>
      <c r="O293" s="37">
        <f>ROUND(ROUND(L293,4)*(1-M293),4)</f>
        <v>0</v>
      </c>
      <c r="P293" s="37">
        <f>ROUND(ROUND(O293,4)*(1+N293),4)</f>
        <v>0</v>
      </c>
      <c r="Q293" s="37">
        <f>ROUND($I293*O293,4)</f>
        <v>0</v>
      </c>
      <c r="R293" s="37">
        <f>ROUND($I293*P293,4)</f>
        <v>0</v>
      </c>
      <c r="S293" s="38"/>
      <c r="T293" s="38"/>
      <c r="U293" s="38"/>
      <c r="V293" s="38"/>
      <c r="W293" s="39"/>
    </row>
    <row r="294" spans="1:23" ht="25.5" x14ac:dyDescent="0.25">
      <c r="A294" s="52" t="s">
        <v>82</v>
      </c>
      <c r="B294" s="11">
        <v>4</v>
      </c>
      <c r="C294" s="31" t="s">
        <v>428</v>
      </c>
      <c r="D294" s="31" t="s">
        <v>82</v>
      </c>
      <c r="E294" s="31" t="s">
        <v>82</v>
      </c>
      <c r="F294" s="31" t="s">
        <v>429</v>
      </c>
      <c r="G294" s="31" t="s">
        <v>82</v>
      </c>
      <c r="H294" s="32" t="s">
        <v>86</v>
      </c>
      <c r="I294" s="33">
        <v>6</v>
      </c>
      <c r="J294" s="56"/>
      <c r="K294" s="11">
        <v>1</v>
      </c>
      <c r="L294" s="34"/>
      <c r="M294" s="35"/>
      <c r="N294" s="36"/>
      <c r="O294" s="37">
        <f>ROUND(ROUND(L294,4)*(1-M294),4)</f>
        <v>0</v>
      </c>
      <c r="P294" s="37">
        <f>ROUND(ROUND(O294,4)*(1+N294),4)</f>
        <v>0</v>
      </c>
      <c r="Q294" s="37">
        <f>ROUND($I294*O294,4)</f>
        <v>0</v>
      </c>
      <c r="R294" s="37">
        <f>ROUND($I294*P294,4)</f>
        <v>0</v>
      </c>
      <c r="S294" s="38"/>
      <c r="T294" s="38"/>
      <c r="U294" s="38"/>
      <c r="V294" s="38"/>
      <c r="W294" s="39"/>
    </row>
    <row r="295" spans="1:23" ht="76.5" x14ac:dyDescent="0.25">
      <c r="A295" s="52" t="s">
        <v>82</v>
      </c>
      <c r="B295" s="11">
        <v>5</v>
      </c>
      <c r="C295" s="31" t="s">
        <v>594</v>
      </c>
      <c r="D295" s="31" t="s">
        <v>347</v>
      </c>
      <c r="E295" s="31" t="s">
        <v>82</v>
      </c>
      <c r="F295" s="31" t="s">
        <v>595</v>
      </c>
      <c r="G295" s="31" t="s">
        <v>82</v>
      </c>
      <c r="H295" s="32" t="s">
        <v>86</v>
      </c>
      <c r="I295" s="33">
        <v>2</v>
      </c>
      <c r="J295" s="56"/>
      <c r="K295" s="11">
        <v>1</v>
      </c>
      <c r="L295" s="34"/>
      <c r="M295" s="35"/>
      <c r="N295" s="36"/>
      <c r="O295" s="37">
        <f>ROUND(ROUND(L295,4)*(1-M295),4)</f>
        <v>0</v>
      </c>
      <c r="P295" s="37">
        <f>ROUND(ROUND(O295,4)*(1+N295),4)</f>
        <v>0</v>
      </c>
      <c r="Q295" s="37">
        <f>ROUND($I295*O295,4)</f>
        <v>0</v>
      </c>
      <c r="R295" s="37">
        <f>ROUND($I295*P295,4)</f>
        <v>0</v>
      </c>
      <c r="S295" s="38"/>
      <c r="T295" s="38"/>
      <c r="U295" s="38"/>
      <c r="V295" s="38"/>
      <c r="W295" s="39"/>
    </row>
    <row r="296" spans="1:23" ht="76.5" x14ac:dyDescent="0.25">
      <c r="A296" s="52" t="s">
        <v>82</v>
      </c>
      <c r="B296" s="11">
        <v>6</v>
      </c>
      <c r="C296" s="31" t="s">
        <v>596</v>
      </c>
      <c r="D296" s="31" t="s">
        <v>347</v>
      </c>
      <c r="E296" s="31" t="s">
        <v>82</v>
      </c>
      <c r="F296" s="31" t="s">
        <v>597</v>
      </c>
      <c r="G296" s="31" t="s">
        <v>82</v>
      </c>
      <c r="H296" s="32" t="s">
        <v>86</v>
      </c>
      <c r="I296" s="33">
        <v>2</v>
      </c>
      <c r="J296" s="56"/>
      <c r="K296" s="11">
        <v>1</v>
      </c>
      <c r="L296" s="34"/>
      <c r="M296" s="35"/>
      <c r="N296" s="36"/>
      <c r="O296" s="37">
        <f>ROUND(ROUND(L296,4)*(1-M296),4)</f>
        <v>0</v>
      </c>
      <c r="P296" s="37">
        <f>ROUND(ROUND(O296,4)*(1+N296),4)</f>
        <v>0</v>
      </c>
      <c r="Q296" s="37">
        <f>ROUND($I296*O296,4)</f>
        <v>0</v>
      </c>
      <c r="R296" s="37">
        <f>ROUND($I296*P296,4)</f>
        <v>0</v>
      </c>
      <c r="S296" s="38"/>
      <c r="T296" s="38"/>
      <c r="U296" s="38"/>
      <c r="V296" s="38"/>
      <c r="W296" s="39"/>
    </row>
    <row r="297" spans="1:23" ht="26.25" thickBot="1" x14ac:dyDescent="0.3">
      <c r="A297" s="53" t="s">
        <v>82</v>
      </c>
      <c r="B297" s="13">
        <v>7</v>
      </c>
      <c r="C297" s="40" t="s">
        <v>598</v>
      </c>
      <c r="D297" s="40" t="s">
        <v>82</v>
      </c>
      <c r="E297" s="40" t="s">
        <v>82</v>
      </c>
      <c r="F297" s="40" t="s">
        <v>599</v>
      </c>
      <c r="G297" s="40" t="s">
        <v>82</v>
      </c>
      <c r="H297" s="41" t="s">
        <v>86</v>
      </c>
      <c r="I297" s="42">
        <v>4</v>
      </c>
      <c r="J297" s="57"/>
      <c r="K297" s="13">
        <v>1</v>
      </c>
      <c r="L297" s="43"/>
      <c r="M297" s="44"/>
      <c r="N297" s="45"/>
      <c r="O297" s="46">
        <f>ROUND(ROUND(L297,4)*(1-M297),4)</f>
        <v>0</v>
      </c>
      <c r="P297" s="46">
        <f>ROUND(ROUND(O297,4)*(1+N297),4)</f>
        <v>0</v>
      </c>
      <c r="Q297" s="46">
        <f>ROUND($I297*O297,4)</f>
        <v>0</v>
      </c>
      <c r="R297" s="46">
        <f>ROUND($I297*P297,4)</f>
        <v>0</v>
      </c>
      <c r="S297" s="47"/>
      <c r="T297" s="47"/>
      <c r="U297" s="47"/>
      <c r="V297" s="47"/>
      <c r="W297" s="48"/>
    </row>
    <row r="298" spans="1:23" ht="13.5" thickBot="1" x14ac:dyDescent="0.3">
      <c r="P298" s="58" t="s">
        <v>108</v>
      </c>
      <c r="Q298" s="59">
        <f>SUM(Q291:Q297)</f>
        <v>0</v>
      </c>
      <c r="R298" s="60">
        <f>SUM(R291:R297)</f>
        <v>0</v>
      </c>
    </row>
  </sheetData>
  <sheetProtection algorithmName="SHA-512" hashValue="e0DazJzh/OZmGZPiOWCV4FlpfbPrgxD0tGa+0GMToNyyBZALXXSDCn2TRPbjgUN18+/3LUIdhAADIlWIDYgpXQ==" saltValue="eUyxo5aLSOlmXVCplsKra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5" fitToHeight="0" pageOrder="overThenDown" orientation="landscape" r:id="rId1"/>
  <headerFooter>
    <oddHeader>&amp;ROBR-8A</oddHeader>
    <oddFooter>&amp;LJN št. 16-30/20&amp;RStran &amp;P od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46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36" style="1" customWidth="1"/>
    <col min="4" max="4" width="32.7109375" style="1" customWidth="1"/>
    <col min="5" max="5" width="9.85546875" style="1" customWidth="1"/>
    <col min="6" max="6" width="43.140625" style="1" customWidth="1"/>
    <col min="7" max="7" width="9.7109375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1" t="s">
        <v>51</v>
      </c>
    </row>
    <row r="5" spans="1:23" ht="18" x14ac:dyDescent="0.25">
      <c r="B5" s="62" t="s">
        <v>600</v>
      </c>
      <c r="C5" s="2" t="s">
        <v>601</v>
      </c>
    </row>
    <row r="7" spans="1:23" x14ac:dyDescent="0.25">
      <c r="C7" s="63" t="str">
        <f>IF('2. Podatki o ponudniku'!C5&lt;&gt;"","Naziv ponudnika: " &amp; '2. Podatki o ponudniku'!C5,"")</f>
        <v/>
      </c>
    </row>
    <row r="8" spans="1:23" x14ac:dyDescent="0.25">
      <c r="C8" s="63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9" t="s">
        <v>54</v>
      </c>
      <c r="B11" s="54" t="s">
        <v>55</v>
      </c>
      <c r="C11" s="18" t="s">
        <v>602</v>
      </c>
      <c r="D11" s="18"/>
      <c r="E11" s="18"/>
      <c r="F11" s="18"/>
      <c r="G11" s="18"/>
      <c r="H11" s="18" t="s">
        <v>111</v>
      </c>
      <c r="I11" s="18"/>
      <c r="J11" s="8"/>
      <c r="K11" s="7"/>
      <c r="L11" s="18" t="s">
        <v>603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50" t="s">
        <v>59</v>
      </c>
      <c r="B12" s="19" t="s">
        <v>60</v>
      </c>
      <c r="C12" s="20" t="s">
        <v>61</v>
      </c>
      <c r="D12" s="20" t="s">
        <v>62</v>
      </c>
      <c r="E12" s="20" t="s">
        <v>63</v>
      </c>
      <c r="F12" s="20" t="s">
        <v>64</v>
      </c>
      <c r="G12" s="20" t="s">
        <v>65</v>
      </c>
      <c r="H12" s="20" t="s">
        <v>66</v>
      </c>
      <c r="I12" s="20" t="s">
        <v>67</v>
      </c>
      <c r="J12" s="21" t="s">
        <v>68</v>
      </c>
      <c r="K12" s="19" t="s">
        <v>69</v>
      </c>
      <c r="L12" s="20" t="s">
        <v>70</v>
      </c>
      <c r="M12" s="20" t="s">
        <v>71</v>
      </c>
      <c r="N12" s="20" t="s">
        <v>72</v>
      </c>
      <c r="O12" s="20" t="s">
        <v>73</v>
      </c>
      <c r="P12" s="20" t="s">
        <v>74</v>
      </c>
      <c r="Q12" s="20" t="s">
        <v>75</v>
      </c>
      <c r="R12" s="20" t="s">
        <v>76</v>
      </c>
      <c r="S12" s="20" t="s">
        <v>77</v>
      </c>
      <c r="T12" s="20" t="s">
        <v>78</v>
      </c>
      <c r="U12" s="20" t="s">
        <v>79</v>
      </c>
      <c r="V12" s="20" t="s">
        <v>80</v>
      </c>
      <c r="W12" s="21" t="s">
        <v>81</v>
      </c>
    </row>
    <row r="13" spans="1:23" ht="25.5" x14ac:dyDescent="0.25">
      <c r="A13" s="51" t="s">
        <v>82</v>
      </c>
      <c r="B13" s="9">
        <v>1</v>
      </c>
      <c r="C13" s="22" t="s">
        <v>604</v>
      </c>
      <c r="D13" s="22" t="s">
        <v>605</v>
      </c>
      <c r="E13" s="22" t="s">
        <v>82</v>
      </c>
      <c r="F13" s="22" t="s">
        <v>606</v>
      </c>
      <c r="G13" s="22" t="s">
        <v>82</v>
      </c>
      <c r="H13" s="23" t="s">
        <v>86</v>
      </c>
      <c r="I13" s="24">
        <v>7</v>
      </c>
      <c r="J13" s="55"/>
      <c r="K13" s="9">
        <v>1</v>
      </c>
      <c r="L13" s="25"/>
      <c r="M13" s="26"/>
      <c r="N13" s="27"/>
      <c r="O13" s="28">
        <f>ROUND(ROUND(L13,4)*(1-M13),4)</f>
        <v>0</v>
      </c>
      <c r="P13" s="28">
        <f>ROUND(ROUND(O13,4)*(1+N13),4)</f>
        <v>0</v>
      </c>
      <c r="Q13" s="28">
        <f>ROUND($I13*O13,4)</f>
        <v>0</v>
      </c>
      <c r="R13" s="28">
        <f>ROUND($I13*P13,4)</f>
        <v>0</v>
      </c>
      <c r="S13" s="29"/>
      <c r="T13" s="29"/>
      <c r="U13" s="29"/>
      <c r="V13" s="29"/>
      <c r="W13" s="30"/>
    </row>
    <row r="14" spans="1:23" ht="25.5" x14ac:dyDescent="0.25">
      <c r="A14" s="52" t="s">
        <v>82</v>
      </c>
      <c r="B14" s="11">
        <v>2</v>
      </c>
      <c r="C14" s="31" t="s">
        <v>607</v>
      </c>
      <c r="D14" s="31" t="s">
        <v>608</v>
      </c>
      <c r="E14" s="31" t="s">
        <v>82</v>
      </c>
      <c r="F14" s="31" t="s">
        <v>609</v>
      </c>
      <c r="G14" s="31" t="s">
        <v>82</v>
      </c>
      <c r="H14" s="32" t="s">
        <v>86</v>
      </c>
      <c r="I14" s="33">
        <v>1</v>
      </c>
      <c r="J14" s="56"/>
      <c r="K14" s="11">
        <v>1</v>
      </c>
      <c r="L14" s="34"/>
      <c r="M14" s="35"/>
      <c r="N14" s="36"/>
      <c r="O14" s="37">
        <f>ROUND(ROUND(L14,4)*(1-M14),4)</f>
        <v>0</v>
      </c>
      <c r="P14" s="37">
        <f>ROUND(ROUND(O14,4)*(1+N14),4)</f>
        <v>0</v>
      </c>
      <c r="Q14" s="37">
        <f>ROUND($I14*O14,4)</f>
        <v>0</v>
      </c>
      <c r="R14" s="37">
        <f>ROUND($I14*P14,4)</f>
        <v>0</v>
      </c>
      <c r="S14" s="38"/>
      <c r="T14" s="38"/>
      <c r="U14" s="38"/>
      <c r="V14" s="38"/>
      <c r="W14" s="39"/>
    </row>
    <row r="15" spans="1:23" ht="25.5" x14ac:dyDescent="0.25">
      <c r="A15" s="52" t="s">
        <v>82</v>
      </c>
      <c r="B15" s="11">
        <v>3</v>
      </c>
      <c r="C15" s="31" t="s">
        <v>610</v>
      </c>
      <c r="D15" s="31" t="s">
        <v>611</v>
      </c>
      <c r="E15" s="31" t="s">
        <v>82</v>
      </c>
      <c r="F15" s="31" t="s">
        <v>612</v>
      </c>
      <c r="G15" s="31" t="s">
        <v>82</v>
      </c>
      <c r="H15" s="32" t="s">
        <v>86</v>
      </c>
      <c r="I15" s="33">
        <v>7</v>
      </c>
      <c r="J15" s="56"/>
      <c r="K15" s="11">
        <v>1</v>
      </c>
      <c r="L15" s="34"/>
      <c r="M15" s="35"/>
      <c r="N15" s="36"/>
      <c r="O15" s="37">
        <f>ROUND(ROUND(L15,4)*(1-M15),4)</f>
        <v>0</v>
      </c>
      <c r="P15" s="37">
        <f>ROUND(ROUND(O15,4)*(1+N15),4)</f>
        <v>0</v>
      </c>
      <c r="Q15" s="37">
        <f>ROUND($I15*O15,4)</f>
        <v>0</v>
      </c>
      <c r="R15" s="37">
        <f>ROUND($I15*P15,4)</f>
        <v>0</v>
      </c>
      <c r="S15" s="38"/>
      <c r="T15" s="38"/>
      <c r="U15" s="38"/>
      <c r="V15" s="38"/>
      <c r="W15" s="39"/>
    </row>
    <row r="16" spans="1:23" ht="25.5" x14ac:dyDescent="0.25">
      <c r="A16" s="52" t="s">
        <v>82</v>
      </c>
      <c r="B16" s="11">
        <v>4</v>
      </c>
      <c r="C16" s="31" t="s">
        <v>613</v>
      </c>
      <c r="D16" s="31" t="s">
        <v>614</v>
      </c>
      <c r="E16" s="31" t="s">
        <v>82</v>
      </c>
      <c r="F16" s="31" t="s">
        <v>615</v>
      </c>
      <c r="G16" s="31" t="s">
        <v>82</v>
      </c>
      <c r="H16" s="32" t="s">
        <v>86</v>
      </c>
      <c r="I16" s="33">
        <v>7</v>
      </c>
      <c r="J16" s="56"/>
      <c r="K16" s="11">
        <v>1</v>
      </c>
      <c r="L16" s="34"/>
      <c r="M16" s="35"/>
      <c r="N16" s="36"/>
      <c r="O16" s="37">
        <f>ROUND(ROUND(L16,4)*(1-M16),4)</f>
        <v>0</v>
      </c>
      <c r="P16" s="37">
        <f>ROUND(ROUND(O16,4)*(1+N16),4)</f>
        <v>0</v>
      </c>
      <c r="Q16" s="37">
        <f>ROUND($I16*O16,4)</f>
        <v>0</v>
      </c>
      <c r="R16" s="37">
        <f>ROUND($I16*P16,4)</f>
        <v>0</v>
      </c>
      <c r="S16" s="38"/>
      <c r="T16" s="38"/>
      <c r="U16" s="38"/>
      <c r="V16" s="38"/>
      <c r="W16" s="39"/>
    </row>
    <row r="17" spans="1:23" ht="25.5" x14ac:dyDescent="0.25">
      <c r="A17" s="52" t="s">
        <v>82</v>
      </c>
      <c r="B17" s="11">
        <v>5</v>
      </c>
      <c r="C17" s="31" t="s">
        <v>616</v>
      </c>
      <c r="D17" s="31" t="s">
        <v>617</v>
      </c>
      <c r="E17" s="31" t="s">
        <v>82</v>
      </c>
      <c r="F17" s="31" t="s">
        <v>618</v>
      </c>
      <c r="G17" s="31" t="s">
        <v>82</v>
      </c>
      <c r="H17" s="32" t="s">
        <v>86</v>
      </c>
      <c r="I17" s="33">
        <v>6</v>
      </c>
      <c r="J17" s="56"/>
      <c r="K17" s="11">
        <v>1</v>
      </c>
      <c r="L17" s="34"/>
      <c r="M17" s="35"/>
      <c r="N17" s="36"/>
      <c r="O17" s="37">
        <f>ROUND(ROUND(L17,4)*(1-M17),4)</f>
        <v>0</v>
      </c>
      <c r="P17" s="37">
        <f>ROUND(ROUND(O17,4)*(1+N17),4)</f>
        <v>0</v>
      </c>
      <c r="Q17" s="37">
        <f>ROUND($I17*O17,4)</f>
        <v>0</v>
      </c>
      <c r="R17" s="37">
        <f>ROUND($I17*P17,4)</f>
        <v>0</v>
      </c>
      <c r="S17" s="38"/>
      <c r="T17" s="38"/>
      <c r="U17" s="38"/>
      <c r="V17" s="38"/>
      <c r="W17" s="39"/>
    </row>
    <row r="18" spans="1:23" ht="25.5" x14ac:dyDescent="0.25">
      <c r="A18" s="52" t="s">
        <v>82</v>
      </c>
      <c r="B18" s="11">
        <v>6</v>
      </c>
      <c r="C18" s="31" t="s">
        <v>619</v>
      </c>
      <c r="D18" s="31" t="s">
        <v>620</v>
      </c>
      <c r="E18" s="31" t="s">
        <v>82</v>
      </c>
      <c r="F18" s="31" t="s">
        <v>621</v>
      </c>
      <c r="G18" s="31" t="s">
        <v>82</v>
      </c>
      <c r="H18" s="32" t="s">
        <v>86</v>
      </c>
      <c r="I18" s="33">
        <v>5</v>
      </c>
      <c r="J18" s="56"/>
      <c r="K18" s="11">
        <v>1</v>
      </c>
      <c r="L18" s="34"/>
      <c r="M18" s="35"/>
      <c r="N18" s="36"/>
      <c r="O18" s="37">
        <f>ROUND(ROUND(L18,4)*(1-M18),4)</f>
        <v>0</v>
      </c>
      <c r="P18" s="37">
        <f>ROUND(ROUND(O18,4)*(1+N18),4)</f>
        <v>0</v>
      </c>
      <c r="Q18" s="37">
        <f>ROUND($I18*O18,4)</f>
        <v>0</v>
      </c>
      <c r="R18" s="37">
        <f>ROUND($I18*P18,4)</f>
        <v>0</v>
      </c>
      <c r="S18" s="38"/>
      <c r="T18" s="38"/>
      <c r="U18" s="38"/>
      <c r="V18" s="38"/>
      <c r="W18" s="39"/>
    </row>
    <row r="19" spans="1:23" ht="25.5" x14ac:dyDescent="0.25">
      <c r="A19" s="52" t="s">
        <v>82</v>
      </c>
      <c r="B19" s="11">
        <v>7</v>
      </c>
      <c r="C19" s="31" t="s">
        <v>622</v>
      </c>
      <c r="D19" s="31" t="s">
        <v>623</v>
      </c>
      <c r="E19" s="31" t="s">
        <v>82</v>
      </c>
      <c r="F19" s="31" t="s">
        <v>624</v>
      </c>
      <c r="G19" s="31" t="s">
        <v>82</v>
      </c>
      <c r="H19" s="32" t="s">
        <v>86</v>
      </c>
      <c r="I19" s="33">
        <v>4</v>
      </c>
      <c r="J19" s="56"/>
      <c r="K19" s="11">
        <v>1</v>
      </c>
      <c r="L19" s="34"/>
      <c r="M19" s="35"/>
      <c r="N19" s="36"/>
      <c r="O19" s="37">
        <f>ROUND(ROUND(L19,4)*(1-M19),4)</f>
        <v>0</v>
      </c>
      <c r="P19" s="37">
        <f>ROUND(ROUND(O19,4)*(1+N19),4)</f>
        <v>0</v>
      </c>
      <c r="Q19" s="37">
        <f>ROUND($I19*O19,4)</f>
        <v>0</v>
      </c>
      <c r="R19" s="37">
        <f>ROUND($I19*P19,4)</f>
        <v>0</v>
      </c>
      <c r="S19" s="38"/>
      <c r="T19" s="38"/>
      <c r="U19" s="38"/>
      <c r="V19" s="38"/>
      <c r="W19" s="39"/>
    </row>
    <row r="20" spans="1:23" ht="38.25" x14ac:dyDescent="0.25">
      <c r="A20" s="52" t="s">
        <v>82</v>
      </c>
      <c r="B20" s="11">
        <v>8</v>
      </c>
      <c r="C20" s="31" t="s">
        <v>625</v>
      </c>
      <c r="D20" s="31" t="s">
        <v>626</v>
      </c>
      <c r="E20" s="31" t="s">
        <v>82</v>
      </c>
      <c r="F20" s="31" t="s">
        <v>627</v>
      </c>
      <c r="G20" s="31" t="s">
        <v>82</v>
      </c>
      <c r="H20" s="32" t="s">
        <v>86</v>
      </c>
      <c r="I20" s="33">
        <v>1</v>
      </c>
      <c r="J20" s="56"/>
      <c r="K20" s="11">
        <v>1</v>
      </c>
      <c r="L20" s="34"/>
      <c r="M20" s="35"/>
      <c r="N20" s="36"/>
      <c r="O20" s="37">
        <f>ROUND(ROUND(L20,4)*(1-M20),4)</f>
        <v>0</v>
      </c>
      <c r="P20" s="37">
        <f>ROUND(ROUND(O20,4)*(1+N20),4)</f>
        <v>0</v>
      </c>
      <c r="Q20" s="37">
        <f>ROUND($I20*O20,4)</f>
        <v>0</v>
      </c>
      <c r="R20" s="37">
        <f>ROUND($I20*P20,4)</f>
        <v>0</v>
      </c>
      <c r="S20" s="38"/>
      <c r="T20" s="38"/>
      <c r="U20" s="38"/>
      <c r="V20" s="38"/>
      <c r="W20" s="39"/>
    </row>
    <row r="21" spans="1:23" ht="25.5" x14ac:dyDescent="0.25">
      <c r="A21" s="52" t="s">
        <v>82</v>
      </c>
      <c r="B21" s="11">
        <v>9</v>
      </c>
      <c r="C21" s="31" t="s">
        <v>628</v>
      </c>
      <c r="D21" s="31" t="s">
        <v>629</v>
      </c>
      <c r="E21" s="31" t="s">
        <v>82</v>
      </c>
      <c r="F21" s="31" t="s">
        <v>630</v>
      </c>
      <c r="G21" s="31" t="s">
        <v>82</v>
      </c>
      <c r="H21" s="32" t="s">
        <v>86</v>
      </c>
      <c r="I21" s="33">
        <v>1</v>
      </c>
      <c r="J21" s="56"/>
      <c r="K21" s="11">
        <v>1</v>
      </c>
      <c r="L21" s="34"/>
      <c r="M21" s="35"/>
      <c r="N21" s="36"/>
      <c r="O21" s="37">
        <f>ROUND(ROUND(L21,4)*(1-M21),4)</f>
        <v>0</v>
      </c>
      <c r="P21" s="37">
        <f>ROUND(ROUND(O21,4)*(1+N21),4)</f>
        <v>0</v>
      </c>
      <c r="Q21" s="37">
        <f>ROUND($I21*O21,4)</f>
        <v>0</v>
      </c>
      <c r="R21" s="37">
        <f>ROUND($I21*P21,4)</f>
        <v>0</v>
      </c>
      <c r="S21" s="38"/>
      <c r="T21" s="38"/>
      <c r="U21" s="38"/>
      <c r="V21" s="38"/>
      <c r="W21" s="39"/>
    </row>
    <row r="22" spans="1:23" ht="25.5" x14ac:dyDescent="0.25">
      <c r="A22" s="52" t="s">
        <v>82</v>
      </c>
      <c r="B22" s="11">
        <v>10</v>
      </c>
      <c r="C22" s="31" t="s">
        <v>631</v>
      </c>
      <c r="D22" s="31" t="s">
        <v>632</v>
      </c>
      <c r="E22" s="31" t="s">
        <v>82</v>
      </c>
      <c r="F22" s="31" t="s">
        <v>633</v>
      </c>
      <c r="G22" s="31" t="s">
        <v>82</v>
      </c>
      <c r="H22" s="32" t="s">
        <v>86</v>
      </c>
      <c r="I22" s="33">
        <v>4</v>
      </c>
      <c r="J22" s="56"/>
      <c r="K22" s="11">
        <v>1</v>
      </c>
      <c r="L22" s="34"/>
      <c r="M22" s="35"/>
      <c r="N22" s="36"/>
      <c r="O22" s="37">
        <f>ROUND(ROUND(L22,4)*(1-M22),4)</f>
        <v>0</v>
      </c>
      <c r="P22" s="37">
        <f>ROUND(ROUND(O22,4)*(1+N22),4)</f>
        <v>0</v>
      </c>
      <c r="Q22" s="37">
        <f>ROUND($I22*O22,4)</f>
        <v>0</v>
      </c>
      <c r="R22" s="37">
        <f>ROUND($I22*P22,4)</f>
        <v>0</v>
      </c>
      <c r="S22" s="38"/>
      <c r="T22" s="38"/>
      <c r="U22" s="38"/>
      <c r="V22" s="38"/>
      <c r="W22" s="39"/>
    </row>
    <row r="23" spans="1:23" ht="25.5" x14ac:dyDescent="0.25">
      <c r="A23" s="52" t="s">
        <v>82</v>
      </c>
      <c r="B23" s="11">
        <v>11</v>
      </c>
      <c r="C23" s="31" t="s">
        <v>634</v>
      </c>
      <c r="D23" s="31" t="s">
        <v>635</v>
      </c>
      <c r="E23" s="31" t="s">
        <v>82</v>
      </c>
      <c r="F23" s="31" t="s">
        <v>636</v>
      </c>
      <c r="G23" s="31" t="s">
        <v>82</v>
      </c>
      <c r="H23" s="32" t="s">
        <v>86</v>
      </c>
      <c r="I23" s="33">
        <v>2</v>
      </c>
      <c r="J23" s="56"/>
      <c r="K23" s="11">
        <v>1</v>
      </c>
      <c r="L23" s="34"/>
      <c r="M23" s="35"/>
      <c r="N23" s="36"/>
      <c r="O23" s="37">
        <f>ROUND(ROUND(L23,4)*(1-M23),4)</f>
        <v>0</v>
      </c>
      <c r="P23" s="37">
        <f>ROUND(ROUND(O23,4)*(1+N23),4)</f>
        <v>0</v>
      </c>
      <c r="Q23" s="37">
        <f>ROUND($I23*O23,4)</f>
        <v>0</v>
      </c>
      <c r="R23" s="37">
        <f>ROUND($I23*P23,4)</f>
        <v>0</v>
      </c>
      <c r="S23" s="38"/>
      <c r="T23" s="38"/>
      <c r="U23" s="38"/>
      <c r="V23" s="38"/>
      <c r="W23" s="39"/>
    </row>
    <row r="24" spans="1:23" ht="25.5" x14ac:dyDescent="0.25">
      <c r="A24" s="52" t="s">
        <v>82</v>
      </c>
      <c r="B24" s="11">
        <v>12</v>
      </c>
      <c r="C24" s="31" t="s">
        <v>637</v>
      </c>
      <c r="D24" s="31" t="s">
        <v>638</v>
      </c>
      <c r="E24" s="31" t="s">
        <v>82</v>
      </c>
      <c r="F24" s="31" t="s">
        <v>639</v>
      </c>
      <c r="G24" s="31" t="s">
        <v>82</v>
      </c>
      <c r="H24" s="32" t="s">
        <v>86</v>
      </c>
      <c r="I24" s="33">
        <v>2</v>
      </c>
      <c r="J24" s="56"/>
      <c r="K24" s="11">
        <v>1</v>
      </c>
      <c r="L24" s="34"/>
      <c r="M24" s="35"/>
      <c r="N24" s="36"/>
      <c r="O24" s="37">
        <f>ROUND(ROUND(L24,4)*(1-M24),4)</f>
        <v>0</v>
      </c>
      <c r="P24" s="37">
        <f>ROUND(ROUND(O24,4)*(1+N24),4)</f>
        <v>0</v>
      </c>
      <c r="Q24" s="37">
        <f>ROUND($I24*O24,4)</f>
        <v>0</v>
      </c>
      <c r="R24" s="37">
        <f>ROUND($I24*P24,4)</f>
        <v>0</v>
      </c>
      <c r="S24" s="38"/>
      <c r="T24" s="38"/>
      <c r="U24" s="38"/>
      <c r="V24" s="38"/>
      <c r="W24" s="39"/>
    </row>
    <row r="25" spans="1:23" ht="25.5" x14ac:dyDescent="0.25">
      <c r="A25" s="52" t="s">
        <v>82</v>
      </c>
      <c r="B25" s="11">
        <v>13</v>
      </c>
      <c r="C25" s="31" t="s">
        <v>640</v>
      </c>
      <c r="D25" s="31" t="s">
        <v>641</v>
      </c>
      <c r="E25" s="31" t="s">
        <v>82</v>
      </c>
      <c r="F25" s="31" t="s">
        <v>642</v>
      </c>
      <c r="G25" s="31" t="s">
        <v>82</v>
      </c>
      <c r="H25" s="32" t="s">
        <v>86</v>
      </c>
      <c r="I25" s="33">
        <v>2</v>
      </c>
      <c r="J25" s="56"/>
      <c r="K25" s="11">
        <v>1</v>
      </c>
      <c r="L25" s="34"/>
      <c r="M25" s="35"/>
      <c r="N25" s="36"/>
      <c r="O25" s="37">
        <f>ROUND(ROUND(L25,4)*(1-M25),4)</f>
        <v>0</v>
      </c>
      <c r="P25" s="37">
        <f>ROUND(ROUND(O25,4)*(1+N25),4)</f>
        <v>0</v>
      </c>
      <c r="Q25" s="37">
        <f>ROUND($I25*O25,4)</f>
        <v>0</v>
      </c>
      <c r="R25" s="37">
        <f>ROUND($I25*P25,4)</f>
        <v>0</v>
      </c>
      <c r="S25" s="38"/>
      <c r="T25" s="38"/>
      <c r="U25" s="38"/>
      <c r="V25" s="38"/>
      <c r="W25" s="39"/>
    </row>
    <row r="26" spans="1:23" ht="25.5" x14ac:dyDescent="0.25">
      <c r="A26" s="52" t="s">
        <v>82</v>
      </c>
      <c r="B26" s="11">
        <v>14</v>
      </c>
      <c r="C26" s="31" t="s">
        <v>637</v>
      </c>
      <c r="D26" s="31" t="s">
        <v>643</v>
      </c>
      <c r="E26" s="31" t="s">
        <v>82</v>
      </c>
      <c r="F26" s="31" t="s">
        <v>644</v>
      </c>
      <c r="G26" s="31" t="s">
        <v>82</v>
      </c>
      <c r="H26" s="32" t="s">
        <v>86</v>
      </c>
      <c r="I26" s="33">
        <v>2</v>
      </c>
      <c r="J26" s="56"/>
      <c r="K26" s="11">
        <v>1</v>
      </c>
      <c r="L26" s="34"/>
      <c r="M26" s="35"/>
      <c r="N26" s="36"/>
      <c r="O26" s="37">
        <f>ROUND(ROUND(L26,4)*(1-M26),4)</f>
        <v>0</v>
      </c>
      <c r="P26" s="37">
        <f>ROUND(ROUND(O26,4)*(1+N26),4)</f>
        <v>0</v>
      </c>
      <c r="Q26" s="37">
        <f>ROUND($I26*O26,4)</f>
        <v>0</v>
      </c>
      <c r="R26" s="37">
        <f>ROUND($I26*P26,4)</f>
        <v>0</v>
      </c>
      <c r="S26" s="38"/>
      <c r="T26" s="38"/>
      <c r="U26" s="38"/>
      <c r="V26" s="38"/>
      <c r="W26" s="39"/>
    </row>
    <row r="27" spans="1:23" ht="25.5" x14ac:dyDescent="0.25">
      <c r="A27" s="52" t="s">
        <v>82</v>
      </c>
      <c r="B27" s="11">
        <v>15</v>
      </c>
      <c r="C27" s="31" t="s">
        <v>645</v>
      </c>
      <c r="D27" s="31" t="s">
        <v>646</v>
      </c>
      <c r="E27" s="31" t="s">
        <v>82</v>
      </c>
      <c r="F27" s="31" t="s">
        <v>647</v>
      </c>
      <c r="G27" s="31" t="s">
        <v>82</v>
      </c>
      <c r="H27" s="32" t="s">
        <v>86</v>
      </c>
      <c r="I27" s="33">
        <v>1</v>
      </c>
      <c r="J27" s="56"/>
      <c r="K27" s="11">
        <v>1</v>
      </c>
      <c r="L27" s="34"/>
      <c r="M27" s="35"/>
      <c r="N27" s="36"/>
      <c r="O27" s="37">
        <f>ROUND(ROUND(L27,4)*(1-M27),4)</f>
        <v>0</v>
      </c>
      <c r="P27" s="37">
        <f>ROUND(ROUND(O27,4)*(1+N27),4)</f>
        <v>0</v>
      </c>
      <c r="Q27" s="37">
        <f>ROUND($I27*O27,4)</f>
        <v>0</v>
      </c>
      <c r="R27" s="37">
        <f>ROUND($I27*P27,4)</f>
        <v>0</v>
      </c>
      <c r="S27" s="38"/>
      <c r="T27" s="38"/>
      <c r="U27" s="38"/>
      <c r="V27" s="38"/>
      <c r="W27" s="39"/>
    </row>
    <row r="28" spans="1:23" ht="25.5" x14ac:dyDescent="0.25">
      <c r="A28" s="52" t="s">
        <v>82</v>
      </c>
      <c r="B28" s="11">
        <v>16</v>
      </c>
      <c r="C28" s="31" t="s">
        <v>645</v>
      </c>
      <c r="D28" s="31" t="s">
        <v>648</v>
      </c>
      <c r="E28" s="31" t="s">
        <v>82</v>
      </c>
      <c r="F28" s="31" t="s">
        <v>649</v>
      </c>
      <c r="G28" s="31" t="s">
        <v>82</v>
      </c>
      <c r="H28" s="32" t="s">
        <v>86</v>
      </c>
      <c r="I28" s="33">
        <v>1</v>
      </c>
      <c r="J28" s="56"/>
      <c r="K28" s="11">
        <v>1</v>
      </c>
      <c r="L28" s="34"/>
      <c r="M28" s="35"/>
      <c r="N28" s="36"/>
      <c r="O28" s="37">
        <f>ROUND(ROUND(L28,4)*(1-M28),4)</f>
        <v>0</v>
      </c>
      <c r="P28" s="37">
        <f>ROUND(ROUND(O28,4)*(1+N28),4)</f>
        <v>0</v>
      </c>
      <c r="Q28" s="37">
        <f>ROUND($I28*O28,4)</f>
        <v>0</v>
      </c>
      <c r="R28" s="37">
        <f>ROUND($I28*P28,4)</f>
        <v>0</v>
      </c>
      <c r="S28" s="38"/>
      <c r="T28" s="38"/>
      <c r="U28" s="38"/>
      <c r="V28" s="38"/>
      <c r="W28" s="39"/>
    </row>
    <row r="29" spans="1:23" ht="25.5" x14ac:dyDescent="0.25">
      <c r="A29" s="52" t="s">
        <v>82</v>
      </c>
      <c r="B29" s="11">
        <v>17</v>
      </c>
      <c r="C29" s="31" t="s">
        <v>650</v>
      </c>
      <c r="D29" s="31" t="s">
        <v>651</v>
      </c>
      <c r="E29" s="31" t="s">
        <v>82</v>
      </c>
      <c r="F29" s="31" t="s">
        <v>652</v>
      </c>
      <c r="G29" s="31" t="s">
        <v>82</v>
      </c>
      <c r="H29" s="32" t="s">
        <v>86</v>
      </c>
      <c r="I29" s="33">
        <v>3</v>
      </c>
      <c r="J29" s="56"/>
      <c r="K29" s="11">
        <v>1</v>
      </c>
      <c r="L29" s="34"/>
      <c r="M29" s="35"/>
      <c r="N29" s="36"/>
      <c r="O29" s="37">
        <f>ROUND(ROUND(L29,4)*(1-M29),4)</f>
        <v>0</v>
      </c>
      <c r="P29" s="37">
        <f>ROUND(ROUND(O29,4)*(1+N29),4)</f>
        <v>0</v>
      </c>
      <c r="Q29" s="37">
        <f>ROUND($I29*O29,4)</f>
        <v>0</v>
      </c>
      <c r="R29" s="37">
        <f>ROUND($I29*P29,4)</f>
        <v>0</v>
      </c>
      <c r="S29" s="38"/>
      <c r="T29" s="38"/>
      <c r="U29" s="38"/>
      <c r="V29" s="38"/>
      <c r="W29" s="39"/>
    </row>
    <row r="30" spans="1:23" ht="25.5" x14ac:dyDescent="0.25">
      <c r="A30" s="52" t="s">
        <v>82</v>
      </c>
      <c r="B30" s="11">
        <v>18</v>
      </c>
      <c r="C30" s="31" t="s">
        <v>653</v>
      </c>
      <c r="D30" s="31" t="s">
        <v>654</v>
      </c>
      <c r="E30" s="31" t="s">
        <v>82</v>
      </c>
      <c r="F30" s="31" t="s">
        <v>655</v>
      </c>
      <c r="G30" s="31" t="s">
        <v>82</v>
      </c>
      <c r="H30" s="32" t="s">
        <v>86</v>
      </c>
      <c r="I30" s="33">
        <v>3</v>
      </c>
      <c r="J30" s="56"/>
      <c r="K30" s="11">
        <v>1</v>
      </c>
      <c r="L30" s="34"/>
      <c r="M30" s="35"/>
      <c r="N30" s="36"/>
      <c r="O30" s="37">
        <f>ROUND(ROUND(L30,4)*(1-M30),4)</f>
        <v>0</v>
      </c>
      <c r="P30" s="37">
        <f>ROUND(ROUND(O30,4)*(1+N30),4)</f>
        <v>0</v>
      </c>
      <c r="Q30" s="37">
        <f>ROUND($I30*O30,4)</f>
        <v>0</v>
      </c>
      <c r="R30" s="37">
        <f>ROUND($I30*P30,4)</f>
        <v>0</v>
      </c>
      <c r="S30" s="38"/>
      <c r="T30" s="38"/>
      <c r="U30" s="38"/>
      <c r="V30" s="38"/>
      <c r="W30" s="39"/>
    </row>
    <row r="31" spans="1:23" ht="25.5" x14ac:dyDescent="0.25">
      <c r="A31" s="52" t="s">
        <v>82</v>
      </c>
      <c r="B31" s="11">
        <v>19</v>
      </c>
      <c r="C31" s="31" t="s">
        <v>656</v>
      </c>
      <c r="D31" s="31" t="s">
        <v>657</v>
      </c>
      <c r="E31" s="31" t="s">
        <v>82</v>
      </c>
      <c r="F31" s="31" t="s">
        <v>82</v>
      </c>
      <c r="G31" s="31" t="s">
        <v>82</v>
      </c>
      <c r="H31" s="32" t="s">
        <v>86</v>
      </c>
      <c r="I31" s="33">
        <v>3</v>
      </c>
      <c r="J31" s="56"/>
      <c r="K31" s="11">
        <v>1</v>
      </c>
      <c r="L31" s="34"/>
      <c r="M31" s="35"/>
      <c r="N31" s="36"/>
      <c r="O31" s="37">
        <f>ROUND(ROUND(L31,4)*(1-M31),4)</f>
        <v>0</v>
      </c>
      <c r="P31" s="37">
        <f>ROUND(ROUND(O31,4)*(1+N31),4)</f>
        <v>0</v>
      </c>
      <c r="Q31" s="37">
        <f>ROUND($I31*O31,4)</f>
        <v>0</v>
      </c>
      <c r="R31" s="37">
        <f>ROUND($I31*P31,4)</f>
        <v>0</v>
      </c>
      <c r="S31" s="38"/>
      <c r="T31" s="38"/>
      <c r="U31" s="38"/>
      <c r="V31" s="38"/>
      <c r="W31" s="39"/>
    </row>
    <row r="32" spans="1:23" ht="25.5" x14ac:dyDescent="0.25">
      <c r="A32" s="52" t="s">
        <v>82</v>
      </c>
      <c r="B32" s="11">
        <v>20</v>
      </c>
      <c r="C32" s="31" t="s">
        <v>658</v>
      </c>
      <c r="D32" s="31" t="s">
        <v>659</v>
      </c>
      <c r="E32" s="31" t="s">
        <v>82</v>
      </c>
      <c r="F32" s="31" t="s">
        <v>660</v>
      </c>
      <c r="G32" s="31" t="s">
        <v>82</v>
      </c>
      <c r="H32" s="32" t="s">
        <v>86</v>
      </c>
      <c r="I32" s="33">
        <v>5</v>
      </c>
      <c r="J32" s="56"/>
      <c r="K32" s="11">
        <v>1</v>
      </c>
      <c r="L32" s="34"/>
      <c r="M32" s="35"/>
      <c r="N32" s="36"/>
      <c r="O32" s="37">
        <f>ROUND(ROUND(L32,4)*(1-M32),4)</f>
        <v>0</v>
      </c>
      <c r="P32" s="37">
        <f>ROUND(ROUND(O32,4)*(1+N32),4)</f>
        <v>0</v>
      </c>
      <c r="Q32" s="37">
        <f>ROUND($I32*O32,4)</f>
        <v>0</v>
      </c>
      <c r="R32" s="37">
        <f>ROUND($I32*P32,4)</f>
        <v>0</v>
      </c>
      <c r="S32" s="38"/>
      <c r="T32" s="38"/>
      <c r="U32" s="38"/>
      <c r="V32" s="38"/>
      <c r="W32" s="39"/>
    </row>
    <row r="33" spans="1:23" ht="25.5" x14ac:dyDescent="0.25">
      <c r="A33" s="52" t="s">
        <v>82</v>
      </c>
      <c r="B33" s="11">
        <v>21</v>
      </c>
      <c r="C33" s="31" t="s">
        <v>661</v>
      </c>
      <c r="D33" s="31" t="s">
        <v>662</v>
      </c>
      <c r="E33" s="31" t="s">
        <v>82</v>
      </c>
      <c r="F33" s="31" t="s">
        <v>663</v>
      </c>
      <c r="G33" s="31" t="s">
        <v>82</v>
      </c>
      <c r="H33" s="32" t="s">
        <v>86</v>
      </c>
      <c r="I33" s="33">
        <v>5</v>
      </c>
      <c r="J33" s="56"/>
      <c r="K33" s="11">
        <v>1</v>
      </c>
      <c r="L33" s="34"/>
      <c r="M33" s="35"/>
      <c r="N33" s="36"/>
      <c r="O33" s="37">
        <f>ROUND(ROUND(L33,4)*(1-M33),4)</f>
        <v>0</v>
      </c>
      <c r="P33" s="37">
        <f>ROUND(ROUND(O33,4)*(1+N33),4)</f>
        <v>0</v>
      </c>
      <c r="Q33" s="37">
        <f>ROUND($I33*O33,4)</f>
        <v>0</v>
      </c>
      <c r="R33" s="37">
        <f>ROUND($I33*P33,4)</f>
        <v>0</v>
      </c>
      <c r="S33" s="38"/>
      <c r="T33" s="38"/>
      <c r="U33" s="38"/>
      <c r="V33" s="38"/>
      <c r="W33" s="39"/>
    </row>
    <row r="34" spans="1:23" ht="25.5" x14ac:dyDescent="0.25">
      <c r="A34" s="52" t="s">
        <v>82</v>
      </c>
      <c r="B34" s="11">
        <v>22</v>
      </c>
      <c r="C34" s="31" t="s">
        <v>664</v>
      </c>
      <c r="D34" s="31" t="s">
        <v>665</v>
      </c>
      <c r="E34" s="31" t="s">
        <v>82</v>
      </c>
      <c r="F34" s="31" t="s">
        <v>666</v>
      </c>
      <c r="G34" s="31" t="s">
        <v>82</v>
      </c>
      <c r="H34" s="32" t="s">
        <v>86</v>
      </c>
      <c r="I34" s="33">
        <v>3</v>
      </c>
      <c r="J34" s="56"/>
      <c r="K34" s="11">
        <v>1</v>
      </c>
      <c r="L34" s="34"/>
      <c r="M34" s="35"/>
      <c r="N34" s="36"/>
      <c r="O34" s="37">
        <f>ROUND(ROUND(L34,4)*(1-M34),4)</f>
        <v>0</v>
      </c>
      <c r="P34" s="37">
        <f>ROUND(ROUND(O34,4)*(1+N34),4)</f>
        <v>0</v>
      </c>
      <c r="Q34" s="37">
        <f>ROUND($I34*O34,4)</f>
        <v>0</v>
      </c>
      <c r="R34" s="37">
        <f>ROUND($I34*P34,4)</f>
        <v>0</v>
      </c>
      <c r="S34" s="38"/>
      <c r="T34" s="38"/>
      <c r="U34" s="38"/>
      <c r="V34" s="38"/>
      <c r="W34" s="39"/>
    </row>
    <row r="35" spans="1:23" ht="25.5" x14ac:dyDescent="0.25">
      <c r="A35" s="52" t="s">
        <v>82</v>
      </c>
      <c r="B35" s="11">
        <v>23</v>
      </c>
      <c r="C35" s="31" t="s">
        <v>667</v>
      </c>
      <c r="D35" s="31" t="s">
        <v>668</v>
      </c>
      <c r="E35" s="31" t="s">
        <v>82</v>
      </c>
      <c r="F35" s="31" t="s">
        <v>669</v>
      </c>
      <c r="G35" s="31" t="s">
        <v>82</v>
      </c>
      <c r="H35" s="32" t="s">
        <v>86</v>
      </c>
      <c r="I35" s="33">
        <v>5</v>
      </c>
      <c r="J35" s="56"/>
      <c r="K35" s="11">
        <v>1</v>
      </c>
      <c r="L35" s="34"/>
      <c r="M35" s="35"/>
      <c r="N35" s="36"/>
      <c r="O35" s="37">
        <f>ROUND(ROUND(L35,4)*(1-M35),4)</f>
        <v>0</v>
      </c>
      <c r="P35" s="37">
        <f>ROUND(ROUND(O35,4)*(1+N35),4)</f>
        <v>0</v>
      </c>
      <c r="Q35" s="37">
        <f>ROUND($I35*O35,4)</f>
        <v>0</v>
      </c>
      <c r="R35" s="37">
        <f>ROUND($I35*P35,4)</f>
        <v>0</v>
      </c>
      <c r="S35" s="38"/>
      <c r="T35" s="38"/>
      <c r="U35" s="38"/>
      <c r="V35" s="38"/>
      <c r="W35" s="39"/>
    </row>
    <row r="36" spans="1:23" ht="25.5" x14ac:dyDescent="0.25">
      <c r="A36" s="52" t="s">
        <v>82</v>
      </c>
      <c r="B36" s="11">
        <v>24</v>
      </c>
      <c r="C36" s="31" t="s">
        <v>670</v>
      </c>
      <c r="D36" s="31" t="s">
        <v>671</v>
      </c>
      <c r="E36" s="31" t="s">
        <v>82</v>
      </c>
      <c r="F36" s="31" t="s">
        <v>672</v>
      </c>
      <c r="G36" s="31" t="s">
        <v>82</v>
      </c>
      <c r="H36" s="32" t="s">
        <v>86</v>
      </c>
      <c r="I36" s="33">
        <v>5</v>
      </c>
      <c r="J36" s="56"/>
      <c r="K36" s="11">
        <v>1</v>
      </c>
      <c r="L36" s="34"/>
      <c r="M36" s="35"/>
      <c r="N36" s="36"/>
      <c r="O36" s="37">
        <f>ROUND(ROUND(L36,4)*(1-M36),4)</f>
        <v>0</v>
      </c>
      <c r="P36" s="37">
        <f>ROUND(ROUND(O36,4)*(1+N36),4)</f>
        <v>0</v>
      </c>
      <c r="Q36" s="37">
        <f>ROUND($I36*O36,4)</f>
        <v>0</v>
      </c>
      <c r="R36" s="37">
        <f>ROUND($I36*P36,4)</f>
        <v>0</v>
      </c>
      <c r="S36" s="38"/>
      <c r="T36" s="38"/>
      <c r="U36" s="38"/>
      <c r="V36" s="38"/>
      <c r="W36" s="39"/>
    </row>
    <row r="37" spans="1:23" ht="25.5" x14ac:dyDescent="0.25">
      <c r="A37" s="52" t="s">
        <v>82</v>
      </c>
      <c r="B37" s="11">
        <v>25</v>
      </c>
      <c r="C37" s="31" t="s">
        <v>673</v>
      </c>
      <c r="D37" s="31" t="s">
        <v>674</v>
      </c>
      <c r="E37" s="31" t="s">
        <v>82</v>
      </c>
      <c r="F37" s="31" t="s">
        <v>675</v>
      </c>
      <c r="G37" s="31" t="s">
        <v>82</v>
      </c>
      <c r="H37" s="32" t="s">
        <v>86</v>
      </c>
      <c r="I37" s="33">
        <v>2</v>
      </c>
      <c r="J37" s="56"/>
      <c r="K37" s="11">
        <v>1</v>
      </c>
      <c r="L37" s="34"/>
      <c r="M37" s="35"/>
      <c r="N37" s="36"/>
      <c r="O37" s="37">
        <f>ROUND(ROUND(L37,4)*(1-M37),4)</f>
        <v>0</v>
      </c>
      <c r="P37" s="37">
        <f>ROUND(ROUND(O37,4)*(1+N37),4)</f>
        <v>0</v>
      </c>
      <c r="Q37" s="37">
        <f>ROUND($I37*O37,4)</f>
        <v>0</v>
      </c>
      <c r="R37" s="37">
        <f>ROUND($I37*P37,4)</f>
        <v>0</v>
      </c>
      <c r="S37" s="38"/>
      <c r="T37" s="38"/>
      <c r="U37" s="38"/>
      <c r="V37" s="38"/>
      <c r="W37" s="39"/>
    </row>
    <row r="38" spans="1:23" ht="25.5" x14ac:dyDescent="0.25">
      <c r="A38" s="52" t="s">
        <v>82</v>
      </c>
      <c r="B38" s="11">
        <v>26</v>
      </c>
      <c r="C38" s="31" t="s">
        <v>676</v>
      </c>
      <c r="D38" s="31" t="s">
        <v>677</v>
      </c>
      <c r="E38" s="31" t="s">
        <v>82</v>
      </c>
      <c r="F38" s="31" t="s">
        <v>678</v>
      </c>
      <c r="G38" s="31" t="s">
        <v>82</v>
      </c>
      <c r="H38" s="32" t="s">
        <v>86</v>
      </c>
      <c r="I38" s="33">
        <v>1</v>
      </c>
      <c r="J38" s="56"/>
      <c r="K38" s="11">
        <v>1</v>
      </c>
      <c r="L38" s="34"/>
      <c r="M38" s="35"/>
      <c r="N38" s="36"/>
      <c r="O38" s="37">
        <f>ROUND(ROUND(L38,4)*(1-M38),4)</f>
        <v>0</v>
      </c>
      <c r="P38" s="37">
        <f>ROUND(ROUND(O38,4)*(1+N38),4)</f>
        <v>0</v>
      </c>
      <c r="Q38" s="37">
        <f>ROUND($I38*O38,4)</f>
        <v>0</v>
      </c>
      <c r="R38" s="37">
        <f>ROUND($I38*P38,4)</f>
        <v>0</v>
      </c>
      <c r="S38" s="38"/>
      <c r="T38" s="38"/>
      <c r="U38" s="38"/>
      <c r="V38" s="38"/>
      <c r="W38" s="39"/>
    </row>
    <row r="39" spans="1:23" ht="25.5" x14ac:dyDescent="0.25">
      <c r="A39" s="52" t="s">
        <v>82</v>
      </c>
      <c r="B39" s="11">
        <v>27</v>
      </c>
      <c r="C39" s="31" t="s">
        <v>679</v>
      </c>
      <c r="D39" s="31" t="s">
        <v>680</v>
      </c>
      <c r="E39" s="31" t="s">
        <v>82</v>
      </c>
      <c r="F39" s="31" t="s">
        <v>681</v>
      </c>
      <c r="G39" s="31" t="s">
        <v>82</v>
      </c>
      <c r="H39" s="32" t="s">
        <v>86</v>
      </c>
      <c r="I39" s="33">
        <v>2</v>
      </c>
      <c r="J39" s="56"/>
      <c r="K39" s="11">
        <v>1</v>
      </c>
      <c r="L39" s="34"/>
      <c r="M39" s="35"/>
      <c r="N39" s="36"/>
      <c r="O39" s="37">
        <f>ROUND(ROUND(L39,4)*(1-M39),4)</f>
        <v>0</v>
      </c>
      <c r="P39" s="37">
        <f>ROUND(ROUND(O39,4)*(1+N39),4)</f>
        <v>0</v>
      </c>
      <c r="Q39" s="37">
        <f>ROUND($I39*O39,4)</f>
        <v>0</v>
      </c>
      <c r="R39" s="37">
        <f>ROUND($I39*P39,4)</f>
        <v>0</v>
      </c>
      <c r="S39" s="38"/>
      <c r="T39" s="38"/>
      <c r="U39" s="38"/>
      <c r="V39" s="38"/>
      <c r="W39" s="39"/>
    </row>
    <row r="40" spans="1:23" ht="25.5" x14ac:dyDescent="0.25">
      <c r="A40" s="52" t="s">
        <v>82</v>
      </c>
      <c r="B40" s="11">
        <v>28</v>
      </c>
      <c r="C40" s="31" t="s">
        <v>682</v>
      </c>
      <c r="D40" s="31" t="s">
        <v>683</v>
      </c>
      <c r="E40" s="31" t="s">
        <v>82</v>
      </c>
      <c r="F40" s="31" t="s">
        <v>684</v>
      </c>
      <c r="G40" s="31" t="s">
        <v>82</v>
      </c>
      <c r="H40" s="32" t="s">
        <v>86</v>
      </c>
      <c r="I40" s="33">
        <v>2</v>
      </c>
      <c r="J40" s="56"/>
      <c r="K40" s="11">
        <v>1</v>
      </c>
      <c r="L40" s="34"/>
      <c r="M40" s="35"/>
      <c r="N40" s="36"/>
      <c r="O40" s="37">
        <f>ROUND(ROUND(L40,4)*(1-M40),4)</f>
        <v>0</v>
      </c>
      <c r="P40" s="37">
        <f>ROUND(ROUND(O40,4)*(1+N40),4)</f>
        <v>0</v>
      </c>
      <c r="Q40" s="37">
        <f>ROUND($I40*O40,4)</f>
        <v>0</v>
      </c>
      <c r="R40" s="37">
        <f>ROUND($I40*P40,4)</f>
        <v>0</v>
      </c>
      <c r="S40" s="38"/>
      <c r="T40" s="38"/>
      <c r="U40" s="38"/>
      <c r="V40" s="38"/>
      <c r="W40" s="39"/>
    </row>
    <row r="41" spans="1:23" ht="25.5" x14ac:dyDescent="0.25">
      <c r="A41" s="52" t="s">
        <v>82</v>
      </c>
      <c r="B41" s="11">
        <v>29</v>
      </c>
      <c r="C41" s="31" t="s">
        <v>682</v>
      </c>
      <c r="D41" s="31" t="s">
        <v>685</v>
      </c>
      <c r="E41" s="31" t="s">
        <v>82</v>
      </c>
      <c r="F41" s="31" t="s">
        <v>686</v>
      </c>
      <c r="G41" s="31" t="s">
        <v>82</v>
      </c>
      <c r="H41" s="32" t="s">
        <v>86</v>
      </c>
      <c r="I41" s="33">
        <v>2</v>
      </c>
      <c r="J41" s="56"/>
      <c r="K41" s="11">
        <v>1</v>
      </c>
      <c r="L41" s="34"/>
      <c r="M41" s="35"/>
      <c r="N41" s="36"/>
      <c r="O41" s="37">
        <f>ROUND(ROUND(L41,4)*(1-M41),4)</f>
        <v>0</v>
      </c>
      <c r="P41" s="37">
        <f>ROUND(ROUND(O41,4)*(1+N41),4)</f>
        <v>0</v>
      </c>
      <c r="Q41" s="37">
        <f>ROUND($I41*O41,4)</f>
        <v>0</v>
      </c>
      <c r="R41" s="37">
        <f>ROUND($I41*P41,4)</f>
        <v>0</v>
      </c>
      <c r="S41" s="38"/>
      <c r="T41" s="38"/>
      <c r="U41" s="38"/>
      <c r="V41" s="38"/>
      <c r="W41" s="39"/>
    </row>
    <row r="42" spans="1:23" ht="25.5" x14ac:dyDescent="0.25">
      <c r="A42" s="52" t="s">
        <v>82</v>
      </c>
      <c r="B42" s="11">
        <v>30</v>
      </c>
      <c r="C42" s="31" t="s">
        <v>687</v>
      </c>
      <c r="D42" s="31" t="s">
        <v>688</v>
      </c>
      <c r="E42" s="31" t="s">
        <v>82</v>
      </c>
      <c r="F42" s="31" t="s">
        <v>689</v>
      </c>
      <c r="G42" s="31" t="s">
        <v>82</v>
      </c>
      <c r="H42" s="32" t="s">
        <v>86</v>
      </c>
      <c r="I42" s="33">
        <v>1</v>
      </c>
      <c r="J42" s="56"/>
      <c r="K42" s="11">
        <v>1</v>
      </c>
      <c r="L42" s="34"/>
      <c r="M42" s="35"/>
      <c r="N42" s="36"/>
      <c r="O42" s="37">
        <f>ROUND(ROUND(L42,4)*(1-M42),4)</f>
        <v>0</v>
      </c>
      <c r="P42" s="37">
        <f>ROUND(ROUND(O42,4)*(1+N42),4)</f>
        <v>0</v>
      </c>
      <c r="Q42" s="37">
        <f>ROUND($I42*O42,4)</f>
        <v>0</v>
      </c>
      <c r="R42" s="37">
        <f>ROUND($I42*P42,4)</f>
        <v>0</v>
      </c>
      <c r="S42" s="38"/>
      <c r="T42" s="38"/>
      <c r="U42" s="38"/>
      <c r="V42" s="38"/>
      <c r="W42" s="39"/>
    </row>
    <row r="43" spans="1:23" ht="25.5" x14ac:dyDescent="0.25">
      <c r="A43" s="52" t="s">
        <v>82</v>
      </c>
      <c r="B43" s="11">
        <v>31</v>
      </c>
      <c r="C43" s="31" t="s">
        <v>690</v>
      </c>
      <c r="D43" s="31" t="s">
        <v>691</v>
      </c>
      <c r="E43" s="31" t="s">
        <v>82</v>
      </c>
      <c r="F43" s="31" t="s">
        <v>692</v>
      </c>
      <c r="G43" s="31" t="s">
        <v>82</v>
      </c>
      <c r="H43" s="32" t="s">
        <v>86</v>
      </c>
      <c r="I43" s="33">
        <v>1</v>
      </c>
      <c r="J43" s="56"/>
      <c r="K43" s="11">
        <v>1</v>
      </c>
      <c r="L43" s="34"/>
      <c r="M43" s="35"/>
      <c r="N43" s="36"/>
      <c r="O43" s="37">
        <f>ROUND(ROUND(L43,4)*(1-M43),4)</f>
        <v>0</v>
      </c>
      <c r="P43" s="37">
        <f>ROUND(ROUND(O43,4)*(1+N43),4)</f>
        <v>0</v>
      </c>
      <c r="Q43" s="37">
        <f>ROUND($I43*O43,4)</f>
        <v>0</v>
      </c>
      <c r="R43" s="37">
        <f>ROUND($I43*P43,4)</f>
        <v>0</v>
      </c>
      <c r="S43" s="38"/>
      <c r="T43" s="38"/>
      <c r="U43" s="38"/>
      <c r="V43" s="38"/>
      <c r="W43" s="39"/>
    </row>
    <row r="44" spans="1:23" ht="25.5" x14ac:dyDescent="0.25">
      <c r="A44" s="52" t="s">
        <v>82</v>
      </c>
      <c r="B44" s="11">
        <v>32</v>
      </c>
      <c r="C44" s="31" t="s">
        <v>693</v>
      </c>
      <c r="D44" s="31" t="s">
        <v>694</v>
      </c>
      <c r="E44" s="31" t="s">
        <v>82</v>
      </c>
      <c r="F44" s="31" t="s">
        <v>695</v>
      </c>
      <c r="G44" s="31" t="s">
        <v>82</v>
      </c>
      <c r="H44" s="32" t="s">
        <v>86</v>
      </c>
      <c r="I44" s="33">
        <v>2</v>
      </c>
      <c r="J44" s="56"/>
      <c r="K44" s="11">
        <v>1</v>
      </c>
      <c r="L44" s="34"/>
      <c r="M44" s="35"/>
      <c r="N44" s="36"/>
      <c r="O44" s="37">
        <f>ROUND(ROUND(L44,4)*(1-M44),4)</f>
        <v>0</v>
      </c>
      <c r="P44" s="37">
        <f>ROUND(ROUND(O44,4)*(1+N44),4)</f>
        <v>0</v>
      </c>
      <c r="Q44" s="37">
        <f>ROUND($I44*O44,4)</f>
        <v>0</v>
      </c>
      <c r="R44" s="37">
        <f>ROUND($I44*P44,4)</f>
        <v>0</v>
      </c>
      <c r="S44" s="38"/>
      <c r="T44" s="38"/>
      <c r="U44" s="38"/>
      <c r="V44" s="38"/>
      <c r="W44" s="39"/>
    </row>
    <row r="45" spans="1:23" ht="26.25" thickBot="1" x14ac:dyDescent="0.3">
      <c r="A45" s="53" t="s">
        <v>82</v>
      </c>
      <c r="B45" s="13">
        <v>33</v>
      </c>
      <c r="C45" s="40" t="s">
        <v>696</v>
      </c>
      <c r="D45" s="40" t="s">
        <v>697</v>
      </c>
      <c r="E45" s="40" t="s">
        <v>82</v>
      </c>
      <c r="F45" s="40" t="s">
        <v>698</v>
      </c>
      <c r="G45" s="40" t="s">
        <v>82</v>
      </c>
      <c r="H45" s="41" t="s">
        <v>86</v>
      </c>
      <c r="I45" s="42">
        <v>2</v>
      </c>
      <c r="J45" s="57"/>
      <c r="K45" s="13">
        <v>1</v>
      </c>
      <c r="L45" s="43"/>
      <c r="M45" s="44"/>
      <c r="N45" s="45"/>
      <c r="O45" s="46">
        <f>ROUND(ROUND(L45,4)*(1-M45),4)</f>
        <v>0</v>
      </c>
      <c r="P45" s="46">
        <f>ROUND(ROUND(O45,4)*(1+N45),4)</f>
        <v>0</v>
      </c>
      <c r="Q45" s="46">
        <f>ROUND($I45*O45,4)</f>
        <v>0</v>
      </c>
      <c r="R45" s="46">
        <f>ROUND($I45*P45,4)</f>
        <v>0</v>
      </c>
      <c r="S45" s="47"/>
      <c r="T45" s="47"/>
      <c r="U45" s="47"/>
      <c r="V45" s="47"/>
      <c r="W45" s="48"/>
    </row>
    <row r="46" spans="1:23" ht="13.5" thickBot="1" x14ac:dyDescent="0.3">
      <c r="P46" s="58" t="s">
        <v>108</v>
      </c>
      <c r="Q46" s="59">
        <f>SUM(Q13:Q45)</f>
        <v>0</v>
      </c>
      <c r="R46" s="60">
        <f>SUM(R13:R45)</f>
        <v>0</v>
      </c>
    </row>
  </sheetData>
  <sheetProtection algorithmName="SHA-512" hashValue="kCsrI9EnDJYABjcmaIqN7IVky9Hu2SRqQND+cqaK+Ocqvc9/19rAxhT8Epg3iamToFr7FdhsD3oLAQMhVUb8SQ==" saltValue="F35cJKSWozikiX+KAmbE7w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4" fitToHeight="0" pageOrder="overThenDown" orientation="landscape" r:id="rId1"/>
  <headerFooter>
    <oddHeader>&amp;ROBR-8A</oddHeader>
    <oddFooter>&amp;LJN št. 16-30/20&amp;RStran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2</vt:i4>
      </vt:variant>
    </vt:vector>
  </HeadingPairs>
  <TitlesOfParts>
    <vt:vector size="8" baseType="lpstr">
      <vt:lpstr>NAVODILA</vt:lpstr>
      <vt:lpstr>1. Podatki naročnika</vt:lpstr>
      <vt:lpstr>2. Podatki o ponudniku</vt:lpstr>
      <vt:lpstr>3. Strokovne zahteve naročnika</vt:lpstr>
      <vt:lpstr>Sklop I.</vt:lpstr>
      <vt:lpstr>Sklop II.</vt:lpstr>
      <vt:lpstr>'Sklop I.'!Tiskanje_naslovov</vt:lpstr>
      <vt:lpstr>'Sklop II.'!Tiskanje_naslovov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Hočevar</dc:creator>
  <cp:lastModifiedBy>Irena Hočevar</cp:lastModifiedBy>
  <dcterms:created xsi:type="dcterms:W3CDTF">2020-09-17T12:18:03Z</dcterms:created>
  <dcterms:modified xsi:type="dcterms:W3CDTF">2020-09-17T12:18:54Z</dcterms:modified>
</cp:coreProperties>
</file>