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I:\NABAVA\JAVNA NAROČILA\16_51_19 KONVENCIONALNA IN EKOLOŠKA ŽIVILA\portal s popravki 8_4_2020\"/>
    </mc:Choice>
  </mc:AlternateContent>
  <bookViews>
    <workbookView xWindow="0" yWindow="0" windowWidth="21570" windowHeight="10215"/>
  </bookViews>
  <sheets>
    <sheet name="NAVODILA" sheetId="1" r:id="rId1"/>
    <sheet name="1. Podatki naročnika" sheetId="2" r:id="rId2"/>
    <sheet name="2. Podatki o ponudniku" sheetId="3" r:id="rId3"/>
    <sheet name="3. Strokovne zahteve naročnika" sheetId="4" r:id="rId4"/>
    <sheet name="Sklop I." sheetId="5" r:id="rId5"/>
    <sheet name="Sklop II." sheetId="6" r:id="rId6"/>
    <sheet name="Sklop III." sheetId="7" r:id="rId7"/>
    <sheet name="Sklop IV." sheetId="8" r:id="rId8"/>
    <sheet name="Sklop V." sheetId="9" r:id="rId9"/>
    <sheet name="Sklop VI." sheetId="10" r:id="rId10"/>
    <sheet name="Sklop VII." sheetId="11" r:id="rId11"/>
    <sheet name="Sklop VIII." sheetId="12" r:id="rId12"/>
    <sheet name="Sklop IX." sheetId="13" r:id="rId13"/>
    <sheet name="Sklop X." sheetId="14" r:id="rId14"/>
    <sheet name="Sklop XI." sheetId="15" r:id="rId15"/>
    <sheet name="Sklop XII." sheetId="16" r:id="rId16"/>
    <sheet name="Sklop XIII." sheetId="17" r:id="rId17"/>
    <sheet name="Sklop XIV." sheetId="18" r:id="rId18"/>
    <sheet name="Sklop XV." sheetId="19" r:id="rId19"/>
    <sheet name="Sklop XVI." sheetId="20" r:id="rId20"/>
    <sheet name="Sklop XVII." sheetId="21" r:id="rId21"/>
    <sheet name="Sklop XVIII." sheetId="22" r:id="rId22"/>
    <sheet name="Sklop XIX." sheetId="23" r:id="rId23"/>
  </sheets>
  <definedNames>
    <definedName name="_xlnm.Print_Titles" localSheetId="4">'Sklop I.'!$B:$B</definedName>
    <definedName name="_xlnm.Print_Titles" localSheetId="5">'Sklop II.'!$B:$B</definedName>
    <definedName name="_xlnm.Print_Titles" localSheetId="6">'Sklop III.'!$B:$B</definedName>
    <definedName name="_xlnm.Print_Titles" localSheetId="7">'Sklop IV.'!$B:$B</definedName>
    <definedName name="_xlnm.Print_Titles" localSheetId="12">'Sklop IX.'!$B:$B</definedName>
    <definedName name="_xlnm.Print_Titles" localSheetId="8">'Sklop V.'!$B:$B</definedName>
    <definedName name="_xlnm.Print_Titles" localSheetId="9">'Sklop VI.'!$B:$B</definedName>
    <definedName name="_xlnm.Print_Titles" localSheetId="10">'Sklop VII.'!$B:$B</definedName>
    <definedName name="_xlnm.Print_Titles" localSheetId="11">'Sklop VIII.'!$B:$B</definedName>
    <definedName name="_xlnm.Print_Titles" localSheetId="13">'Sklop X.'!$B:$B</definedName>
    <definedName name="_xlnm.Print_Titles" localSheetId="14">'Sklop XI.'!$B:$B</definedName>
    <definedName name="_xlnm.Print_Titles" localSheetId="15">'Sklop XII.'!$B:$B</definedName>
    <definedName name="_xlnm.Print_Titles" localSheetId="16">'Sklop XIII.'!$B:$B</definedName>
    <definedName name="_xlnm.Print_Titles" localSheetId="17">'Sklop XIV.'!$B:$B</definedName>
    <definedName name="_xlnm.Print_Titles" localSheetId="22">'Sklop XIX.'!$B:$B</definedName>
    <definedName name="_xlnm.Print_Titles" localSheetId="18">'Sklop XV.'!$B:$B</definedName>
    <definedName name="_xlnm.Print_Titles" localSheetId="19">'Sklop XVI.'!$B:$B</definedName>
    <definedName name="_xlnm.Print_Titles" localSheetId="20">'Sklop XVII.'!$B:$B</definedName>
    <definedName name="_xlnm.Print_Titles" localSheetId="21">'Sklop XVIII.'!$B:$B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T244" i="23" l="1"/>
  <c r="S244" i="23"/>
  <c r="T243" i="23"/>
  <c r="S243" i="23"/>
  <c r="R243" i="23"/>
  <c r="Q243" i="23"/>
  <c r="N243" i="23"/>
  <c r="T242" i="23"/>
  <c r="S242" i="23"/>
  <c r="R242" i="23"/>
  <c r="Q242" i="23"/>
  <c r="N242" i="23"/>
  <c r="T241" i="23"/>
  <c r="S241" i="23"/>
  <c r="R241" i="23"/>
  <c r="Q241" i="23"/>
  <c r="N241" i="23"/>
  <c r="T240" i="23"/>
  <c r="S240" i="23"/>
  <c r="R240" i="23"/>
  <c r="Q240" i="23"/>
  <c r="N240" i="23"/>
  <c r="T239" i="23"/>
  <c r="S239" i="23"/>
  <c r="R239" i="23"/>
  <c r="Q239" i="23"/>
  <c r="N239" i="23"/>
  <c r="T238" i="23"/>
  <c r="S238" i="23"/>
  <c r="R238" i="23"/>
  <c r="Q238" i="23"/>
  <c r="N238" i="23"/>
  <c r="T237" i="23"/>
  <c r="S237" i="23"/>
  <c r="R237" i="23"/>
  <c r="Q237" i="23"/>
  <c r="N237" i="23"/>
  <c r="T236" i="23"/>
  <c r="S236" i="23"/>
  <c r="R236" i="23"/>
  <c r="Q236" i="23"/>
  <c r="N236" i="23"/>
  <c r="T235" i="23"/>
  <c r="S235" i="23"/>
  <c r="R235" i="23"/>
  <c r="Q235" i="23"/>
  <c r="N235" i="23"/>
  <c r="T234" i="23"/>
  <c r="S234" i="23"/>
  <c r="R234" i="23"/>
  <c r="Q234" i="23"/>
  <c r="N234" i="23"/>
  <c r="T233" i="23"/>
  <c r="S233" i="23"/>
  <c r="R233" i="23"/>
  <c r="Q233" i="23"/>
  <c r="N233" i="23"/>
  <c r="T232" i="23"/>
  <c r="S232" i="23"/>
  <c r="R232" i="23"/>
  <c r="Q232" i="23"/>
  <c r="N232" i="23"/>
  <c r="T231" i="23"/>
  <c r="S231" i="23"/>
  <c r="R231" i="23"/>
  <c r="Q231" i="23"/>
  <c r="N231" i="23"/>
  <c r="T230" i="23"/>
  <c r="S230" i="23"/>
  <c r="R230" i="23"/>
  <c r="Q230" i="23"/>
  <c r="N230" i="23"/>
  <c r="T229" i="23"/>
  <c r="S229" i="23"/>
  <c r="R229" i="23"/>
  <c r="Q229" i="23"/>
  <c r="N229" i="23"/>
  <c r="T228" i="23"/>
  <c r="S228" i="23"/>
  <c r="R228" i="23"/>
  <c r="Q228" i="23"/>
  <c r="N228" i="23"/>
  <c r="T227" i="23"/>
  <c r="S227" i="23"/>
  <c r="R227" i="23"/>
  <c r="Q227" i="23"/>
  <c r="N227" i="23"/>
  <c r="T226" i="23"/>
  <c r="S226" i="23"/>
  <c r="R226" i="23"/>
  <c r="Q226" i="23"/>
  <c r="N226" i="23"/>
  <c r="T225" i="23"/>
  <c r="S225" i="23"/>
  <c r="R225" i="23"/>
  <c r="Q225" i="23"/>
  <c r="N225" i="23"/>
  <c r="T224" i="23"/>
  <c r="S224" i="23"/>
  <c r="R224" i="23"/>
  <c r="Q224" i="23"/>
  <c r="N224" i="23"/>
  <c r="T223" i="23"/>
  <c r="S223" i="23"/>
  <c r="R223" i="23"/>
  <c r="Q223" i="23"/>
  <c r="N223" i="23"/>
  <c r="T222" i="23"/>
  <c r="S222" i="23"/>
  <c r="R222" i="23"/>
  <c r="Q222" i="23"/>
  <c r="N222" i="23"/>
  <c r="T221" i="23"/>
  <c r="S221" i="23"/>
  <c r="R221" i="23"/>
  <c r="Q221" i="23"/>
  <c r="N221" i="23"/>
  <c r="T220" i="23"/>
  <c r="S220" i="23"/>
  <c r="R220" i="23"/>
  <c r="Q220" i="23"/>
  <c r="N220" i="23"/>
  <c r="T219" i="23"/>
  <c r="S219" i="23"/>
  <c r="R219" i="23"/>
  <c r="Q219" i="23"/>
  <c r="N219" i="23"/>
  <c r="T218" i="23"/>
  <c r="S218" i="23"/>
  <c r="R218" i="23"/>
  <c r="Q218" i="23"/>
  <c r="N218" i="23"/>
  <c r="T217" i="23"/>
  <c r="S217" i="23"/>
  <c r="R217" i="23"/>
  <c r="Q217" i="23"/>
  <c r="N217" i="23"/>
  <c r="T216" i="23"/>
  <c r="S216" i="23"/>
  <c r="R216" i="23"/>
  <c r="Q216" i="23"/>
  <c r="N216" i="23"/>
  <c r="T215" i="23"/>
  <c r="S215" i="23"/>
  <c r="R215" i="23"/>
  <c r="Q215" i="23"/>
  <c r="N215" i="23"/>
  <c r="T214" i="23"/>
  <c r="S214" i="23"/>
  <c r="R214" i="23"/>
  <c r="Q214" i="23"/>
  <c r="N214" i="23"/>
  <c r="T213" i="23"/>
  <c r="S213" i="23"/>
  <c r="R213" i="23"/>
  <c r="Q213" i="23"/>
  <c r="N213" i="23"/>
  <c r="T212" i="23"/>
  <c r="S212" i="23"/>
  <c r="R212" i="23"/>
  <c r="Q212" i="23"/>
  <c r="N212" i="23"/>
  <c r="T211" i="23"/>
  <c r="S211" i="23"/>
  <c r="R211" i="23"/>
  <c r="Q211" i="23"/>
  <c r="N211" i="23"/>
  <c r="T210" i="23"/>
  <c r="S210" i="23"/>
  <c r="R210" i="23"/>
  <c r="Q210" i="23"/>
  <c r="N210" i="23"/>
  <c r="T209" i="23"/>
  <c r="S209" i="23"/>
  <c r="R209" i="23"/>
  <c r="Q209" i="23"/>
  <c r="N209" i="23"/>
  <c r="T208" i="23"/>
  <c r="S208" i="23"/>
  <c r="R208" i="23"/>
  <c r="Q208" i="23"/>
  <c r="N208" i="23"/>
  <c r="T207" i="23"/>
  <c r="S207" i="23"/>
  <c r="R207" i="23"/>
  <c r="Q207" i="23"/>
  <c r="N207" i="23"/>
  <c r="T206" i="23"/>
  <c r="S206" i="23"/>
  <c r="R206" i="23"/>
  <c r="Q206" i="23"/>
  <c r="N206" i="23"/>
  <c r="T205" i="23"/>
  <c r="S205" i="23"/>
  <c r="R205" i="23"/>
  <c r="Q205" i="23"/>
  <c r="N205" i="23"/>
  <c r="T204" i="23"/>
  <c r="S204" i="23"/>
  <c r="R204" i="23"/>
  <c r="Q204" i="23"/>
  <c r="N204" i="23"/>
  <c r="T199" i="23"/>
  <c r="S199" i="23"/>
  <c r="T198" i="23"/>
  <c r="S198" i="23"/>
  <c r="R198" i="23"/>
  <c r="Q198" i="23"/>
  <c r="N198" i="23"/>
  <c r="T197" i="23"/>
  <c r="S197" i="23"/>
  <c r="R197" i="23"/>
  <c r="Q197" i="23"/>
  <c r="N197" i="23"/>
  <c r="T196" i="23"/>
  <c r="S196" i="23"/>
  <c r="R196" i="23"/>
  <c r="Q196" i="23"/>
  <c r="N196" i="23"/>
  <c r="T195" i="23"/>
  <c r="S195" i="23"/>
  <c r="R195" i="23"/>
  <c r="Q195" i="23"/>
  <c r="N195" i="23"/>
  <c r="T194" i="23"/>
  <c r="S194" i="23"/>
  <c r="R194" i="23"/>
  <c r="Q194" i="23"/>
  <c r="N194" i="23"/>
  <c r="T193" i="23"/>
  <c r="S193" i="23"/>
  <c r="R193" i="23"/>
  <c r="Q193" i="23"/>
  <c r="N193" i="23"/>
  <c r="T192" i="23"/>
  <c r="S192" i="23"/>
  <c r="R192" i="23"/>
  <c r="Q192" i="23"/>
  <c r="N192" i="23"/>
  <c r="T191" i="23"/>
  <c r="S191" i="23"/>
  <c r="R191" i="23"/>
  <c r="Q191" i="23"/>
  <c r="N191" i="23"/>
  <c r="T190" i="23"/>
  <c r="S190" i="23"/>
  <c r="R190" i="23"/>
  <c r="Q190" i="23"/>
  <c r="N190" i="23"/>
  <c r="T189" i="23"/>
  <c r="S189" i="23"/>
  <c r="R189" i="23"/>
  <c r="Q189" i="23"/>
  <c r="N189" i="23"/>
  <c r="T188" i="23"/>
  <c r="S188" i="23"/>
  <c r="R188" i="23"/>
  <c r="Q188" i="23"/>
  <c r="N188" i="23"/>
  <c r="T187" i="23"/>
  <c r="S187" i="23"/>
  <c r="R187" i="23"/>
  <c r="Q187" i="23"/>
  <c r="N187" i="23"/>
  <c r="T186" i="23"/>
  <c r="S186" i="23"/>
  <c r="R186" i="23"/>
  <c r="Q186" i="23"/>
  <c r="N186" i="23"/>
  <c r="T185" i="23"/>
  <c r="S185" i="23"/>
  <c r="R185" i="23"/>
  <c r="Q185" i="23"/>
  <c r="N185" i="23"/>
  <c r="T184" i="23"/>
  <c r="S184" i="23"/>
  <c r="R184" i="23"/>
  <c r="Q184" i="23"/>
  <c r="N184" i="23"/>
  <c r="T183" i="23"/>
  <c r="S183" i="23"/>
  <c r="R183" i="23"/>
  <c r="Q183" i="23"/>
  <c r="N183" i="23"/>
  <c r="T182" i="23"/>
  <c r="S182" i="23"/>
  <c r="R182" i="23"/>
  <c r="Q182" i="23"/>
  <c r="N182" i="23"/>
  <c r="T181" i="23"/>
  <c r="S181" i="23"/>
  <c r="R181" i="23"/>
  <c r="Q181" i="23"/>
  <c r="N181" i="23"/>
  <c r="T180" i="23"/>
  <c r="S180" i="23"/>
  <c r="R180" i="23"/>
  <c r="Q180" i="23"/>
  <c r="N180" i="23"/>
  <c r="T175" i="23"/>
  <c r="S175" i="23"/>
  <c r="T174" i="23"/>
  <c r="S174" i="23"/>
  <c r="R174" i="23"/>
  <c r="Q174" i="23"/>
  <c r="N174" i="23"/>
  <c r="T173" i="23"/>
  <c r="S173" i="23"/>
  <c r="R173" i="23"/>
  <c r="Q173" i="23"/>
  <c r="N173" i="23"/>
  <c r="T172" i="23"/>
  <c r="S172" i="23"/>
  <c r="R172" i="23"/>
  <c r="Q172" i="23"/>
  <c r="N172" i="23"/>
  <c r="T171" i="23"/>
  <c r="S171" i="23"/>
  <c r="R171" i="23"/>
  <c r="Q171" i="23"/>
  <c r="N171" i="23"/>
  <c r="T170" i="23"/>
  <c r="S170" i="23"/>
  <c r="R170" i="23"/>
  <c r="Q170" i="23"/>
  <c r="N170" i="23"/>
  <c r="T169" i="23"/>
  <c r="S169" i="23"/>
  <c r="R169" i="23"/>
  <c r="Q169" i="23"/>
  <c r="N169" i="23"/>
  <c r="T168" i="23"/>
  <c r="S168" i="23"/>
  <c r="R168" i="23"/>
  <c r="Q168" i="23"/>
  <c r="N168" i="23"/>
  <c r="T167" i="23"/>
  <c r="S167" i="23"/>
  <c r="R167" i="23"/>
  <c r="Q167" i="23"/>
  <c r="N167" i="23"/>
  <c r="T166" i="23"/>
  <c r="S166" i="23"/>
  <c r="R166" i="23"/>
  <c r="Q166" i="23"/>
  <c r="N166" i="23"/>
  <c r="T165" i="23"/>
  <c r="S165" i="23"/>
  <c r="R165" i="23"/>
  <c r="Q165" i="23"/>
  <c r="N165" i="23"/>
  <c r="T164" i="23"/>
  <c r="S164" i="23"/>
  <c r="R164" i="23"/>
  <c r="Q164" i="23"/>
  <c r="N164" i="23"/>
  <c r="T163" i="23"/>
  <c r="S163" i="23"/>
  <c r="R163" i="23"/>
  <c r="Q163" i="23"/>
  <c r="N163" i="23"/>
  <c r="T162" i="23"/>
  <c r="S162" i="23"/>
  <c r="R162" i="23"/>
  <c r="Q162" i="23"/>
  <c r="N162" i="23"/>
  <c r="T161" i="23"/>
  <c r="S161" i="23"/>
  <c r="R161" i="23"/>
  <c r="Q161" i="23"/>
  <c r="N161" i="23"/>
  <c r="T160" i="23"/>
  <c r="S160" i="23"/>
  <c r="R160" i="23"/>
  <c r="Q160" i="23"/>
  <c r="N160" i="23"/>
  <c r="T159" i="23"/>
  <c r="S159" i="23"/>
  <c r="R159" i="23"/>
  <c r="Q159" i="23"/>
  <c r="N159" i="23"/>
  <c r="T158" i="23"/>
  <c r="S158" i="23"/>
  <c r="R158" i="23"/>
  <c r="Q158" i="23"/>
  <c r="N158" i="23"/>
  <c r="T157" i="23"/>
  <c r="S157" i="23"/>
  <c r="R157" i="23"/>
  <c r="Q157" i="23"/>
  <c r="N157" i="23"/>
  <c r="T156" i="23"/>
  <c r="S156" i="23"/>
  <c r="R156" i="23"/>
  <c r="Q156" i="23"/>
  <c r="N156" i="23"/>
  <c r="T155" i="23"/>
  <c r="S155" i="23"/>
  <c r="R155" i="23"/>
  <c r="Q155" i="23"/>
  <c r="N155" i="23"/>
  <c r="T154" i="23"/>
  <c r="S154" i="23"/>
  <c r="R154" i="23"/>
  <c r="Q154" i="23"/>
  <c r="N154" i="23"/>
  <c r="T153" i="23"/>
  <c r="S153" i="23"/>
  <c r="R153" i="23"/>
  <c r="Q153" i="23"/>
  <c r="N153" i="23"/>
  <c r="T152" i="23"/>
  <c r="S152" i="23"/>
  <c r="R152" i="23"/>
  <c r="Q152" i="23"/>
  <c r="N152" i="23"/>
  <c r="T151" i="23"/>
  <c r="S151" i="23"/>
  <c r="R151" i="23"/>
  <c r="Q151" i="23"/>
  <c r="N151" i="23"/>
  <c r="T150" i="23"/>
  <c r="S150" i="23"/>
  <c r="R150" i="23"/>
  <c r="Q150" i="23"/>
  <c r="N150" i="23"/>
  <c r="T149" i="23"/>
  <c r="S149" i="23"/>
  <c r="R149" i="23"/>
  <c r="Q149" i="23"/>
  <c r="N149" i="23"/>
  <c r="T148" i="23"/>
  <c r="S148" i="23"/>
  <c r="R148" i="23"/>
  <c r="Q148" i="23"/>
  <c r="N148" i="23"/>
  <c r="T147" i="23"/>
  <c r="S147" i="23"/>
  <c r="R147" i="23"/>
  <c r="Q147" i="23"/>
  <c r="N147" i="23"/>
  <c r="T146" i="23"/>
  <c r="S146" i="23"/>
  <c r="R146" i="23"/>
  <c r="Q146" i="23"/>
  <c r="N146" i="23"/>
  <c r="T145" i="23"/>
  <c r="S145" i="23"/>
  <c r="R145" i="23"/>
  <c r="Q145" i="23"/>
  <c r="N145" i="23"/>
  <c r="T144" i="23"/>
  <c r="S144" i="23"/>
  <c r="R144" i="23"/>
  <c r="Q144" i="23"/>
  <c r="N144" i="23"/>
  <c r="T143" i="23"/>
  <c r="S143" i="23"/>
  <c r="R143" i="23"/>
  <c r="Q143" i="23"/>
  <c r="N143" i="23"/>
  <c r="T142" i="23"/>
  <c r="S142" i="23"/>
  <c r="R142" i="23"/>
  <c r="Q142" i="23"/>
  <c r="N142" i="23"/>
  <c r="T141" i="23"/>
  <c r="S141" i="23"/>
  <c r="R141" i="23"/>
  <c r="Q141" i="23"/>
  <c r="N141" i="23"/>
  <c r="T140" i="23"/>
  <c r="S140" i="23"/>
  <c r="R140" i="23"/>
  <c r="Q140" i="23"/>
  <c r="N140" i="23"/>
  <c r="T139" i="23"/>
  <c r="S139" i="23"/>
  <c r="R139" i="23"/>
  <c r="Q139" i="23"/>
  <c r="N139" i="23"/>
  <c r="T138" i="23"/>
  <c r="S138" i="23"/>
  <c r="R138" i="23"/>
  <c r="Q138" i="23"/>
  <c r="N138" i="23"/>
  <c r="T137" i="23"/>
  <c r="S137" i="23"/>
  <c r="R137" i="23"/>
  <c r="Q137" i="23"/>
  <c r="N137" i="23"/>
  <c r="T136" i="23"/>
  <c r="S136" i="23"/>
  <c r="R136" i="23"/>
  <c r="Q136" i="23"/>
  <c r="N136" i="23"/>
  <c r="T135" i="23"/>
  <c r="S135" i="23"/>
  <c r="R135" i="23"/>
  <c r="Q135" i="23"/>
  <c r="N135" i="23"/>
  <c r="T134" i="23"/>
  <c r="S134" i="23"/>
  <c r="R134" i="23"/>
  <c r="Q134" i="23"/>
  <c r="N134" i="23"/>
  <c r="T133" i="23"/>
  <c r="S133" i="23"/>
  <c r="R133" i="23"/>
  <c r="Q133" i="23"/>
  <c r="N133" i="23"/>
  <c r="T132" i="23"/>
  <c r="S132" i="23"/>
  <c r="R132" i="23"/>
  <c r="Q132" i="23"/>
  <c r="N132" i="23"/>
  <c r="T127" i="23"/>
  <c r="S127" i="23"/>
  <c r="T126" i="23"/>
  <c r="S126" i="23"/>
  <c r="R126" i="23"/>
  <c r="Q126" i="23"/>
  <c r="N126" i="23"/>
  <c r="T125" i="23"/>
  <c r="S125" i="23"/>
  <c r="R125" i="23"/>
  <c r="Q125" i="23"/>
  <c r="N125" i="23"/>
  <c r="T124" i="23"/>
  <c r="S124" i="23"/>
  <c r="R124" i="23"/>
  <c r="Q124" i="23"/>
  <c r="N124" i="23"/>
  <c r="T123" i="23"/>
  <c r="S123" i="23"/>
  <c r="R123" i="23"/>
  <c r="Q123" i="23"/>
  <c r="N123" i="23"/>
  <c r="T122" i="23"/>
  <c r="S122" i="23"/>
  <c r="R122" i="23"/>
  <c r="Q122" i="23"/>
  <c r="N122" i="23"/>
  <c r="T121" i="23"/>
  <c r="S121" i="23"/>
  <c r="R121" i="23"/>
  <c r="Q121" i="23"/>
  <c r="N121" i="23"/>
  <c r="T120" i="23"/>
  <c r="S120" i="23"/>
  <c r="R120" i="23"/>
  <c r="Q120" i="23"/>
  <c r="N120" i="23"/>
  <c r="T119" i="23"/>
  <c r="S119" i="23"/>
  <c r="R119" i="23"/>
  <c r="Q119" i="23"/>
  <c r="N119" i="23"/>
  <c r="T118" i="23"/>
  <c r="S118" i="23"/>
  <c r="R118" i="23"/>
  <c r="Q118" i="23"/>
  <c r="N118" i="23"/>
  <c r="T117" i="23"/>
  <c r="S117" i="23"/>
  <c r="R117" i="23"/>
  <c r="Q117" i="23"/>
  <c r="N117" i="23"/>
  <c r="T116" i="23"/>
  <c r="S116" i="23"/>
  <c r="R116" i="23"/>
  <c r="Q116" i="23"/>
  <c r="N116" i="23"/>
  <c r="T115" i="23"/>
  <c r="S115" i="23"/>
  <c r="R115" i="23"/>
  <c r="Q115" i="23"/>
  <c r="N115" i="23"/>
  <c r="T114" i="23"/>
  <c r="S114" i="23"/>
  <c r="R114" i="23"/>
  <c r="Q114" i="23"/>
  <c r="N114" i="23"/>
  <c r="T113" i="23"/>
  <c r="S113" i="23"/>
  <c r="R113" i="23"/>
  <c r="Q113" i="23"/>
  <c r="N113" i="23"/>
  <c r="T112" i="23"/>
  <c r="S112" i="23"/>
  <c r="R112" i="23"/>
  <c r="Q112" i="23"/>
  <c r="N112" i="23"/>
  <c r="T111" i="23"/>
  <c r="S111" i="23"/>
  <c r="R111" i="23"/>
  <c r="Q111" i="23"/>
  <c r="N111" i="23"/>
  <c r="T110" i="23"/>
  <c r="S110" i="23"/>
  <c r="R110" i="23"/>
  <c r="Q110" i="23"/>
  <c r="N110" i="23"/>
  <c r="T109" i="23"/>
  <c r="S109" i="23"/>
  <c r="R109" i="23"/>
  <c r="Q109" i="23"/>
  <c r="N109" i="23"/>
  <c r="T104" i="23"/>
  <c r="S104" i="23"/>
  <c r="T103" i="23"/>
  <c r="S103" i="23"/>
  <c r="R103" i="23"/>
  <c r="Q103" i="23"/>
  <c r="N103" i="23"/>
  <c r="T102" i="23"/>
  <c r="S102" i="23"/>
  <c r="R102" i="23"/>
  <c r="Q102" i="23"/>
  <c r="N102" i="23"/>
  <c r="T101" i="23"/>
  <c r="S101" i="23"/>
  <c r="R101" i="23"/>
  <c r="Q101" i="23"/>
  <c r="N101" i="23"/>
  <c r="T100" i="23"/>
  <c r="S100" i="23"/>
  <c r="R100" i="23"/>
  <c r="Q100" i="23"/>
  <c r="N100" i="23"/>
  <c r="T99" i="23"/>
  <c r="S99" i="23"/>
  <c r="R99" i="23"/>
  <c r="Q99" i="23"/>
  <c r="N99" i="23"/>
  <c r="T98" i="23"/>
  <c r="S98" i="23"/>
  <c r="R98" i="23"/>
  <c r="Q98" i="23"/>
  <c r="N98" i="23"/>
  <c r="T97" i="23"/>
  <c r="S97" i="23"/>
  <c r="R97" i="23"/>
  <c r="Q97" i="23"/>
  <c r="N97" i="23"/>
  <c r="T96" i="23"/>
  <c r="S96" i="23"/>
  <c r="R96" i="23"/>
  <c r="Q96" i="23"/>
  <c r="N96" i="23"/>
  <c r="T95" i="23"/>
  <c r="S95" i="23"/>
  <c r="R95" i="23"/>
  <c r="Q95" i="23"/>
  <c r="N95" i="23"/>
  <c r="T94" i="23"/>
  <c r="S94" i="23"/>
  <c r="R94" i="23"/>
  <c r="Q94" i="23"/>
  <c r="N94" i="23"/>
  <c r="T93" i="23"/>
  <c r="S93" i="23"/>
  <c r="R93" i="23"/>
  <c r="Q93" i="23"/>
  <c r="N93" i="23"/>
  <c r="T92" i="23"/>
  <c r="S92" i="23"/>
  <c r="R92" i="23"/>
  <c r="Q92" i="23"/>
  <c r="N92" i="23"/>
  <c r="T91" i="23"/>
  <c r="S91" i="23"/>
  <c r="R91" i="23"/>
  <c r="Q91" i="23"/>
  <c r="N91" i="23"/>
  <c r="T90" i="23"/>
  <c r="S90" i="23"/>
  <c r="R90" i="23"/>
  <c r="Q90" i="23"/>
  <c r="N90" i="23"/>
  <c r="T89" i="23"/>
  <c r="S89" i="23"/>
  <c r="R89" i="23"/>
  <c r="Q89" i="23"/>
  <c r="N89" i="23"/>
  <c r="T88" i="23"/>
  <c r="S88" i="23"/>
  <c r="R88" i="23"/>
  <c r="Q88" i="23"/>
  <c r="N88" i="23"/>
  <c r="T87" i="23"/>
  <c r="S87" i="23"/>
  <c r="R87" i="23"/>
  <c r="Q87" i="23"/>
  <c r="N87" i="23"/>
  <c r="T86" i="23"/>
  <c r="S86" i="23"/>
  <c r="R86" i="23"/>
  <c r="Q86" i="23"/>
  <c r="N86" i="23"/>
  <c r="T85" i="23"/>
  <c r="S85" i="23"/>
  <c r="R85" i="23"/>
  <c r="Q85" i="23"/>
  <c r="N85" i="23"/>
  <c r="T84" i="23"/>
  <c r="S84" i="23"/>
  <c r="R84" i="23"/>
  <c r="Q84" i="23"/>
  <c r="N84" i="23"/>
  <c r="T83" i="23"/>
  <c r="S83" i="23"/>
  <c r="R83" i="23"/>
  <c r="Q83" i="23"/>
  <c r="N83" i="23"/>
  <c r="T82" i="23"/>
  <c r="S82" i="23"/>
  <c r="R82" i="23"/>
  <c r="Q82" i="23"/>
  <c r="N82" i="23"/>
  <c r="T81" i="23"/>
  <c r="S81" i="23"/>
  <c r="R81" i="23"/>
  <c r="Q81" i="23"/>
  <c r="N81" i="23"/>
  <c r="T80" i="23"/>
  <c r="S80" i="23"/>
  <c r="R80" i="23"/>
  <c r="Q80" i="23"/>
  <c r="N80" i="23"/>
  <c r="T79" i="23"/>
  <c r="S79" i="23"/>
  <c r="R79" i="23"/>
  <c r="Q79" i="23"/>
  <c r="N79" i="23"/>
  <c r="T78" i="23"/>
  <c r="S78" i="23"/>
  <c r="R78" i="23"/>
  <c r="Q78" i="23"/>
  <c r="N78" i="23"/>
  <c r="T77" i="23"/>
  <c r="S77" i="23"/>
  <c r="R77" i="23"/>
  <c r="Q77" i="23"/>
  <c r="N77" i="23"/>
  <c r="T76" i="23"/>
  <c r="S76" i="23"/>
  <c r="R76" i="23"/>
  <c r="Q76" i="23"/>
  <c r="N76" i="23"/>
  <c r="T75" i="23"/>
  <c r="S75" i="23"/>
  <c r="R75" i="23"/>
  <c r="Q75" i="23"/>
  <c r="N75" i="23"/>
  <c r="T74" i="23"/>
  <c r="S74" i="23"/>
  <c r="R74" i="23"/>
  <c r="Q74" i="23"/>
  <c r="N74" i="23"/>
  <c r="T73" i="23"/>
  <c r="S73" i="23"/>
  <c r="R73" i="23"/>
  <c r="Q73" i="23"/>
  <c r="N73" i="23"/>
  <c r="T72" i="23"/>
  <c r="S72" i="23"/>
  <c r="R72" i="23"/>
  <c r="Q72" i="23"/>
  <c r="N72" i="23"/>
  <c r="T71" i="23"/>
  <c r="S71" i="23"/>
  <c r="R71" i="23"/>
  <c r="Q71" i="23"/>
  <c r="N71" i="23"/>
  <c r="T70" i="23"/>
  <c r="S70" i="23"/>
  <c r="R70" i="23"/>
  <c r="Q70" i="23"/>
  <c r="N70" i="23"/>
  <c r="T69" i="23"/>
  <c r="S69" i="23"/>
  <c r="R69" i="23"/>
  <c r="Q69" i="23"/>
  <c r="N69" i="23"/>
  <c r="T68" i="23"/>
  <c r="S68" i="23"/>
  <c r="R68" i="23"/>
  <c r="Q68" i="23"/>
  <c r="N68" i="23"/>
  <c r="T67" i="23"/>
  <c r="S67" i="23"/>
  <c r="R67" i="23"/>
  <c r="Q67" i="23"/>
  <c r="N67" i="23"/>
  <c r="T66" i="23"/>
  <c r="S66" i="23"/>
  <c r="R66" i="23"/>
  <c r="Q66" i="23"/>
  <c r="N66" i="23"/>
  <c r="T65" i="23"/>
  <c r="S65" i="23"/>
  <c r="R65" i="23"/>
  <c r="Q65" i="23"/>
  <c r="N65" i="23"/>
  <c r="T64" i="23"/>
  <c r="S64" i="23"/>
  <c r="R64" i="23"/>
  <c r="Q64" i="23"/>
  <c r="N64" i="23"/>
  <c r="T63" i="23"/>
  <c r="S63" i="23"/>
  <c r="R63" i="23"/>
  <c r="Q63" i="23"/>
  <c r="N63" i="23"/>
  <c r="T62" i="23"/>
  <c r="S62" i="23"/>
  <c r="R62" i="23"/>
  <c r="Q62" i="23"/>
  <c r="N62" i="23"/>
  <c r="T61" i="23"/>
  <c r="S61" i="23"/>
  <c r="R61" i="23"/>
  <c r="Q61" i="23"/>
  <c r="N61" i="23"/>
  <c r="T60" i="23"/>
  <c r="S60" i="23"/>
  <c r="R60" i="23"/>
  <c r="Q60" i="23"/>
  <c r="N60" i="23"/>
  <c r="T59" i="23"/>
  <c r="S59" i="23"/>
  <c r="R59" i="23"/>
  <c r="Q59" i="23"/>
  <c r="N59" i="23"/>
  <c r="T58" i="23"/>
  <c r="S58" i="23"/>
  <c r="R58" i="23"/>
  <c r="Q58" i="23"/>
  <c r="N58" i="23"/>
  <c r="T57" i="23"/>
  <c r="S57" i="23"/>
  <c r="R57" i="23"/>
  <c r="Q57" i="23"/>
  <c r="N57" i="23"/>
  <c r="T56" i="23"/>
  <c r="S56" i="23"/>
  <c r="R56" i="23"/>
  <c r="Q56" i="23"/>
  <c r="N56" i="23"/>
  <c r="T55" i="23"/>
  <c r="S55" i="23"/>
  <c r="R55" i="23"/>
  <c r="Q55" i="23"/>
  <c r="N55" i="23"/>
  <c r="T54" i="23"/>
  <c r="S54" i="23"/>
  <c r="R54" i="23"/>
  <c r="Q54" i="23"/>
  <c r="N54" i="23"/>
  <c r="T53" i="23"/>
  <c r="S53" i="23"/>
  <c r="R53" i="23"/>
  <c r="Q53" i="23"/>
  <c r="N53" i="23"/>
  <c r="T52" i="23"/>
  <c r="S52" i="23"/>
  <c r="R52" i="23"/>
  <c r="Q52" i="23"/>
  <c r="N52" i="23"/>
  <c r="T51" i="23"/>
  <c r="S51" i="23"/>
  <c r="R51" i="23"/>
  <c r="Q51" i="23"/>
  <c r="N51" i="23"/>
  <c r="T46" i="23"/>
  <c r="S46" i="23"/>
  <c r="T45" i="23"/>
  <c r="S45" i="23"/>
  <c r="R45" i="23"/>
  <c r="Q45" i="23"/>
  <c r="N45" i="23"/>
  <c r="T44" i="23"/>
  <c r="S44" i="23"/>
  <c r="R44" i="23"/>
  <c r="Q44" i="23"/>
  <c r="N44" i="23"/>
  <c r="T43" i="23"/>
  <c r="S43" i="23"/>
  <c r="R43" i="23"/>
  <c r="Q43" i="23"/>
  <c r="N43" i="23"/>
  <c r="T42" i="23"/>
  <c r="S42" i="23"/>
  <c r="R42" i="23"/>
  <c r="Q42" i="23"/>
  <c r="N42" i="23"/>
  <c r="T41" i="23"/>
  <c r="S41" i="23"/>
  <c r="R41" i="23"/>
  <c r="Q41" i="23"/>
  <c r="N41" i="23"/>
  <c r="T40" i="23"/>
  <c r="S40" i="23"/>
  <c r="R40" i="23"/>
  <c r="Q40" i="23"/>
  <c r="N40" i="23"/>
  <c r="T39" i="23"/>
  <c r="S39" i="23"/>
  <c r="R39" i="23"/>
  <c r="Q39" i="23"/>
  <c r="N39" i="23"/>
  <c r="T38" i="23"/>
  <c r="S38" i="23"/>
  <c r="R38" i="23"/>
  <c r="Q38" i="23"/>
  <c r="N38" i="23"/>
  <c r="T33" i="23"/>
  <c r="S33" i="23"/>
  <c r="T32" i="23"/>
  <c r="S32" i="23"/>
  <c r="R32" i="23"/>
  <c r="Q32" i="23"/>
  <c r="N32" i="23"/>
  <c r="T31" i="23"/>
  <c r="S31" i="23"/>
  <c r="R31" i="23"/>
  <c r="Q31" i="23"/>
  <c r="N31" i="23"/>
  <c r="T30" i="23"/>
  <c r="S30" i="23"/>
  <c r="R30" i="23"/>
  <c r="Q30" i="23"/>
  <c r="N30" i="23"/>
  <c r="T29" i="23"/>
  <c r="S29" i="23"/>
  <c r="R29" i="23"/>
  <c r="Q29" i="23"/>
  <c r="N29" i="23"/>
  <c r="T28" i="23"/>
  <c r="S28" i="23"/>
  <c r="R28" i="23"/>
  <c r="Q28" i="23"/>
  <c r="N28" i="23"/>
  <c r="T27" i="23"/>
  <c r="S27" i="23"/>
  <c r="R27" i="23"/>
  <c r="Q27" i="23"/>
  <c r="N27" i="23"/>
  <c r="T26" i="23"/>
  <c r="S26" i="23"/>
  <c r="R26" i="23"/>
  <c r="Q26" i="23"/>
  <c r="N26" i="23"/>
  <c r="T25" i="23"/>
  <c r="S25" i="23"/>
  <c r="R25" i="23"/>
  <c r="Q25" i="23"/>
  <c r="N25" i="23"/>
  <c r="T24" i="23"/>
  <c r="S24" i="23"/>
  <c r="R24" i="23"/>
  <c r="Q24" i="23"/>
  <c r="N24" i="23"/>
  <c r="T23" i="23"/>
  <c r="S23" i="23"/>
  <c r="R23" i="23"/>
  <c r="Q23" i="23"/>
  <c r="N23" i="23"/>
  <c r="T22" i="23"/>
  <c r="S22" i="23"/>
  <c r="R22" i="23"/>
  <c r="Q22" i="23"/>
  <c r="N22" i="23"/>
  <c r="T21" i="23"/>
  <c r="S21" i="23"/>
  <c r="R21" i="23"/>
  <c r="Q21" i="23"/>
  <c r="N21" i="23"/>
  <c r="T20" i="23"/>
  <c r="S20" i="23"/>
  <c r="R20" i="23"/>
  <c r="Q20" i="23"/>
  <c r="N20" i="23"/>
  <c r="T19" i="23"/>
  <c r="S19" i="23"/>
  <c r="R19" i="23"/>
  <c r="Q19" i="23"/>
  <c r="N19" i="23"/>
  <c r="T18" i="23"/>
  <c r="S18" i="23"/>
  <c r="R18" i="23"/>
  <c r="Q18" i="23"/>
  <c r="N18" i="23"/>
  <c r="T17" i="23"/>
  <c r="S17" i="23"/>
  <c r="R17" i="23"/>
  <c r="Q17" i="23"/>
  <c r="N17" i="23"/>
  <c r="T16" i="23"/>
  <c r="S16" i="23"/>
  <c r="R16" i="23"/>
  <c r="Q16" i="23"/>
  <c r="N16" i="23"/>
  <c r="T15" i="23"/>
  <c r="S15" i="23"/>
  <c r="R15" i="23"/>
  <c r="Q15" i="23"/>
  <c r="N15" i="23"/>
  <c r="T14" i="23"/>
  <c r="S14" i="23"/>
  <c r="R14" i="23"/>
  <c r="Q14" i="23"/>
  <c r="N14" i="23"/>
  <c r="T13" i="23"/>
  <c r="S13" i="23"/>
  <c r="R13" i="23"/>
  <c r="Q13" i="23"/>
  <c r="N13" i="23"/>
  <c r="C8" i="23"/>
  <c r="C7" i="23"/>
  <c r="T19" i="22"/>
  <c r="S19" i="22"/>
  <c r="T18" i="22"/>
  <c r="S18" i="22"/>
  <c r="R18" i="22"/>
  <c r="Q18" i="22"/>
  <c r="N18" i="22"/>
  <c r="T17" i="22"/>
  <c r="S17" i="22"/>
  <c r="R17" i="22"/>
  <c r="Q17" i="22"/>
  <c r="N17" i="22"/>
  <c r="T16" i="22"/>
  <c r="S16" i="22"/>
  <c r="R16" i="22"/>
  <c r="Q16" i="22"/>
  <c r="N16" i="22"/>
  <c r="T15" i="22"/>
  <c r="S15" i="22"/>
  <c r="R15" i="22"/>
  <c r="Q15" i="22"/>
  <c r="N15" i="22"/>
  <c r="T14" i="22"/>
  <c r="S14" i="22"/>
  <c r="R14" i="22"/>
  <c r="Q14" i="22"/>
  <c r="N14" i="22"/>
  <c r="T13" i="22"/>
  <c r="S13" i="22"/>
  <c r="R13" i="22"/>
  <c r="Q13" i="22"/>
  <c r="N13" i="22"/>
  <c r="C8" i="22"/>
  <c r="C7" i="22"/>
  <c r="T116" i="21"/>
  <c r="S116" i="21"/>
  <c r="T115" i="21"/>
  <c r="S115" i="21"/>
  <c r="R115" i="21"/>
  <c r="Q115" i="21"/>
  <c r="N115" i="21"/>
  <c r="T114" i="21"/>
  <c r="S114" i="21"/>
  <c r="R114" i="21"/>
  <c r="Q114" i="21"/>
  <c r="N114" i="21"/>
  <c r="T113" i="21"/>
  <c r="S113" i="21"/>
  <c r="R113" i="21"/>
  <c r="Q113" i="21"/>
  <c r="N113" i="21"/>
  <c r="T112" i="21"/>
  <c r="S112" i="21"/>
  <c r="R112" i="21"/>
  <c r="Q112" i="21"/>
  <c r="N112" i="21"/>
  <c r="T111" i="21"/>
  <c r="S111" i="21"/>
  <c r="R111" i="21"/>
  <c r="Q111" i="21"/>
  <c r="N111" i="21"/>
  <c r="T106" i="21"/>
  <c r="S106" i="21"/>
  <c r="T105" i="21"/>
  <c r="S105" i="21"/>
  <c r="R105" i="21"/>
  <c r="Q105" i="21"/>
  <c r="N105" i="21"/>
  <c r="T104" i="21"/>
  <c r="S104" i="21"/>
  <c r="R104" i="21"/>
  <c r="Q104" i="21"/>
  <c r="N104" i="21"/>
  <c r="T103" i="21"/>
  <c r="S103" i="21"/>
  <c r="R103" i="21"/>
  <c r="Q103" i="21"/>
  <c r="N103" i="21"/>
  <c r="T102" i="21"/>
  <c r="S102" i="21"/>
  <c r="R102" i="21"/>
  <c r="Q102" i="21"/>
  <c r="N102" i="21"/>
  <c r="T101" i="21"/>
  <c r="S101" i="21"/>
  <c r="R101" i="21"/>
  <c r="Q101" i="21"/>
  <c r="N101" i="21"/>
  <c r="T100" i="21"/>
  <c r="S100" i="21"/>
  <c r="R100" i="21"/>
  <c r="Q100" i="21"/>
  <c r="N100" i="21"/>
  <c r="T99" i="21"/>
  <c r="S99" i="21"/>
  <c r="R99" i="21"/>
  <c r="Q99" i="21"/>
  <c r="N99" i="21"/>
  <c r="T98" i="21"/>
  <c r="S98" i="21"/>
  <c r="R98" i="21"/>
  <c r="Q98" i="21"/>
  <c r="N98" i="21"/>
  <c r="T97" i="21"/>
  <c r="S97" i="21"/>
  <c r="R97" i="21"/>
  <c r="Q97" i="21"/>
  <c r="N97" i="21"/>
  <c r="T96" i="21"/>
  <c r="S96" i="21"/>
  <c r="R96" i="21"/>
  <c r="Q96" i="21"/>
  <c r="N96" i="21"/>
  <c r="T95" i="21"/>
  <c r="S95" i="21"/>
  <c r="R95" i="21"/>
  <c r="Q95" i="21"/>
  <c r="N95" i="21"/>
  <c r="T94" i="21"/>
  <c r="S94" i="21"/>
  <c r="R94" i="21"/>
  <c r="Q94" i="21"/>
  <c r="N94" i="21"/>
  <c r="T93" i="21"/>
  <c r="S93" i="21"/>
  <c r="R93" i="21"/>
  <c r="Q93" i="21"/>
  <c r="N93" i="21"/>
  <c r="T92" i="21"/>
  <c r="S92" i="21"/>
  <c r="R92" i="21"/>
  <c r="Q92" i="21"/>
  <c r="N92" i="21"/>
  <c r="T91" i="21"/>
  <c r="S91" i="21"/>
  <c r="R91" i="21"/>
  <c r="Q91" i="21"/>
  <c r="N91" i="21"/>
  <c r="T90" i="21"/>
  <c r="S90" i="21"/>
  <c r="R90" i="21"/>
  <c r="Q90" i="21"/>
  <c r="N90" i="21"/>
  <c r="T89" i="21"/>
  <c r="S89" i="21"/>
  <c r="R89" i="21"/>
  <c r="Q89" i="21"/>
  <c r="N89" i="21"/>
  <c r="T88" i="21"/>
  <c r="S88" i="21"/>
  <c r="R88" i="21"/>
  <c r="Q88" i="21"/>
  <c r="N88" i="21"/>
  <c r="T87" i="21"/>
  <c r="S87" i="21"/>
  <c r="R87" i="21"/>
  <c r="Q87" i="21"/>
  <c r="N87" i="21"/>
  <c r="T82" i="21"/>
  <c r="S82" i="21"/>
  <c r="T81" i="21"/>
  <c r="S81" i="21"/>
  <c r="R81" i="21"/>
  <c r="Q81" i="21"/>
  <c r="N81" i="21"/>
  <c r="T80" i="21"/>
  <c r="S80" i="21"/>
  <c r="R80" i="21"/>
  <c r="Q80" i="21"/>
  <c r="N80" i="21"/>
  <c r="T79" i="21"/>
  <c r="S79" i="21"/>
  <c r="R79" i="21"/>
  <c r="Q79" i="21"/>
  <c r="N79" i="21"/>
  <c r="T78" i="21"/>
  <c r="S78" i="21"/>
  <c r="R78" i="21"/>
  <c r="Q78" i="21"/>
  <c r="N78" i="21"/>
  <c r="T77" i="21"/>
  <c r="S77" i="21"/>
  <c r="R77" i="21"/>
  <c r="Q77" i="21"/>
  <c r="N77" i="21"/>
  <c r="T76" i="21"/>
  <c r="S76" i="21"/>
  <c r="R76" i="21"/>
  <c r="Q76" i="21"/>
  <c r="N76" i="21"/>
  <c r="T75" i="21"/>
  <c r="S75" i="21"/>
  <c r="R75" i="21"/>
  <c r="Q75" i="21"/>
  <c r="N75" i="21"/>
  <c r="T74" i="21"/>
  <c r="S74" i="21"/>
  <c r="R74" i="21"/>
  <c r="Q74" i="21"/>
  <c r="N74" i="21"/>
  <c r="T73" i="21"/>
  <c r="S73" i="21"/>
  <c r="R73" i="21"/>
  <c r="Q73" i="21"/>
  <c r="N73" i="21"/>
  <c r="T72" i="21"/>
  <c r="S72" i="21"/>
  <c r="R72" i="21"/>
  <c r="Q72" i="21"/>
  <c r="N72" i="21"/>
  <c r="T71" i="21"/>
  <c r="S71" i="21"/>
  <c r="R71" i="21"/>
  <c r="Q71" i="21"/>
  <c r="N71" i="21"/>
  <c r="T70" i="21"/>
  <c r="S70" i="21"/>
  <c r="R70" i="21"/>
  <c r="Q70" i="21"/>
  <c r="N70" i="21"/>
  <c r="T69" i="21"/>
  <c r="S69" i="21"/>
  <c r="R69" i="21"/>
  <c r="Q69" i="21"/>
  <c r="N69" i="21"/>
  <c r="T68" i="21"/>
  <c r="S68" i="21"/>
  <c r="R68" i="21"/>
  <c r="Q68" i="21"/>
  <c r="N68" i="21"/>
  <c r="T67" i="21"/>
  <c r="S67" i="21"/>
  <c r="R67" i="21"/>
  <c r="Q67" i="21"/>
  <c r="N67" i="21"/>
  <c r="T66" i="21"/>
  <c r="S66" i="21"/>
  <c r="R66" i="21"/>
  <c r="Q66" i="21"/>
  <c r="N66" i="21"/>
  <c r="T65" i="21"/>
  <c r="S65" i="21"/>
  <c r="R65" i="21"/>
  <c r="Q65" i="21"/>
  <c r="N65" i="21"/>
  <c r="T64" i="21"/>
  <c r="S64" i="21"/>
  <c r="R64" i="21"/>
  <c r="Q64" i="21"/>
  <c r="N64" i="21"/>
  <c r="T63" i="21"/>
  <c r="S63" i="21"/>
  <c r="R63" i="21"/>
  <c r="Q63" i="21"/>
  <c r="N63" i="21"/>
  <c r="T62" i="21"/>
  <c r="S62" i="21"/>
  <c r="R62" i="21"/>
  <c r="Q62" i="21"/>
  <c r="N62" i="21"/>
  <c r="T61" i="21"/>
  <c r="S61" i="21"/>
  <c r="R61" i="21"/>
  <c r="Q61" i="21"/>
  <c r="N61" i="21"/>
  <c r="T60" i="21"/>
  <c r="S60" i="21"/>
  <c r="R60" i="21"/>
  <c r="Q60" i="21"/>
  <c r="N60" i="21"/>
  <c r="T59" i="21"/>
  <c r="S59" i="21"/>
  <c r="R59" i="21"/>
  <c r="Q59" i="21"/>
  <c r="N59" i="21"/>
  <c r="T58" i="21"/>
  <c r="S58" i="21"/>
  <c r="R58" i="21"/>
  <c r="Q58" i="21"/>
  <c r="N58" i="21"/>
  <c r="T57" i="21"/>
  <c r="S57" i="21"/>
  <c r="R57" i="21"/>
  <c r="Q57" i="21"/>
  <c r="N57" i="21"/>
  <c r="T56" i="21"/>
  <c r="S56" i="21"/>
  <c r="R56" i="21"/>
  <c r="Q56" i="21"/>
  <c r="N56" i="21"/>
  <c r="T55" i="21"/>
  <c r="S55" i="21"/>
  <c r="R55" i="21"/>
  <c r="Q55" i="21"/>
  <c r="N55" i="21"/>
  <c r="T54" i="21"/>
  <c r="S54" i="21"/>
  <c r="R54" i="21"/>
  <c r="Q54" i="21"/>
  <c r="N54" i="21"/>
  <c r="T53" i="21"/>
  <c r="S53" i="21"/>
  <c r="R53" i="21"/>
  <c r="Q53" i="21"/>
  <c r="N53" i="21"/>
  <c r="T52" i="21"/>
  <c r="S52" i="21"/>
  <c r="R52" i="21"/>
  <c r="Q52" i="21"/>
  <c r="N52" i="21"/>
  <c r="T51" i="21"/>
  <c r="S51" i="21"/>
  <c r="R51" i="21"/>
  <c r="Q51" i="21"/>
  <c r="N51" i="21"/>
  <c r="T50" i="21"/>
  <c r="S50" i="21"/>
  <c r="R50" i="21"/>
  <c r="Q50" i="21"/>
  <c r="N50" i="21"/>
  <c r="T49" i="21"/>
  <c r="S49" i="21"/>
  <c r="R49" i="21"/>
  <c r="Q49" i="21"/>
  <c r="N49" i="21"/>
  <c r="T48" i="21"/>
  <c r="S48" i="21"/>
  <c r="R48" i="21"/>
  <c r="Q48" i="21"/>
  <c r="N48" i="21"/>
  <c r="T47" i="21"/>
  <c r="S47" i="21"/>
  <c r="R47" i="21"/>
  <c r="Q47" i="21"/>
  <c r="N47" i="21"/>
  <c r="T46" i="21"/>
  <c r="S46" i="21"/>
  <c r="R46" i="21"/>
  <c r="Q46" i="21"/>
  <c r="N46" i="21"/>
  <c r="T45" i="21"/>
  <c r="S45" i="21"/>
  <c r="R45" i="21"/>
  <c r="Q45" i="21"/>
  <c r="N45" i="21"/>
  <c r="T44" i="21"/>
  <c r="S44" i="21"/>
  <c r="R44" i="21"/>
  <c r="Q44" i="21"/>
  <c r="N44" i="21"/>
  <c r="T43" i="21"/>
  <c r="S43" i="21"/>
  <c r="R43" i="21"/>
  <c r="Q43" i="21"/>
  <c r="N43" i="21"/>
  <c r="T42" i="21"/>
  <c r="S42" i="21"/>
  <c r="R42" i="21"/>
  <c r="Q42" i="21"/>
  <c r="N42" i="21"/>
  <c r="T41" i="21"/>
  <c r="S41" i="21"/>
  <c r="R41" i="21"/>
  <c r="Q41" i="21"/>
  <c r="N41" i="21"/>
  <c r="T40" i="21"/>
  <c r="S40" i="21"/>
  <c r="R40" i="21"/>
  <c r="Q40" i="21"/>
  <c r="N40" i="21"/>
  <c r="T39" i="21"/>
  <c r="S39" i="21"/>
  <c r="R39" i="21"/>
  <c r="Q39" i="21"/>
  <c r="N39" i="21"/>
  <c r="T38" i="21"/>
  <c r="S38" i="21"/>
  <c r="R38" i="21"/>
  <c r="Q38" i="21"/>
  <c r="N38" i="21"/>
  <c r="T37" i="21"/>
  <c r="S37" i="21"/>
  <c r="R37" i="21"/>
  <c r="Q37" i="21"/>
  <c r="N37" i="21"/>
  <c r="T36" i="21"/>
  <c r="S36" i="21"/>
  <c r="R36" i="21"/>
  <c r="Q36" i="21"/>
  <c r="N36" i="21"/>
  <c r="T35" i="21"/>
  <c r="S35" i="21"/>
  <c r="R35" i="21"/>
  <c r="Q35" i="21"/>
  <c r="N35" i="21"/>
  <c r="T34" i="21"/>
  <c r="S34" i="21"/>
  <c r="R34" i="21"/>
  <c r="Q34" i="21"/>
  <c r="N34" i="21"/>
  <c r="T33" i="21"/>
  <c r="S33" i="21"/>
  <c r="R33" i="21"/>
  <c r="Q33" i="21"/>
  <c r="N33" i="21"/>
  <c r="T32" i="21"/>
  <c r="S32" i="21"/>
  <c r="R32" i="21"/>
  <c r="Q32" i="21"/>
  <c r="N32" i="21"/>
  <c r="T31" i="21"/>
  <c r="S31" i="21"/>
  <c r="R31" i="21"/>
  <c r="Q31" i="21"/>
  <c r="N31" i="21"/>
  <c r="T30" i="21"/>
  <c r="S30" i="21"/>
  <c r="R30" i="21"/>
  <c r="Q30" i="21"/>
  <c r="N30" i="21"/>
  <c r="T29" i="21"/>
  <c r="S29" i="21"/>
  <c r="R29" i="21"/>
  <c r="Q29" i="21"/>
  <c r="N29" i="21"/>
  <c r="T28" i="21"/>
  <c r="S28" i="21"/>
  <c r="R28" i="21"/>
  <c r="Q28" i="21"/>
  <c r="N28" i="21"/>
  <c r="T27" i="21"/>
  <c r="S27" i="21"/>
  <c r="R27" i="21"/>
  <c r="Q27" i="21"/>
  <c r="N27" i="21"/>
  <c r="T26" i="21"/>
  <c r="S26" i="21"/>
  <c r="R26" i="21"/>
  <c r="Q26" i="21"/>
  <c r="N26" i="21"/>
  <c r="T25" i="21"/>
  <c r="S25" i="21"/>
  <c r="R25" i="21"/>
  <c r="Q25" i="21"/>
  <c r="N25" i="21"/>
  <c r="T24" i="21"/>
  <c r="S24" i="21"/>
  <c r="R24" i="21"/>
  <c r="Q24" i="21"/>
  <c r="N24" i="21"/>
  <c r="T23" i="21"/>
  <c r="S23" i="21"/>
  <c r="R23" i="21"/>
  <c r="Q23" i="21"/>
  <c r="N23" i="21"/>
  <c r="T22" i="21"/>
  <c r="S22" i="21"/>
  <c r="R22" i="21"/>
  <c r="Q22" i="21"/>
  <c r="N22" i="21"/>
  <c r="T21" i="21"/>
  <c r="S21" i="21"/>
  <c r="R21" i="21"/>
  <c r="Q21" i="21"/>
  <c r="N21" i="21"/>
  <c r="T20" i="21"/>
  <c r="S20" i="21"/>
  <c r="R20" i="21"/>
  <c r="Q20" i="21"/>
  <c r="N20" i="21"/>
  <c r="T19" i="21"/>
  <c r="S19" i="21"/>
  <c r="R19" i="21"/>
  <c r="Q19" i="21"/>
  <c r="N19" i="21"/>
  <c r="T18" i="21"/>
  <c r="S18" i="21"/>
  <c r="R18" i="21"/>
  <c r="Q18" i="21"/>
  <c r="N18" i="21"/>
  <c r="T17" i="21"/>
  <c r="S17" i="21"/>
  <c r="R17" i="21"/>
  <c r="Q17" i="21"/>
  <c r="N17" i="21"/>
  <c r="T16" i="21"/>
  <c r="S16" i="21"/>
  <c r="R16" i="21"/>
  <c r="Q16" i="21"/>
  <c r="N16" i="21"/>
  <c r="T15" i="21"/>
  <c r="S15" i="21"/>
  <c r="R15" i="21"/>
  <c r="Q15" i="21"/>
  <c r="N15" i="21"/>
  <c r="T14" i="21"/>
  <c r="S14" i="21"/>
  <c r="R14" i="21"/>
  <c r="Q14" i="21"/>
  <c r="N14" i="21"/>
  <c r="T13" i="21"/>
  <c r="S13" i="21"/>
  <c r="R13" i="21"/>
  <c r="Q13" i="21"/>
  <c r="N13" i="21"/>
  <c r="C8" i="21"/>
  <c r="C7" i="21"/>
  <c r="T105" i="20"/>
  <c r="S105" i="20"/>
  <c r="T104" i="20"/>
  <c r="S104" i="20"/>
  <c r="R104" i="20"/>
  <c r="Q104" i="20"/>
  <c r="N104" i="20"/>
  <c r="T103" i="20"/>
  <c r="S103" i="20"/>
  <c r="R103" i="20"/>
  <c r="Q103" i="20"/>
  <c r="N103" i="20"/>
  <c r="T102" i="20"/>
  <c r="S102" i="20"/>
  <c r="R102" i="20"/>
  <c r="Q102" i="20"/>
  <c r="N102" i="20"/>
  <c r="T101" i="20"/>
  <c r="S101" i="20"/>
  <c r="R101" i="20"/>
  <c r="Q101" i="20"/>
  <c r="N101" i="20"/>
  <c r="T100" i="20"/>
  <c r="S100" i="20"/>
  <c r="R100" i="20"/>
  <c r="Q100" i="20"/>
  <c r="N100" i="20"/>
  <c r="T95" i="20"/>
  <c r="S95" i="20"/>
  <c r="T94" i="20"/>
  <c r="S94" i="20"/>
  <c r="R94" i="20"/>
  <c r="Q94" i="20"/>
  <c r="N94" i="20"/>
  <c r="T93" i="20"/>
  <c r="S93" i="20"/>
  <c r="R93" i="20"/>
  <c r="Q93" i="20"/>
  <c r="N93" i="20"/>
  <c r="T92" i="20"/>
  <c r="S92" i="20"/>
  <c r="R92" i="20"/>
  <c r="Q92" i="20"/>
  <c r="N92" i="20"/>
  <c r="T91" i="20"/>
  <c r="S91" i="20"/>
  <c r="R91" i="20"/>
  <c r="Q91" i="20"/>
  <c r="N91" i="20"/>
  <c r="T90" i="20"/>
  <c r="S90" i="20"/>
  <c r="R90" i="20"/>
  <c r="Q90" i="20"/>
  <c r="N90" i="20"/>
  <c r="T89" i="20"/>
  <c r="S89" i="20"/>
  <c r="R89" i="20"/>
  <c r="Q89" i="20"/>
  <c r="N89" i="20"/>
  <c r="T88" i="20"/>
  <c r="S88" i="20"/>
  <c r="R88" i="20"/>
  <c r="Q88" i="20"/>
  <c r="N88" i="20"/>
  <c r="T87" i="20"/>
  <c r="S87" i="20"/>
  <c r="R87" i="20"/>
  <c r="Q87" i="20"/>
  <c r="N87" i="20"/>
  <c r="T86" i="20"/>
  <c r="S86" i="20"/>
  <c r="R86" i="20"/>
  <c r="Q86" i="20"/>
  <c r="N86" i="20"/>
  <c r="T85" i="20"/>
  <c r="S85" i="20"/>
  <c r="R85" i="20"/>
  <c r="Q85" i="20"/>
  <c r="N85" i="20"/>
  <c r="T84" i="20"/>
  <c r="S84" i="20"/>
  <c r="R84" i="20"/>
  <c r="Q84" i="20"/>
  <c r="N84" i="20"/>
  <c r="T83" i="20"/>
  <c r="S83" i="20"/>
  <c r="R83" i="20"/>
  <c r="Q83" i="20"/>
  <c r="N83" i="20"/>
  <c r="T82" i="20"/>
  <c r="S82" i="20"/>
  <c r="R82" i="20"/>
  <c r="Q82" i="20"/>
  <c r="N82" i="20"/>
  <c r="T81" i="20"/>
  <c r="S81" i="20"/>
  <c r="R81" i="20"/>
  <c r="Q81" i="20"/>
  <c r="N81" i="20"/>
  <c r="T80" i="20"/>
  <c r="S80" i="20"/>
  <c r="R80" i="20"/>
  <c r="Q80" i="20"/>
  <c r="N80" i="20"/>
  <c r="T79" i="20"/>
  <c r="S79" i="20"/>
  <c r="R79" i="20"/>
  <c r="Q79" i="20"/>
  <c r="N79" i="20"/>
  <c r="T78" i="20"/>
  <c r="S78" i="20"/>
  <c r="R78" i="20"/>
  <c r="Q78" i="20"/>
  <c r="N78" i="20"/>
  <c r="T77" i="20"/>
  <c r="S77" i="20"/>
  <c r="R77" i="20"/>
  <c r="Q77" i="20"/>
  <c r="N77" i="20"/>
  <c r="T76" i="20"/>
  <c r="S76" i="20"/>
  <c r="R76" i="20"/>
  <c r="Q76" i="20"/>
  <c r="N76" i="20"/>
  <c r="T75" i="20"/>
  <c r="S75" i="20"/>
  <c r="R75" i="20"/>
  <c r="Q75" i="20"/>
  <c r="N75" i="20"/>
  <c r="T74" i="20"/>
  <c r="S74" i="20"/>
  <c r="R74" i="20"/>
  <c r="Q74" i="20"/>
  <c r="N74" i="20"/>
  <c r="T73" i="20"/>
  <c r="S73" i="20"/>
  <c r="R73" i="20"/>
  <c r="Q73" i="20"/>
  <c r="N73" i="20"/>
  <c r="T72" i="20"/>
  <c r="S72" i="20"/>
  <c r="R72" i="20"/>
  <c r="Q72" i="20"/>
  <c r="N72" i="20"/>
  <c r="T71" i="20"/>
  <c r="S71" i="20"/>
  <c r="R71" i="20"/>
  <c r="Q71" i="20"/>
  <c r="N71" i="20"/>
  <c r="T70" i="20"/>
  <c r="S70" i="20"/>
  <c r="R70" i="20"/>
  <c r="Q70" i="20"/>
  <c r="N70" i="20"/>
  <c r="T69" i="20"/>
  <c r="S69" i="20"/>
  <c r="R69" i="20"/>
  <c r="Q69" i="20"/>
  <c r="N69" i="20"/>
  <c r="T64" i="20"/>
  <c r="S64" i="20"/>
  <c r="T63" i="20"/>
  <c r="S63" i="20"/>
  <c r="R63" i="20"/>
  <c r="Q63" i="20"/>
  <c r="N63" i="20"/>
  <c r="T62" i="20"/>
  <c r="S62" i="20"/>
  <c r="R62" i="20"/>
  <c r="Q62" i="20"/>
  <c r="N62" i="20"/>
  <c r="T61" i="20"/>
  <c r="S61" i="20"/>
  <c r="R61" i="20"/>
  <c r="Q61" i="20"/>
  <c r="N61" i="20"/>
  <c r="T60" i="20"/>
  <c r="S60" i="20"/>
  <c r="R60" i="20"/>
  <c r="Q60" i="20"/>
  <c r="N60" i="20"/>
  <c r="T59" i="20"/>
  <c r="S59" i="20"/>
  <c r="R59" i="20"/>
  <c r="Q59" i="20"/>
  <c r="N59" i="20"/>
  <c r="T58" i="20"/>
  <c r="S58" i="20"/>
  <c r="R58" i="20"/>
  <c r="Q58" i="20"/>
  <c r="N58" i="20"/>
  <c r="T57" i="20"/>
  <c r="S57" i="20"/>
  <c r="R57" i="20"/>
  <c r="Q57" i="20"/>
  <c r="N57" i="20"/>
  <c r="T56" i="20"/>
  <c r="S56" i="20"/>
  <c r="R56" i="20"/>
  <c r="Q56" i="20"/>
  <c r="N56" i="20"/>
  <c r="T55" i="20"/>
  <c r="S55" i="20"/>
  <c r="R55" i="20"/>
  <c r="Q55" i="20"/>
  <c r="N55" i="20"/>
  <c r="T54" i="20"/>
  <c r="S54" i="20"/>
  <c r="R54" i="20"/>
  <c r="Q54" i="20"/>
  <c r="N54" i="20"/>
  <c r="T53" i="20"/>
  <c r="S53" i="20"/>
  <c r="R53" i="20"/>
  <c r="Q53" i="20"/>
  <c r="N53" i="20"/>
  <c r="T52" i="20"/>
  <c r="S52" i="20"/>
  <c r="R52" i="20"/>
  <c r="Q52" i="20"/>
  <c r="N52" i="20"/>
  <c r="T47" i="20"/>
  <c r="S47" i="20"/>
  <c r="T46" i="20"/>
  <c r="S46" i="20"/>
  <c r="R46" i="20"/>
  <c r="Q46" i="20"/>
  <c r="N46" i="20"/>
  <c r="T45" i="20"/>
  <c r="S45" i="20"/>
  <c r="R45" i="20"/>
  <c r="Q45" i="20"/>
  <c r="N45" i="20"/>
  <c r="T44" i="20"/>
  <c r="S44" i="20"/>
  <c r="R44" i="20"/>
  <c r="Q44" i="20"/>
  <c r="N44" i="20"/>
  <c r="T43" i="20"/>
  <c r="S43" i="20"/>
  <c r="R43" i="20"/>
  <c r="Q43" i="20"/>
  <c r="N43" i="20"/>
  <c r="T42" i="20"/>
  <c r="S42" i="20"/>
  <c r="R42" i="20"/>
  <c r="Q42" i="20"/>
  <c r="N42" i="20"/>
  <c r="T41" i="20"/>
  <c r="S41" i="20"/>
  <c r="R41" i="20"/>
  <c r="Q41" i="20"/>
  <c r="N41" i="20"/>
  <c r="T40" i="20"/>
  <c r="S40" i="20"/>
  <c r="R40" i="20"/>
  <c r="Q40" i="20"/>
  <c r="N40" i="20"/>
  <c r="T39" i="20"/>
  <c r="S39" i="20"/>
  <c r="R39" i="20"/>
  <c r="Q39" i="20"/>
  <c r="N39" i="20"/>
  <c r="T38" i="20"/>
  <c r="S38" i="20"/>
  <c r="R38" i="20"/>
  <c r="Q38" i="20"/>
  <c r="N38" i="20"/>
  <c r="T33" i="20"/>
  <c r="S33" i="20"/>
  <c r="T32" i="20"/>
  <c r="S32" i="20"/>
  <c r="R32" i="20"/>
  <c r="Q32" i="20"/>
  <c r="N32" i="20"/>
  <c r="T31" i="20"/>
  <c r="S31" i="20"/>
  <c r="R31" i="20"/>
  <c r="Q31" i="20"/>
  <c r="N31" i="20"/>
  <c r="T30" i="20"/>
  <c r="S30" i="20"/>
  <c r="R30" i="20"/>
  <c r="Q30" i="20"/>
  <c r="N30" i="20"/>
  <c r="T29" i="20"/>
  <c r="S29" i="20"/>
  <c r="R29" i="20"/>
  <c r="Q29" i="20"/>
  <c r="N29" i="20"/>
  <c r="T28" i="20"/>
  <c r="S28" i="20"/>
  <c r="R28" i="20"/>
  <c r="Q28" i="20"/>
  <c r="N28" i="20"/>
  <c r="T27" i="20"/>
  <c r="S27" i="20"/>
  <c r="R27" i="20"/>
  <c r="Q27" i="20"/>
  <c r="N27" i="20"/>
  <c r="T26" i="20"/>
  <c r="S26" i="20"/>
  <c r="R26" i="20"/>
  <c r="Q26" i="20"/>
  <c r="N26" i="20"/>
  <c r="T25" i="20"/>
  <c r="S25" i="20"/>
  <c r="R25" i="20"/>
  <c r="Q25" i="20"/>
  <c r="N25" i="20"/>
  <c r="T20" i="20"/>
  <c r="S20" i="20"/>
  <c r="T19" i="20"/>
  <c r="S19" i="20"/>
  <c r="R19" i="20"/>
  <c r="Q19" i="20"/>
  <c r="N19" i="20"/>
  <c r="T18" i="20"/>
  <c r="S18" i="20"/>
  <c r="R18" i="20"/>
  <c r="Q18" i="20"/>
  <c r="N18" i="20"/>
  <c r="T17" i="20"/>
  <c r="S17" i="20"/>
  <c r="R17" i="20"/>
  <c r="Q17" i="20"/>
  <c r="N17" i="20"/>
  <c r="T16" i="20"/>
  <c r="S16" i="20"/>
  <c r="R16" i="20"/>
  <c r="Q16" i="20"/>
  <c r="N16" i="20"/>
  <c r="T15" i="20"/>
  <c r="S15" i="20"/>
  <c r="R15" i="20"/>
  <c r="Q15" i="20"/>
  <c r="N15" i="20"/>
  <c r="T14" i="20"/>
  <c r="S14" i="20"/>
  <c r="R14" i="20"/>
  <c r="Q14" i="20"/>
  <c r="N14" i="20"/>
  <c r="T13" i="20"/>
  <c r="S13" i="20"/>
  <c r="R13" i="20"/>
  <c r="Q13" i="20"/>
  <c r="N13" i="20"/>
  <c r="C8" i="20"/>
  <c r="C7" i="20"/>
  <c r="T53" i="19"/>
  <c r="S53" i="19"/>
  <c r="T52" i="19"/>
  <c r="S52" i="19"/>
  <c r="R52" i="19"/>
  <c r="Q52" i="19"/>
  <c r="N52" i="19"/>
  <c r="T51" i="19"/>
  <c r="S51" i="19"/>
  <c r="R51" i="19"/>
  <c r="Q51" i="19"/>
  <c r="N51" i="19"/>
  <c r="T50" i="19"/>
  <c r="S50" i="19"/>
  <c r="R50" i="19"/>
  <c r="Q50" i="19"/>
  <c r="N50" i="19"/>
  <c r="T45" i="19"/>
  <c r="S45" i="19"/>
  <c r="T44" i="19"/>
  <c r="S44" i="19"/>
  <c r="R44" i="19"/>
  <c r="Q44" i="19"/>
  <c r="N44" i="19"/>
  <c r="T43" i="19"/>
  <c r="S43" i="19"/>
  <c r="R43" i="19"/>
  <c r="Q43" i="19"/>
  <c r="N43" i="19"/>
  <c r="T42" i="19"/>
  <c r="S42" i="19"/>
  <c r="R42" i="19"/>
  <c r="Q42" i="19"/>
  <c r="N42" i="19"/>
  <c r="T41" i="19"/>
  <c r="S41" i="19"/>
  <c r="R41" i="19"/>
  <c r="Q41" i="19"/>
  <c r="N41" i="19"/>
  <c r="T40" i="19"/>
  <c r="S40" i="19"/>
  <c r="R40" i="19"/>
  <c r="Q40" i="19"/>
  <c r="N40" i="19"/>
  <c r="T39" i="19"/>
  <c r="S39" i="19"/>
  <c r="R39" i="19"/>
  <c r="Q39" i="19"/>
  <c r="N39" i="19"/>
  <c r="T38" i="19"/>
  <c r="S38" i="19"/>
  <c r="R38" i="19"/>
  <c r="Q38" i="19"/>
  <c r="N38" i="19"/>
  <c r="T37" i="19"/>
  <c r="S37" i="19"/>
  <c r="R37" i="19"/>
  <c r="Q37" i="19"/>
  <c r="N37" i="19"/>
  <c r="T36" i="19"/>
  <c r="S36" i="19"/>
  <c r="R36" i="19"/>
  <c r="Q36" i="19"/>
  <c r="N36" i="19"/>
  <c r="T35" i="19"/>
  <c r="S35" i="19"/>
  <c r="R35" i="19"/>
  <c r="Q35" i="19"/>
  <c r="N35" i="19"/>
  <c r="T34" i="19"/>
  <c r="S34" i="19"/>
  <c r="R34" i="19"/>
  <c r="Q34" i="19"/>
  <c r="N34" i="19"/>
  <c r="T33" i="19"/>
  <c r="S33" i="19"/>
  <c r="R33" i="19"/>
  <c r="Q33" i="19"/>
  <c r="N33" i="19"/>
  <c r="T32" i="19"/>
  <c r="S32" i="19"/>
  <c r="R32" i="19"/>
  <c r="Q32" i="19"/>
  <c r="N32" i="19"/>
  <c r="T31" i="19"/>
  <c r="S31" i="19"/>
  <c r="R31" i="19"/>
  <c r="Q31" i="19"/>
  <c r="N31" i="19"/>
  <c r="T30" i="19"/>
  <c r="S30" i="19"/>
  <c r="R30" i="19"/>
  <c r="Q30" i="19"/>
  <c r="N30" i="19"/>
  <c r="T29" i="19"/>
  <c r="S29" i="19"/>
  <c r="R29" i="19"/>
  <c r="Q29" i="19"/>
  <c r="N29" i="19"/>
  <c r="T28" i="19"/>
  <c r="S28" i="19"/>
  <c r="R28" i="19"/>
  <c r="Q28" i="19"/>
  <c r="N28" i="19"/>
  <c r="T27" i="19"/>
  <c r="S27" i="19"/>
  <c r="R27" i="19"/>
  <c r="Q27" i="19"/>
  <c r="N27" i="19"/>
  <c r="T22" i="19"/>
  <c r="S22" i="19"/>
  <c r="T21" i="19"/>
  <c r="S21" i="19"/>
  <c r="R21" i="19"/>
  <c r="Q21" i="19"/>
  <c r="N21" i="19"/>
  <c r="T20" i="19"/>
  <c r="S20" i="19"/>
  <c r="R20" i="19"/>
  <c r="Q20" i="19"/>
  <c r="N20" i="19"/>
  <c r="T19" i="19"/>
  <c r="S19" i="19"/>
  <c r="R19" i="19"/>
  <c r="Q19" i="19"/>
  <c r="N19" i="19"/>
  <c r="T18" i="19"/>
  <c r="S18" i="19"/>
  <c r="R18" i="19"/>
  <c r="Q18" i="19"/>
  <c r="N18" i="19"/>
  <c r="T17" i="19"/>
  <c r="S17" i="19"/>
  <c r="R17" i="19"/>
  <c r="Q17" i="19"/>
  <c r="N17" i="19"/>
  <c r="T16" i="19"/>
  <c r="S16" i="19"/>
  <c r="R16" i="19"/>
  <c r="Q16" i="19"/>
  <c r="N16" i="19"/>
  <c r="T15" i="19"/>
  <c r="S15" i="19"/>
  <c r="R15" i="19"/>
  <c r="Q15" i="19"/>
  <c r="N15" i="19"/>
  <c r="T14" i="19"/>
  <c r="S14" i="19"/>
  <c r="R14" i="19"/>
  <c r="Q14" i="19"/>
  <c r="N14" i="19"/>
  <c r="T13" i="19"/>
  <c r="S13" i="19"/>
  <c r="R13" i="19"/>
  <c r="Q13" i="19"/>
  <c r="N13" i="19"/>
  <c r="C8" i="19"/>
  <c r="C7" i="19"/>
  <c r="T58" i="18"/>
  <c r="S58" i="18"/>
  <c r="T57" i="18"/>
  <c r="S57" i="18"/>
  <c r="R57" i="18"/>
  <c r="Q57" i="18"/>
  <c r="N57" i="18"/>
  <c r="T56" i="18"/>
  <c r="S56" i="18"/>
  <c r="R56" i="18"/>
  <c r="Q56" i="18"/>
  <c r="N56" i="18"/>
  <c r="T55" i="18"/>
  <c r="S55" i="18"/>
  <c r="R55" i="18"/>
  <c r="Q55" i="18"/>
  <c r="N55" i="18"/>
  <c r="T54" i="18"/>
  <c r="S54" i="18"/>
  <c r="R54" i="18"/>
  <c r="Q54" i="18"/>
  <c r="N54" i="18"/>
  <c r="T53" i="18"/>
  <c r="S53" i="18"/>
  <c r="R53" i="18"/>
  <c r="Q53" i="18"/>
  <c r="N53" i="18"/>
  <c r="T52" i="18"/>
  <c r="S52" i="18"/>
  <c r="R52" i="18"/>
  <c r="Q52" i="18"/>
  <c r="N52" i="18"/>
  <c r="T51" i="18"/>
  <c r="S51" i="18"/>
  <c r="R51" i="18"/>
  <c r="Q51" i="18"/>
  <c r="N51" i="18"/>
  <c r="T50" i="18"/>
  <c r="S50" i="18"/>
  <c r="R50" i="18"/>
  <c r="Q50" i="18"/>
  <c r="N50" i="18"/>
  <c r="T49" i="18"/>
  <c r="S49" i="18"/>
  <c r="R49" i="18"/>
  <c r="Q49" i="18"/>
  <c r="N49" i="18"/>
  <c r="T48" i="18"/>
  <c r="S48" i="18"/>
  <c r="R48" i="18"/>
  <c r="Q48" i="18"/>
  <c r="N48" i="18"/>
  <c r="T47" i="18"/>
  <c r="S47" i="18"/>
  <c r="R47" i="18"/>
  <c r="Q47" i="18"/>
  <c r="N47" i="18"/>
  <c r="T46" i="18"/>
  <c r="S46" i="18"/>
  <c r="R46" i="18"/>
  <c r="Q46" i="18"/>
  <c r="N46" i="18"/>
  <c r="T45" i="18"/>
  <c r="S45" i="18"/>
  <c r="R45" i="18"/>
  <c r="Q45" i="18"/>
  <c r="N45" i="18"/>
  <c r="T40" i="18"/>
  <c r="S40" i="18"/>
  <c r="T39" i="18"/>
  <c r="S39" i="18"/>
  <c r="R39" i="18"/>
  <c r="Q39" i="18"/>
  <c r="N39" i="18"/>
  <c r="T38" i="18"/>
  <c r="S38" i="18"/>
  <c r="R38" i="18"/>
  <c r="Q38" i="18"/>
  <c r="N38" i="18"/>
  <c r="T37" i="18"/>
  <c r="S37" i="18"/>
  <c r="R37" i="18"/>
  <c r="Q37" i="18"/>
  <c r="N37" i="18"/>
  <c r="T36" i="18"/>
  <c r="S36" i="18"/>
  <c r="R36" i="18"/>
  <c r="Q36" i="18"/>
  <c r="N36" i="18"/>
  <c r="T35" i="18"/>
  <c r="S35" i="18"/>
  <c r="R35" i="18"/>
  <c r="Q35" i="18"/>
  <c r="N35" i="18"/>
  <c r="T34" i="18"/>
  <c r="S34" i="18"/>
  <c r="R34" i="18"/>
  <c r="Q34" i="18"/>
  <c r="N34" i="18"/>
  <c r="T33" i="18"/>
  <c r="S33" i="18"/>
  <c r="R33" i="18"/>
  <c r="Q33" i="18"/>
  <c r="N33" i="18"/>
  <c r="T32" i="18"/>
  <c r="S32" i="18"/>
  <c r="R32" i="18"/>
  <c r="Q32" i="18"/>
  <c r="N32" i="18"/>
  <c r="T31" i="18"/>
  <c r="S31" i="18"/>
  <c r="R31" i="18"/>
  <c r="Q31" i="18"/>
  <c r="N31" i="18"/>
  <c r="T30" i="18"/>
  <c r="S30" i="18"/>
  <c r="R30" i="18"/>
  <c r="Q30" i="18"/>
  <c r="N30" i="18"/>
  <c r="T29" i="18"/>
  <c r="S29" i="18"/>
  <c r="R29" i="18"/>
  <c r="Q29" i="18"/>
  <c r="N29" i="18"/>
  <c r="T28" i="18"/>
  <c r="S28" i="18"/>
  <c r="R28" i="18"/>
  <c r="Q28" i="18"/>
  <c r="N28" i="18"/>
  <c r="T27" i="18"/>
  <c r="S27" i="18"/>
  <c r="R27" i="18"/>
  <c r="Q27" i="18"/>
  <c r="N27" i="18"/>
  <c r="T26" i="18"/>
  <c r="S26" i="18"/>
  <c r="R26" i="18"/>
  <c r="Q26" i="18"/>
  <c r="N26" i="18"/>
  <c r="T25" i="18"/>
  <c r="S25" i="18"/>
  <c r="R25" i="18"/>
  <c r="Q25" i="18"/>
  <c r="N25" i="18"/>
  <c r="T24" i="18"/>
  <c r="S24" i="18"/>
  <c r="R24" i="18"/>
  <c r="Q24" i="18"/>
  <c r="N24" i="18"/>
  <c r="T23" i="18"/>
  <c r="S23" i="18"/>
  <c r="R23" i="18"/>
  <c r="Q23" i="18"/>
  <c r="N23" i="18"/>
  <c r="T22" i="18"/>
  <c r="S22" i="18"/>
  <c r="R22" i="18"/>
  <c r="Q22" i="18"/>
  <c r="N22" i="18"/>
  <c r="T21" i="18"/>
  <c r="S21" i="18"/>
  <c r="R21" i="18"/>
  <c r="Q21" i="18"/>
  <c r="N21" i="18"/>
  <c r="T20" i="18"/>
  <c r="S20" i="18"/>
  <c r="R20" i="18"/>
  <c r="Q20" i="18"/>
  <c r="N20" i="18"/>
  <c r="T19" i="18"/>
  <c r="S19" i="18"/>
  <c r="R19" i="18"/>
  <c r="Q19" i="18"/>
  <c r="N19" i="18"/>
  <c r="T18" i="18"/>
  <c r="S18" i="18"/>
  <c r="R18" i="18"/>
  <c r="Q18" i="18"/>
  <c r="N18" i="18"/>
  <c r="T17" i="18"/>
  <c r="S17" i="18"/>
  <c r="R17" i="18"/>
  <c r="Q17" i="18"/>
  <c r="N17" i="18"/>
  <c r="T16" i="18"/>
  <c r="S16" i="18"/>
  <c r="R16" i="18"/>
  <c r="Q16" i="18"/>
  <c r="N16" i="18"/>
  <c r="T15" i="18"/>
  <c r="S15" i="18"/>
  <c r="R15" i="18"/>
  <c r="Q15" i="18"/>
  <c r="N15" i="18"/>
  <c r="T14" i="18"/>
  <c r="S14" i="18"/>
  <c r="R14" i="18"/>
  <c r="Q14" i="18"/>
  <c r="N14" i="18"/>
  <c r="T13" i="18"/>
  <c r="S13" i="18"/>
  <c r="R13" i="18"/>
  <c r="Q13" i="18"/>
  <c r="N13" i="18"/>
  <c r="C8" i="18"/>
  <c r="C7" i="18"/>
  <c r="T111" i="17"/>
  <c r="S111" i="17"/>
  <c r="T110" i="17"/>
  <c r="S110" i="17"/>
  <c r="R110" i="17"/>
  <c r="Q110" i="17"/>
  <c r="N110" i="17"/>
  <c r="T109" i="17"/>
  <c r="S109" i="17"/>
  <c r="R109" i="17"/>
  <c r="Q109" i="17"/>
  <c r="N109" i="17"/>
  <c r="T108" i="17"/>
  <c r="S108" i="17"/>
  <c r="R108" i="17"/>
  <c r="Q108" i="17"/>
  <c r="N108" i="17"/>
  <c r="T107" i="17"/>
  <c r="S107" i="17"/>
  <c r="R107" i="17"/>
  <c r="Q107" i="17"/>
  <c r="N107" i="17"/>
  <c r="T106" i="17"/>
  <c r="S106" i="17"/>
  <c r="R106" i="17"/>
  <c r="Q106" i="17"/>
  <c r="N106" i="17"/>
  <c r="T105" i="17"/>
  <c r="S105" i="17"/>
  <c r="R105" i="17"/>
  <c r="Q105" i="17"/>
  <c r="N105" i="17"/>
  <c r="T104" i="17"/>
  <c r="S104" i="17"/>
  <c r="R104" i="17"/>
  <c r="Q104" i="17"/>
  <c r="N104" i="17"/>
  <c r="T103" i="17"/>
  <c r="S103" i="17"/>
  <c r="R103" i="17"/>
  <c r="Q103" i="17"/>
  <c r="N103" i="17"/>
  <c r="T102" i="17"/>
  <c r="S102" i="17"/>
  <c r="R102" i="17"/>
  <c r="Q102" i="17"/>
  <c r="N102" i="17"/>
  <c r="T101" i="17"/>
  <c r="S101" i="17"/>
  <c r="R101" i="17"/>
  <c r="Q101" i="17"/>
  <c r="N101" i="17"/>
  <c r="T100" i="17"/>
  <c r="S100" i="17"/>
  <c r="R100" i="17"/>
  <c r="Q100" i="17"/>
  <c r="N100" i="17"/>
  <c r="T99" i="17"/>
  <c r="S99" i="17"/>
  <c r="R99" i="17"/>
  <c r="Q99" i="17"/>
  <c r="N99" i="17"/>
  <c r="T98" i="17"/>
  <c r="S98" i="17"/>
  <c r="R98" i="17"/>
  <c r="Q98" i="17"/>
  <c r="N98" i="17"/>
  <c r="T97" i="17"/>
  <c r="S97" i="17"/>
  <c r="R97" i="17"/>
  <c r="Q97" i="17"/>
  <c r="N97" i="17"/>
  <c r="T96" i="17"/>
  <c r="S96" i="17"/>
  <c r="R96" i="17"/>
  <c r="Q96" i="17"/>
  <c r="N96" i="17"/>
  <c r="T95" i="17"/>
  <c r="S95" i="17"/>
  <c r="R95" i="17"/>
  <c r="Q95" i="17"/>
  <c r="N95" i="17"/>
  <c r="T94" i="17"/>
  <c r="S94" i="17"/>
  <c r="R94" i="17"/>
  <c r="Q94" i="17"/>
  <c r="N94" i="17"/>
  <c r="T93" i="17"/>
  <c r="S93" i="17"/>
  <c r="R93" i="17"/>
  <c r="Q93" i="17"/>
  <c r="N93" i="17"/>
  <c r="T92" i="17"/>
  <c r="S92" i="17"/>
  <c r="R92" i="17"/>
  <c r="Q92" i="17"/>
  <c r="N92" i="17"/>
  <c r="T91" i="17"/>
  <c r="S91" i="17"/>
  <c r="R91" i="17"/>
  <c r="Q91" i="17"/>
  <c r="N91" i="17"/>
  <c r="T90" i="17"/>
  <c r="S90" i="17"/>
  <c r="R90" i="17"/>
  <c r="Q90" i="17"/>
  <c r="N90" i="17"/>
  <c r="T89" i="17"/>
  <c r="S89" i="17"/>
  <c r="R89" i="17"/>
  <c r="Q89" i="17"/>
  <c r="N89" i="17"/>
  <c r="T88" i="17"/>
  <c r="S88" i="17"/>
  <c r="R88" i="17"/>
  <c r="Q88" i="17"/>
  <c r="N88" i="17"/>
  <c r="T87" i="17"/>
  <c r="S87" i="17"/>
  <c r="R87" i="17"/>
  <c r="Q87" i="17"/>
  <c r="N87" i="17"/>
  <c r="T86" i="17"/>
  <c r="S86" i="17"/>
  <c r="R86" i="17"/>
  <c r="Q86" i="17"/>
  <c r="N86" i="17"/>
  <c r="T85" i="17"/>
  <c r="S85" i="17"/>
  <c r="R85" i="17"/>
  <c r="Q85" i="17"/>
  <c r="N85" i="17"/>
  <c r="T84" i="17"/>
  <c r="S84" i="17"/>
  <c r="R84" i="17"/>
  <c r="Q84" i="17"/>
  <c r="N84" i="17"/>
  <c r="T83" i="17"/>
  <c r="S83" i="17"/>
  <c r="R83" i="17"/>
  <c r="Q83" i="17"/>
  <c r="N83" i="17"/>
  <c r="T82" i="17"/>
  <c r="S82" i="17"/>
  <c r="R82" i="17"/>
  <c r="Q82" i="17"/>
  <c r="N82" i="17"/>
  <c r="T81" i="17"/>
  <c r="S81" i="17"/>
  <c r="R81" i="17"/>
  <c r="Q81" i="17"/>
  <c r="N81" i="17"/>
  <c r="T80" i="17"/>
  <c r="S80" i="17"/>
  <c r="R80" i="17"/>
  <c r="Q80" i="17"/>
  <c r="N80" i="17"/>
  <c r="T79" i="17"/>
  <c r="S79" i="17"/>
  <c r="R79" i="17"/>
  <c r="Q79" i="17"/>
  <c r="N79" i="17"/>
  <c r="T78" i="17"/>
  <c r="S78" i="17"/>
  <c r="R78" i="17"/>
  <c r="Q78" i="17"/>
  <c r="N78" i="17"/>
  <c r="T77" i="17"/>
  <c r="S77" i="17"/>
  <c r="R77" i="17"/>
  <c r="Q77" i="17"/>
  <c r="N77" i="17"/>
  <c r="T76" i="17"/>
  <c r="S76" i="17"/>
  <c r="R76" i="17"/>
  <c r="Q76" i="17"/>
  <c r="N76" i="17"/>
  <c r="T75" i="17"/>
  <c r="S75" i="17"/>
  <c r="R75" i="17"/>
  <c r="Q75" i="17"/>
  <c r="N75" i="17"/>
  <c r="T74" i="17"/>
  <c r="S74" i="17"/>
  <c r="R74" i="17"/>
  <c r="Q74" i="17"/>
  <c r="N74" i="17"/>
  <c r="T73" i="17"/>
  <c r="S73" i="17"/>
  <c r="R73" i="17"/>
  <c r="Q73" i="17"/>
  <c r="N73" i="17"/>
  <c r="T72" i="17"/>
  <c r="S72" i="17"/>
  <c r="R72" i="17"/>
  <c r="Q72" i="17"/>
  <c r="N72" i="17"/>
  <c r="T71" i="17"/>
  <c r="S71" i="17"/>
  <c r="R71" i="17"/>
  <c r="Q71" i="17"/>
  <c r="N71" i="17"/>
  <c r="T70" i="17"/>
  <c r="S70" i="17"/>
  <c r="R70" i="17"/>
  <c r="Q70" i="17"/>
  <c r="N70" i="17"/>
  <c r="T69" i="17"/>
  <c r="S69" i="17"/>
  <c r="R69" i="17"/>
  <c r="Q69" i="17"/>
  <c r="N69" i="17"/>
  <c r="T68" i="17"/>
  <c r="S68" i="17"/>
  <c r="R68" i="17"/>
  <c r="Q68" i="17"/>
  <c r="N68" i="17"/>
  <c r="T67" i="17"/>
  <c r="S67" i="17"/>
  <c r="R67" i="17"/>
  <c r="Q67" i="17"/>
  <c r="N67" i="17"/>
  <c r="T66" i="17"/>
  <c r="S66" i="17"/>
  <c r="R66" i="17"/>
  <c r="Q66" i="17"/>
  <c r="N66" i="17"/>
  <c r="T61" i="17"/>
  <c r="S61" i="17"/>
  <c r="T60" i="17"/>
  <c r="S60" i="17"/>
  <c r="R60" i="17"/>
  <c r="Q60" i="17"/>
  <c r="N60" i="17"/>
  <c r="T59" i="17"/>
  <c r="S59" i="17"/>
  <c r="R59" i="17"/>
  <c r="Q59" i="17"/>
  <c r="N59" i="17"/>
  <c r="T58" i="17"/>
  <c r="S58" i="17"/>
  <c r="R58" i="17"/>
  <c r="Q58" i="17"/>
  <c r="N58" i="17"/>
  <c r="T57" i="17"/>
  <c r="S57" i="17"/>
  <c r="R57" i="17"/>
  <c r="Q57" i="17"/>
  <c r="N57" i="17"/>
  <c r="T56" i="17"/>
  <c r="S56" i="17"/>
  <c r="R56" i="17"/>
  <c r="Q56" i="17"/>
  <c r="N56" i="17"/>
  <c r="T55" i="17"/>
  <c r="S55" i="17"/>
  <c r="R55" i="17"/>
  <c r="Q55" i="17"/>
  <c r="N55" i="17"/>
  <c r="T54" i="17"/>
  <c r="S54" i="17"/>
  <c r="R54" i="17"/>
  <c r="Q54" i="17"/>
  <c r="N54" i="17"/>
  <c r="T49" i="17"/>
  <c r="S49" i="17"/>
  <c r="T48" i="17"/>
  <c r="S48" i="17"/>
  <c r="R48" i="17"/>
  <c r="Q48" i="17"/>
  <c r="N48" i="17"/>
  <c r="T47" i="17"/>
  <c r="S47" i="17"/>
  <c r="R47" i="17"/>
  <c r="Q47" i="17"/>
  <c r="N47" i="17"/>
  <c r="T46" i="17"/>
  <c r="S46" i="17"/>
  <c r="R46" i="17"/>
  <c r="Q46" i="17"/>
  <c r="N46" i="17"/>
  <c r="T45" i="17"/>
  <c r="S45" i="17"/>
  <c r="R45" i="17"/>
  <c r="Q45" i="17"/>
  <c r="N45" i="17"/>
  <c r="T40" i="17"/>
  <c r="S40" i="17"/>
  <c r="T39" i="17"/>
  <c r="S39" i="17"/>
  <c r="R39" i="17"/>
  <c r="Q39" i="17"/>
  <c r="N39" i="17"/>
  <c r="T38" i="17"/>
  <c r="S38" i="17"/>
  <c r="R38" i="17"/>
  <c r="Q38" i="17"/>
  <c r="N38" i="17"/>
  <c r="T37" i="17"/>
  <c r="S37" i="17"/>
  <c r="R37" i="17"/>
  <c r="Q37" i="17"/>
  <c r="N37" i="17"/>
  <c r="T36" i="17"/>
  <c r="S36" i="17"/>
  <c r="R36" i="17"/>
  <c r="Q36" i="17"/>
  <c r="N36" i="17"/>
  <c r="T35" i="17"/>
  <c r="S35" i="17"/>
  <c r="R35" i="17"/>
  <c r="Q35" i="17"/>
  <c r="N35" i="17"/>
  <c r="T34" i="17"/>
  <c r="S34" i="17"/>
  <c r="R34" i="17"/>
  <c r="Q34" i="17"/>
  <c r="N34" i="17"/>
  <c r="T29" i="17"/>
  <c r="S29" i="17"/>
  <c r="T28" i="17"/>
  <c r="S28" i="17"/>
  <c r="R28" i="17"/>
  <c r="Q28" i="17"/>
  <c r="N28" i="17"/>
  <c r="T27" i="17"/>
  <c r="S27" i="17"/>
  <c r="R27" i="17"/>
  <c r="Q27" i="17"/>
  <c r="N27" i="17"/>
  <c r="T26" i="17"/>
  <c r="S26" i="17"/>
  <c r="R26" i="17"/>
  <c r="Q26" i="17"/>
  <c r="N26" i="17"/>
  <c r="T25" i="17"/>
  <c r="S25" i="17"/>
  <c r="R25" i="17"/>
  <c r="Q25" i="17"/>
  <c r="N25" i="17"/>
  <c r="T24" i="17"/>
  <c r="S24" i="17"/>
  <c r="R24" i="17"/>
  <c r="Q24" i="17"/>
  <c r="N24" i="17"/>
  <c r="T23" i="17"/>
  <c r="S23" i="17"/>
  <c r="R23" i="17"/>
  <c r="Q23" i="17"/>
  <c r="N23" i="17"/>
  <c r="T22" i="17"/>
  <c r="S22" i="17"/>
  <c r="R22" i="17"/>
  <c r="Q22" i="17"/>
  <c r="N22" i="17"/>
  <c r="T21" i="17"/>
  <c r="S21" i="17"/>
  <c r="R21" i="17"/>
  <c r="Q21" i="17"/>
  <c r="N21" i="17"/>
  <c r="T20" i="17"/>
  <c r="S20" i="17"/>
  <c r="R20" i="17"/>
  <c r="Q20" i="17"/>
  <c r="N20" i="17"/>
  <c r="T19" i="17"/>
  <c r="S19" i="17"/>
  <c r="R19" i="17"/>
  <c r="Q19" i="17"/>
  <c r="N19" i="17"/>
  <c r="T18" i="17"/>
  <c r="S18" i="17"/>
  <c r="R18" i="17"/>
  <c r="Q18" i="17"/>
  <c r="N18" i="17"/>
  <c r="T17" i="17"/>
  <c r="S17" i="17"/>
  <c r="R17" i="17"/>
  <c r="Q17" i="17"/>
  <c r="N17" i="17"/>
  <c r="T16" i="17"/>
  <c r="S16" i="17"/>
  <c r="R16" i="17"/>
  <c r="Q16" i="17"/>
  <c r="N16" i="17"/>
  <c r="T15" i="17"/>
  <c r="S15" i="17"/>
  <c r="R15" i="17"/>
  <c r="Q15" i="17"/>
  <c r="N15" i="17"/>
  <c r="T14" i="17"/>
  <c r="S14" i="17"/>
  <c r="R14" i="17"/>
  <c r="Q14" i="17"/>
  <c r="N14" i="17"/>
  <c r="T13" i="17"/>
  <c r="S13" i="17"/>
  <c r="R13" i="17"/>
  <c r="Q13" i="17"/>
  <c r="N13" i="17"/>
  <c r="C8" i="17"/>
  <c r="C7" i="17"/>
  <c r="T72" i="16"/>
  <c r="S72" i="16"/>
  <c r="T71" i="16"/>
  <c r="S71" i="16"/>
  <c r="R71" i="16"/>
  <c r="Q71" i="16"/>
  <c r="N71" i="16"/>
  <c r="T70" i="16"/>
  <c r="S70" i="16"/>
  <c r="R70" i="16"/>
  <c r="Q70" i="16"/>
  <c r="N70" i="16"/>
  <c r="T69" i="16"/>
  <c r="S69" i="16"/>
  <c r="R69" i="16"/>
  <c r="Q69" i="16"/>
  <c r="N69" i="16"/>
  <c r="T68" i="16"/>
  <c r="S68" i="16"/>
  <c r="R68" i="16"/>
  <c r="Q68" i="16"/>
  <c r="N68" i="16"/>
  <c r="T67" i="16"/>
  <c r="S67" i="16"/>
  <c r="R67" i="16"/>
  <c r="Q67" i="16"/>
  <c r="N67" i="16"/>
  <c r="T66" i="16"/>
  <c r="S66" i="16"/>
  <c r="R66" i="16"/>
  <c r="Q66" i="16"/>
  <c r="N66" i="16"/>
  <c r="T65" i="16"/>
  <c r="S65" i="16"/>
  <c r="R65" i="16"/>
  <c r="Q65" i="16"/>
  <c r="N65" i="16"/>
  <c r="T64" i="16"/>
  <c r="S64" i="16"/>
  <c r="R64" i="16"/>
  <c r="Q64" i="16"/>
  <c r="N64" i="16"/>
  <c r="T63" i="16"/>
  <c r="S63" i="16"/>
  <c r="R63" i="16"/>
  <c r="Q63" i="16"/>
  <c r="N63" i="16"/>
  <c r="T62" i="16"/>
  <c r="S62" i="16"/>
  <c r="R62" i="16"/>
  <c r="Q62" i="16"/>
  <c r="N62" i="16"/>
  <c r="T61" i="16"/>
  <c r="S61" i="16"/>
  <c r="R61" i="16"/>
  <c r="Q61" i="16"/>
  <c r="N61" i="16"/>
  <c r="T60" i="16"/>
  <c r="S60" i="16"/>
  <c r="R60" i="16"/>
  <c r="Q60" i="16"/>
  <c r="N60" i="16"/>
  <c r="T59" i="16"/>
  <c r="S59" i="16"/>
  <c r="R59" i="16"/>
  <c r="Q59" i="16"/>
  <c r="N59" i="16"/>
  <c r="T58" i="16"/>
  <c r="S58" i="16"/>
  <c r="R58" i="16"/>
  <c r="Q58" i="16"/>
  <c r="N58" i="16"/>
  <c r="T57" i="16"/>
  <c r="S57" i="16"/>
  <c r="R57" i="16"/>
  <c r="Q57" i="16"/>
  <c r="N57" i="16"/>
  <c r="T52" i="16"/>
  <c r="S52" i="16"/>
  <c r="T51" i="16"/>
  <c r="S51" i="16"/>
  <c r="R51" i="16"/>
  <c r="Q51" i="16"/>
  <c r="N51" i="16"/>
  <c r="T50" i="16"/>
  <c r="S50" i="16"/>
  <c r="R50" i="16"/>
  <c r="Q50" i="16"/>
  <c r="N50" i="16"/>
  <c r="T49" i="16"/>
  <c r="S49" i="16"/>
  <c r="R49" i="16"/>
  <c r="Q49" i="16"/>
  <c r="N49" i="16"/>
  <c r="T48" i="16"/>
  <c r="S48" i="16"/>
  <c r="R48" i="16"/>
  <c r="Q48" i="16"/>
  <c r="N48" i="16"/>
  <c r="T47" i="16"/>
  <c r="S47" i="16"/>
  <c r="R47" i="16"/>
  <c r="Q47" i="16"/>
  <c r="N47" i="16"/>
  <c r="T46" i="16"/>
  <c r="S46" i="16"/>
  <c r="R46" i="16"/>
  <c r="Q46" i="16"/>
  <c r="N46" i="16"/>
  <c r="T45" i="16"/>
  <c r="S45" i="16"/>
  <c r="R45" i="16"/>
  <c r="Q45" i="16"/>
  <c r="N45" i="16"/>
  <c r="T44" i="16"/>
  <c r="S44" i="16"/>
  <c r="R44" i="16"/>
  <c r="Q44" i="16"/>
  <c r="N44" i="16"/>
  <c r="T43" i="16"/>
  <c r="S43" i="16"/>
  <c r="R43" i="16"/>
  <c r="Q43" i="16"/>
  <c r="N43" i="16"/>
  <c r="T42" i="16"/>
  <c r="S42" i="16"/>
  <c r="R42" i="16"/>
  <c r="Q42" i="16"/>
  <c r="N42" i="16"/>
  <c r="T41" i="16"/>
  <c r="S41" i="16"/>
  <c r="R41" i="16"/>
  <c r="Q41" i="16"/>
  <c r="N41" i="16"/>
  <c r="T40" i="16"/>
  <c r="S40" i="16"/>
  <c r="R40" i="16"/>
  <c r="Q40" i="16"/>
  <c r="N40" i="16"/>
  <c r="T39" i="16"/>
  <c r="S39" i="16"/>
  <c r="R39" i="16"/>
  <c r="Q39" i="16"/>
  <c r="N39" i="16"/>
  <c r="T38" i="16"/>
  <c r="S38" i="16"/>
  <c r="R38" i="16"/>
  <c r="Q38" i="16"/>
  <c r="N38" i="16"/>
  <c r="T37" i="16"/>
  <c r="S37" i="16"/>
  <c r="R37" i="16"/>
  <c r="Q37" i="16"/>
  <c r="N37" i="16"/>
  <c r="T36" i="16"/>
  <c r="S36" i="16"/>
  <c r="R36" i="16"/>
  <c r="Q36" i="16"/>
  <c r="N36" i="16"/>
  <c r="T35" i="16"/>
  <c r="S35" i="16"/>
  <c r="R35" i="16"/>
  <c r="Q35" i="16"/>
  <c r="N35" i="16"/>
  <c r="T34" i="16"/>
  <c r="S34" i="16"/>
  <c r="R34" i="16"/>
  <c r="Q34" i="16"/>
  <c r="N34" i="16"/>
  <c r="T33" i="16"/>
  <c r="S33" i="16"/>
  <c r="R33" i="16"/>
  <c r="Q33" i="16"/>
  <c r="N33" i="16"/>
  <c r="T32" i="16"/>
  <c r="S32" i="16"/>
  <c r="R32" i="16"/>
  <c r="Q32" i="16"/>
  <c r="N32" i="16"/>
  <c r="T31" i="16"/>
  <c r="S31" i="16"/>
  <c r="R31" i="16"/>
  <c r="Q31" i="16"/>
  <c r="N31" i="16"/>
  <c r="T30" i="16"/>
  <c r="S30" i="16"/>
  <c r="R30" i="16"/>
  <c r="Q30" i="16"/>
  <c r="N30" i="16"/>
  <c r="T25" i="16"/>
  <c r="S25" i="16"/>
  <c r="T24" i="16"/>
  <c r="S24" i="16"/>
  <c r="R24" i="16"/>
  <c r="Q24" i="16"/>
  <c r="N24" i="16"/>
  <c r="T23" i="16"/>
  <c r="S23" i="16"/>
  <c r="R23" i="16"/>
  <c r="Q23" i="16"/>
  <c r="N23" i="16"/>
  <c r="T22" i="16"/>
  <c r="S22" i="16"/>
  <c r="R22" i="16"/>
  <c r="Q22" i="16"/>
  <c r="N22" i="16"/>
  <c r="T21" i="16"/>
  <c r="S21" i="16"/>
  <c r="R21" i="16"/>
  <c r="Q21" i="16"/>
  <c r="N21" i="16"/>
  <c r="T20" i="16"/>
  <c r="S20" i="16"/>
  <c r="R20" i="16"/>
  <c r="Q20" i="16"/>
  <c r="N20" i="16"/>
  <c r="T19" i="16"/>
  <c r="S19" i="16"/>
  <c r="R19" i="16"/>
  <c r="Q19" i="16"/>
  <c r="N19" i="16"/>
  <c r="T18" i="16"/>
  <c r="S18" i="16"/>
  <c r="R18" i="16"/>
  <c r="Q18" i="16"/>
  <c r="N18" i="16"/>
  <c r="T17" i="16"/>
  <c r="S17" i="16"/>
  <c r="R17" i="16"/>
  <c r="Q17" i="16"/>
  <c r="N17" i="16"/>
  <c r="T16" i="16"/>
  <c r="S16" i="16"/>
  <c r="R16" i="16"/>
  <c r="Q16" i="16"/>
  <c r="N16" i="16"/>
  <c r="T15" i="16"/>
  <c r="S15" i="16"/>
  <c r="R15" i="16"/>
  <c r="Q15" i="16"/>
  <c r="N15" i="16"/>
  <c r="T14" i="16"/>
  <c r="S14" i="16"/>
  <c r="R14" i="16"/>
  <c r="Q14" i="16"/>
  <c r="N14" i="16"/>
  <c r="T13" i="16"/>
  <c r="S13" i="16"/>
  <c r="R13" i="16"/>
  <c r="Q13" i="16"/>
  <c r="N13" i="16"/>
  <c r="C8" i="16"/>
  <c r="C7" i="16"/>
  <c r="T28" i="15"/>
  <c r="S28" i="15"/>
  <c r="T27" i="15"/>
  <c r="S27" i="15"/>
  <c r="R27" i="15"/>
  <c r="Q27" i="15"/>
  <c r="N27" i="15"/>
  <c r="T26" i="15"/>
  <c r="S26" i="15"/>
  <c r="R26" i="15"/>
  <c r="Q26" i="15"/>
  <c r="N26" i="15"/>
  <c r="T25" i="15"/>
  <c r="S25" i="15"/>
  <c r="R25" i="15"/>
  <c r="Q25" i="15"/>
  <c r="N25" i="15"/>
  <c r="T20" i="15"/>
  <c r="S20" i="15"/>
  <c r="T19" i="15"/>
  <c r="S19" i="15"/>
  <c r="R19" i="15"/>
  <c r="Q19" i="15"/>
  <c r="N19" i="15"/>
  <c r="T18" i="15"/>
  <c r="S18" i="15"/>
  <c r="R18" i="15"/>
  <c r="Q18" i="15"/>
  <c r="N18" i="15"/>
  <c r="T17" i="15"/>
  <c r="S17" i="15"/>
  <c r="R17" i="15"/>
  <c r="Q17" i="15"/>
  <c r="N17" i="15"/>
  <c r="T16" i="15"/>
  <c r="S16" i="15"/>
  <c r="R16" i="15"/>
  <c r="Q16" i="15"/>
  <c r="N16" i="15"/>
  <c r="T15" i="15"/>
  <c r="S15" i="15"/>
  <c r="R15" i="15"/>
  <c r="Q15" i="15"/>
  <c r="N15" i="15"/>
  <c r="T14" i="15"/>
  <c r="S14" i="15"/>
  <c r="R14" i="15"/>
  <c r="Q14" i="15"/>
  <c r="N14" i="15"/>
  <c r="T13" i="15"/>
  <c r="S13" i="15"/>
  <c r="R13" i="15"/>
  <c r="Q13" i="15"/>
  <c r="N13" i="15"/>
  <c r="C8" i="15"/>
  <c r="C7" i="15"/>
  <c r="T39" i="14"/>
  <c r="S39" i="14"/>
  <c r="T38" i="14"/>
  <c r="S38" i="14"/>
  <c r="R38" i="14"/>
  <c r="Q38" i="14"/>
  <c r="N38" i="14"/>
  <c r="T37" i="14"/>
  <c r="S37" i="14"/>
  <c r="R37" i="14"/>
  <c r="Q37" i="14"/>
  <c r="N37" i="14"/>
  <c r="T36" i="14"/>
  <c r="S36" i="14"/>
  <c r="R36" i="14"/>
  <c r="Q36" i="14"/>
  <c r="N36" i="14"/>
  <c r="T35" i="14"/>
  <c r="S35" i="14"/>
  <c r="R35" i="14"/>
  <c r="Q35" i="14"/>
  <c r="N35" i="14"/>
  <c r="T34" i="14"/>
  <c r="S34" i="14"/>
  <c r="R34" i="14"/>
  <c r="Q34" i="14"/>
  <c r="N34" i="14"/>
  <c r="T33" i="14"/>
  <c r="S33" i="14"/>
  <c r="R33" i="14"/>
  <c r="Q33" i="14"/>
  <c r="N33" i="14"/>
  <c r="T32" i="14"/>
  <c r="S32" i="14"/>
  <c r="R32" i="14"/>
  <c r="Q32" i="14"/>
  <c r="N32" i="14"/>
  <c r="T27" i="14"/>
  <c r="S27" i="14"/>
  <c r="T26" i="14"/>
  <c r="S26" i="14"/>
  <c r="R26" i="14"/>
  <c r="Q26" i="14"/>
  <c r="N26" i="14"/>
  <c r="T25" i="14"/>
  <c r="S25" i="14"/>
  <c r="R25" i="14"/>
  <c r="Q25" i="14"/>
  <c r="N25" i="14"/>
  <c r="T24" i="14"/>
  <c r="S24" i="14"/>
  <c r="R24" i="14"/>
  <c r="Q24" i="14"/>
  <c r="N24" i="14"/>
  <c r="T23" i="14"/>
  <c r="S23" i="14"/>
  <c r="R23" i="14"/>
  <c r="Q23" i="14"/>
  <c r="N23" i="14"/>
  <c r="T22" i="14"/>
  <c r="S22" i="14"/>
  <c r="R22" i="14"/>
  <c r="Q22" i="14"/>
  <c r="N22" i="14"/>
  <c r="T17" i="14"/>
  <c r="S17" i="14"/>
  <c r="T16" i="14"/>
  <c r="S16" i="14"/>
  <c r="R16" i="14"/>
  <c r="Q16" i="14"/>
  <c r="N16" i="14"/>
  <c r="T15" i="14"/>
  <c r="S15" i="14"/>
  <c r="R15" i="14"/>
  <c r="Q15" i="14"/>
  <c r="N15" i="14"/>
  <c r="T14" i="14"/>
  <c r="S14" i="14"/>
  <c r="R14" i="14"/>
  <c r="Q14" i="14"/>
  <c r="N14" i="14"/>
  <c r="T13" i="14"/>
  <c r="S13" i="14"/>
  <c r="R13" i="14"/>
  <c r="Q13" i="14"/>
  <c r="N13" i="14"/>
  <c r="C8" i="14"/>
  <c r="C7" i="14"/>
  <c r="T54" i="13"/>
  <c r="S54" i="13"/>
  <c r="T53" i="13"/>
  <c r="S53" i="13"/>
  <c r="R53" i="13"/>
  <c r="Q53" i="13"/>
  <c r="N53" i="13"/>
  <c r="T52" i="13"/>
  <c r="S52" i="13"/>
  <c r="R52" i="13"/>
  <c r="Q52" i="13"/>
  <c r="N52" i="13"/>
  <c r="T51" i="13"/>
  <c r="S51" i="13"/>
  <c r="R51" i="13"/>
  <c r="Q51" i="13"/>
  <c r="N51" i="13"/>
  <c r="T46" i="13"/>
  <c r="S46" i="13"/>
  <c r="T45" i="13"/>
  <c r="S45" i="13"/>
  <c r="R45" i="13"/>
  <c r="Q45" i="13"/>
  <c r="N45" i="13"/>
  <c r="T44" i="13"/>
  <c r="S44" i="13"/>
  <c r="R44" i="13"/>
  <c r="Q44" i="13"/>
  <c r="N44" i="13"/>
  <c r="T43" i="13"/>
  <c r="S43" i="13"/>
  <c r="R43" i="13"/>
  <c r="Q43" i="13"/>
  <c r="N43" i="13"/>
  <c r="T42" i="13"/>
  <c r="S42" i="13"/>
  <c r="R42" i="13"/>
  <c r="Q42" i="13"/>
  <c r="N42" i="13"/>
  <c r="T41" i="13"/>
  <c r="S41" i="13"/>
  <c r="R41" i="13"/>
  <c r="Q41" i="13"/>
  <c r="N41" i="13"/>
  <c r="T40" i="13"/>
  <c r="S40" i="13"/>
  <c r="R40" i="13"/>
  <c r="Q40" i="13"/>
  <c r="N40" i="13"/>
  <c r="T39" i="13"/>
  <c r="S39" i="13"/>
  <c r="R39" i="13"/>
  <c r="Q39" i="13"/>
  <c r="N39" i="13"/>
  <c r="T34" i="13"/>
  <c r="S34" i="13"/>
  <c r="T33" i="13"/>
  <c r="S33" i="13"/>
  <c r="R33" i="13"/>
  <c r="Q33" i="13"/>
  <c r="N33" i="13"/>
  <c r="T32" i="13"/>
  <c r="S32" i="13"/>
  <c r="R32" i="13"/>
  <c r="Q32" i="13"/>
  <c r="N32" i="13"/>
  <c r="T31" i="13"/>
  <c r="S31" i="13"/>
  <c r="R31" i="13"/>
  <c r="Q31" i="13"/>
  <c r="N31" i="13"/>
  <c r="T30" i="13"/>
  <c r="S30" i="13"/>
  <c r="R30" i="13"/>
  <c r="Q30" i="13"/>
  <c r="N30" i="13"/>
  <c r="T29" i="13"/>
  <c r="S29" i="13"/>
  <c r="R29" i="13"/>
  <c r="Q29" i="13"/>
  <c r="N29" i="13"/>
  <c r="T28" i="13"/>
  <c r="S28" i="13"/>
  <c r="R28" i="13"/>
  <c r="Q28" i="13"/>
  <c r="N28" i="13"/>
  <c r="T27" i="13"/>
  <c r="S27" i="13"/>
  <c r="R27" i="13"/>
  <c r="Q27" i="13"/>
  <c r="N27" i="13"/>
  <c r="T26" i="13"/>
  <c r="S26" i="13"/>
  <c r="R26" i="13"/>
  <c r="Q26" i="13"/>
  <c r="N26" i="13"/>
  <c r="T21" i="13"/>
  <c r="S21" i="13"/>
  <c r="T20" i="13"/>
  <c r="S20" i="13"/>
  <c r="R20" i="13"/>
  <c r="Q20" i="13"/>
  <c r="N20" i="13"/>
  <c r="T19" i="13"/>
  <c r="S19" i="13"/>
  <c r="R19" i="13"/>
  <c r="Q19" i="13"/>
  <c r="N19" i="13"/>
  <c r="T18" i="13"/>
  <c r="S18" i="13"/>
  <c r="R18" i="13"/>
  <c r="Q18" i="13"/>
  <c r="N18" i="13"/>
  <c r="T17" i="13"/>
  <c r="S17" i="13"/>
  <c r="R17" i="13"/>
  <c r="Q17" i="13"/>
  <c r="N17" i="13"/>
  <c r="T16" i="13"/>
  <c r="S16" i="13"/>
  <c r="R16" i="13"/>
  <c r="Q16" i="13"/>
  <c r="N16" i="13"/>
  <c r="T15" i="13"/>
  <c r="S15" i="13"/>
  <c r="R15" i="13"/>
  <c r="Q15" i="13"/>
  <c r="N15" i="13"/>
  <c r="T14" i="13"/>
  <c r="S14" i="13"/>
  <c r="R14" i="13"/>
  <c r="Q14" i="13"/>
  <c r="N14" i="13"/>
  <c r="T13" i="13"/>
  <c r="S13" i="13"/>
  <c r="R13" i="13"/>
  <c r="Q13" i="13"/>
  <c r="N13" i="13"/>
  <c r="C8" i="13"/>
  <c r="C7" i="13"/>
  <c r="T48" i="12"/>
  <c r="S48" i="12"/>
  <c r="T47" i="12"/>
  <c r="S47" i="12"/>
  <c r="R47" i="12"/>
  <c r="Q47" i="12"/>
  <c r="N47" i="12"/>
  <c r="T46" i="12"/>
  <c r="S46" i="12"/>
  <c r="R46" i="12"/>
  <c r="Q46" i="12"/>
  <c r="N46" i="12"/>
  <c r="T45" i="12"/>
  <c r="S45" i="12"/>
  <c r="R45" i="12"/>
  <c r="Q45" i="12"/>
  <c r="N45" i="12"/>
  <c r="T44" i="12"/>
  <c r="S44" i="12"/>
  <c r="R44" i="12"/>
  <c r="Q44" i="12"/>
  <c r="N44" i="12"/>
  <c r="T39" i="12"/>
  <c r="S39" i="12"/>
  <c r="T38" i="12"/>
  <c r="S38" i="12"/>
  <c r="R38" i="12"/>
  <c r="Q38" i="12"/>
  <c r="N38" i="12"/>
  <c r="T37" i="12"/>
  <c r="S37" i="12"/>
  <c r="R37" i="12"/>
  <c r="Q37" i="12"/>
  <c r="N37" i="12"/>
  <c r="T36" i="12"/>
  <c r="S36" i="12"/>
  <c r="R36" i="12"/>
  <c r="Q36" i="12"/>
  <c r="N36" i="12"/>
  <c r="T35" i="12"/>
  <c r="S35" i="12"/>
  <c r="R35" i="12"/>
  <c r="Q35" i="12"/>
  <c r="N35" i="12"/>
  <c r="T34" i="12"/>
  <c r="S34" i="12"/>
  <c r="R34" i="12"/>
  <c r="Q34" i="12"/>
  <c r="N34" i="12"/>
  <c r="T33" i="12"/>
  <c r="S33" i="12"/>
  <c r="R33" i="12"/>
  <c r="Q33" i="12"/>
  <c r="N33" i="12"/>
  <c r="T32" i="12"/>
  <c r="S32" i="12"/>
  <c r="R32" i="12"/>
  <c r="Q32" i="12"/>
  <c r="N32" i="12"/>
  <c r="T31" i="12"/>
  <c r="S31" i="12"/>
  <c r="R31" i="12"/>
  <c r="Q31" i="12"/>
  <c r="N31" i="12"/>
  <c r="T30" i="12"/>
  <c r="S30" i="12"/>
  <c r="R30" i="12"/>
  <c r="Q30" i="12"/>
  <c r="N30" i="12"/>
  <c r="T29" i="12"/>
  <c r="S29" i="12"/>
  <c r="R29" i="12"/>
  <c r="Q29" i="12"/>
  <c r="N29" i="12"/>
  <c r="T24" i="12"/>
  <c r="S24" i="12"/>
  <c r="T23" i="12"/>
  <c r="S23" i="12"/>
  <c r="R23" i="12"/>
  <c r="Q23" i="12"/>
  <c r="N23" i="12"/>
  <c r="T22" i="12"/>
  <c r="S22" i="12"/>
  <c r="R22" i="12"/>
  <c r="Q22" i="12"/>
  <c r="N22" i="12"/>
  <c r="T21" i="12"/>
  <c r="S21" i="12"/>
  <c r="R21" i="12"/>
  <c r="Q21" i="12"/>
  <c r="N21" i="12"/>
  <c r="T20" i="12"/>
  <c r="S20" i="12"/>
  <c r="R20" i="12"/>
  <c r="Q20" i="12"/>
  <c r="N20" i="12"/>
  <c r="T19" i="12"/>
  <c r="S19" i="12"/>
  <c r="R19" i="12"/>
  <c r="Q19" i="12"/>
  <c r="N19" i="12"/>
  <c r="T18" i="12"/>
  <c r="S18" i="12"/>
  <c r="R18" i="12"/>
  <c r="Q18" i="12"/>
  <c r="N18" i="12"/>
  <c r="T17" i="12"/>
  <c r="S17" i="12"/>
  <c r="R17" i="12"/>
  <c r="Q17" i="12"/>
  <c r="N17" i="12"/>
  <c r="T16" i="12"/>
  <c r="S16" i="12"/>
  <c r="R16" i="12"/>
  <c r="Q16" i="12"/>
  <c r="N16" i="12"/>
  <c r="T15" i="12"/>
  <c r="S15" i="12"/>
  <c r="R15" i="12"/>
  <c r="Q15" i="12"/>
  <c r="N15" i="12"/>
  <c r="T14" i="12"/>
  <c r="S14" i="12"/>
  <c r="R14" i="12"/>
  <c r="Q14" i="12"/>
  <c r="N14" i="12"/>
  <c r="T13" i="12"/>
  <c r="S13" i="12"/>
  <c r="R13" i="12"/>
  <c r="Q13" i="12"/>
  <c r="N13" i="12"/>
  <c r="C8" i="12"/>
  <c r="C7" i="12"/>
  <c r="T117" i="11"/>
  <c r="S117" i="11"/>
  <c r="T116" i="11"/>
  <c r="S116" i="11"/>
  <c r="R116" i="11"/>
  <c r="Q116" i="11"/>
  <c r="N116" i="11"/>
  <c r="T115" i="11"/>
  <c r="S115" i="11"/>
  <c r="R115" i="11"/>
  <c r="Q115" i="11"/>
  <c r="N115" i="11"/>
  <c r="T114" i="11"/>
  <c r="S114" i="11"/>
  <c r="R114" i="11"/>
  <c r="Q114" i="11"/>
  <c r="N114" i="11"/>
  <c r="T109" i="11"/>
  <c r="S109" i="11"/>
  <c r="T108" i="11"/>
  <c r="S108" i="11"/>
  <c r="R108" i="11"/>
  <c r="Q108" i="11"/>
  <c r="N108" i="11"/>
  <c r="T107" i="11"/>
  <c r="S107" i="11"/>
  <c r="R107" i="11"/>
  <c r="Q107" i="11"/>
  <c r="N107" i="11"/>
  <c r="T106" i="11"/>
  <c r="S106" i="11"/>
  <c r="R106" i="11"/>
  <c r="Q106" i="11"/>
  <c r="N106" i="11"/>
  <c r="T105" i="11"/>
  <c r="S105" i="11"/>
  <c r="R105" i="11"/>
  <c r="Q105" i="11"/>
  <c r="N105" i="11"/>
  <c r="T104" i="11"/>
  <c r="S104" i="11"/>
  <c r="R104" i="11"/>
  <c r="Q104" i="11"/>
  <c r="N104" i="11"/>
  <c r="T103" i="11"/>
  <c r="S103" i="11"/>
  <c r="R103" i="11"/>
  <c r="Q103" i="11"/>
  <c r="N103" i="11"/>
  <c r="T102" i="11"/>
  <c r="S102" i="11"/>
  <c r="R102" i="11"/>
  <c r="Q102" i="11"/>
  <c r="N102" i="11"/>
  <c r="T101" i="11"/>
  <c r="S101" i="11"/>
  <c r="R101" i="11"/>
  <c r="Q101" i="11"/>
  <c r="N101" i="11"/>
  <c r="T100" i="11"/>
  <c r="S100" i="11"/>
  <c r="R100" i="11"/>
  <c r="Q100" i="11"/>
  <c r="N100" i="11"/>
  <c r="T95" i="11"/>
  <c r="S95" i="11"/>
  <c r="T94" i="11"/>
  <c r="S94" i="11"/>
  <c r="R94" i="11"/>
  <c r="Q94" i="11"/>
  <c r="N94" i="11"/>
  <c r="T93" i="11"/>
  <c r="S93" i="11"/>
  <c r="R93" i="11"/>
  <c r="Q93" i="11"/>
  <c r="N93" i="11"/>
  <c r="T92" i="11"/>
  <c r="S92" i="11"/>
  <c r="R92" i="11"/>
  <c r="Q92" i="11"/>
  <c r="N92" i="11"/>
  <c r="T91" i="11"/>
  <c r="S91" i="11"/>
  <c r="R91" i="11"/>
  <c r="Q91" i="11"/>
  <c r="N91" i="11"/>
  <c r="T90" i="11"/>
  <c r="S90" i="11"/>
  <c r="R90" i="11"/>
  <c r="Q90" i="11"/>
  <c r="N90" i="11"/>
  <c r="T89" i="11"/>
  <c r="S89" i="11"/>
  <c r="R89" i="11"/>
  <c r="Q89" i="11"/>
  <c r="N89" i="11"/>
  <c r="T88" i="11"/>
  <c r="S88" i="11"/>
  <c r="R88" i="11"/>
  <c r="Q88" i="11"/>
  <c r="N88" i="11"/>
  <c r="T87" i="11"/>
  <c r="S87" i="11"/>
  <c r="R87" i="11"/>
  <c r="Q87" i="11"/>
  <c r="N87" i="11"/>
  <c r="T86" i="11"/>
  <c r="S86" i="11"/>
  <c r="R86" i="11"/>
  <c r="Q86" i="11"/>
  <c r="N86" i="11"/>
  <c r="T85" i="11"/>
  <c r="S85" i="11"/>
  <c r="R85" i="11"/>
  <c r="Q85" i="11"/>
  <c r="N85" i="11"/>
  <c r="T84" i="11"/>
  <c r="S84" i="11"/>
  <c r="R84" i="11"/>
  <c r="Q84" i="11"/>
  <c r="N84" i="11"/>
  <c r="T83" i="11"/>
  <c r="S83" i="11"/>
  <c r="R83" i="11"/>
  <c r="Q83" i="11"/>
  <c r="N83" i="11"/>
  <c r="T82" i="11"/>
  <c r="S82" i="11"/>
  <c r="R82" i="11"/>
  <c r="Q82" i="11"/>
  <c r="N82" i="11"/>
  <c r="T81" i="11"/>
  <c r="S81" i="11"/>
  <c r="R81" i="11"/>
  <c r="Q81" i="11"/>
  <c r="N81" i="11"/>
  <c r="T80" i="11"/>
  <c r="S80" i="11"/>
  <c r="R80" i="11"/>
  <c r="Q80" i="11"/>
  <c r="N80" i="11"/>
  <c r="T79" i="11"/>
  <c r="S79" i="11"/>
  <c r="R79" i="11"/>
  <c r="Q79" i="11"/>
  <c r="N79" i="11"/>
  <c r="T78" i="11"/>
  <c r="S78" i="11"/>
  <c r="R78" i="11"/>
  <c r="Q78" i="11"/>
  <c r="N78" i="11"/>
  <c r="T77" i="11"/>
  <c r="S77" i="11"/>
  <c r="R77" i="11"/>
  <c r="Q77" i="11"/>
  <c r="N77" i="11"/>
  <c r="T76" i="11"/>
  <c r="S76" i="11"/>
  <c r="R76" i="11"/>
  <c r="Q76" i="11"/>
  <c r="N76" i="11"/>
  <c r="T75" i="11"/>
  <c r="S75" i="11"/>
  <c r="R75" i="11"/>
  <c r="Q75" i="11"/>
  <c r="N75" i="11"/>
  <c r="T74" i="11"/>
  <c r="S74" i="11"/>
  <c r="R74" i="11"/>
  <c r="Q74" i="11"/>
  <c r="N74" i="11"/>
  <c r="T73" i="11"/>
  <c r="S73" i="11"/>
  <c r="R73" i="11"/>
  <c r="Q73" i="11"/>
  <c r="N73" i="11"/>
  <c r="T72" i="11"/>
  <c r="S72" i="11"/>
  <c r="R72" i="11"/>
  <c r="Q72" i="11"/>
  <c r="N72" i="11"/>
  <c r="T71" i="11"/>
  <c r="S71" i="11"/>
  <c r="R71" i="11"/>
  <c r="Q71" i="11"/>
  <c r="N71" i="11"/>
  <c r="T70" i="11"/>
  <c r="S70" i="11"/>
  <c r="R70" i="11"/>
  <c r="Q70" i="11"/>
  <c r="N70" i="11"/>
  <c r="T69" i="11"/>
  <c r="S69" i="11"/>
  <c r="R69" i="11"/>
  <c r="Q69" i="11"/>
  <c r="N69" i="11"/>
  <c r="T68" i="11"/>
  <c r="S68" i="11"/>
  <c r="R68" i="11"/>
  <c r="Q68" i="11"/>
  <c r="N68" i="11"/>
  <c r="T67" i="11"/>
  <c r="S67" i="11"/>
  <c r="R67" i="11"/>
  <c r="Q67" i="11"/>
  <c r="N67" i="11"/>
  <c r="T66" i="11"/>
  <c r="S66" i="11"/>
  <c r="R66" i="11"/>
  <c r="Q66" i="11"/>
  <c r="N66" i="11"/>
  <c r="T65" i="11"/>
  <c r="S65" i="11"/>
  <c r="R65" i="11"/>
  <c r="Q65" i="11"/>
  <c r="N65" i="11"/>
  <c r="T64" i="11"/>
  <c r="S64" i="11"/>
  <c r="R64" i="11"/>
  <c r="Q64" i="11"/>
  <c r="N64" i="11"/>
  <c r="T63" i="11"/>
  <c r="S63" i="11"/>
  <c r="R63" i="11"/>
  <c r="Q63" i="11"/>
  <c r="N63" i="11"/>
  <c r="T62" i="11"/>
  <c r="S62" i="11"/>
  <c r="R62" i="11"/>
  <c r="Q62" i="11"/>
  <c r="N62" i="11"/>
  <c r="T61" i="11"/>
  <c r="S61" i="11"/>
  <c r="R61" i="11"/>
  <c r="Q61" i="11"/>
  <c r="N61" i="11"/>
  <c r="T60" i="11"/>
  <c r="S60" i="11"/>
  <c r="R60" i="11"/>
  <c r="Q60" i="11"/>
  <c r="N60" i="11"/>
  <c r="T59" i="11"/>
  <c r="S59" i="11"/>
  <c r="R59" i="11"/>
  <c r="Q59" i="11"/>
  <c r="N59" i="11"/>
  <c r="T58" i="11"/>
  <c r="S58" i="11"/>
  <c r="R58" i="11"/>
  <c r="Q58" i="11"/>
  <c r="N58" i="11"/>
  <c r="T57" i="11"/>
  <c r="S57" i="11"/>
  <c r="R57" i="11"/>
  <c r="Q57" i="11"/>
  <c r="N57" i="11"/>
  <c r="T56" i="11"/>
  <c r="S56" i="11"/>
  <c r="R56" i="11"/>
  <c r="Q56" i="11"/>
  <c r="N56" i="11"/>
  <c r="T55" i="11"/>
  <c r="S55" i="11"/>
  <c r="R55" i="11"/>
  <c r="Q55" i="11"/>
  <c r="N55" i="11"/>
  <c r="T54" i="11"/>
  <c r="S54" i="11"/>
  <c r="R54" i="11"/>
  <c r="Q54" i="11"/>
  <c r="N54" i="11"/>
  <c r="T53" i="11"/>
  <c r="S53" i="11"/>
  <c r="R53" i="11"/>
  <c r="Q53" i="11"/>
  <c r="N53" i="11"/>
  <c r="T52" i="11"/>
  <c r="S52" i="11"/>
  <c r="R52" i="11"/>
  <c r="Q52" i="11"/>
  <c r="N52" i="11"/>
  <c r="T47" i="11"/>
  <c r="S47" i="11"/>
  <c r="T46" i="11"/>
  <c r="S46" i="11"/>
  <c r="R46" i="11"/>
  <c r="Q46" i="11"/>
  <c r="N46" i="11"/>
  <c r="T45" i="11"/>
  <c r="S45" i="11"/>
  <c r="R45" i="11"/>
  <c r="Q45" i="11"/>
  <c r="N45" i="11"/>
  <c r="T44" i="11"/>
  <c r="S44" i="11"/>
  <c r="R44" i="11"/>
  <c r="Q44" i="11"/>
  <c r="N44" i="11"/>
  <c r="T43" i="11"/>
  <c r="S43" i="11"/>
  <c r="R43" i="11"/>
  <c r="Q43" i="11"/>
  <c r="N43" i="11"/>
  <c r="T42" i="11"/>
  <c r="S42" i="11"/>
  <c r="R42" i="11"/>
  <c r="Q42" i="11"/>
  <c r="N42" i="11"/>
  <c r="T41" i="11"/>
  <c r="S41" i="11"/>
  <c r="R41" i="11"/>
  <c r="Q41" i="11"/>
  <c r="N41" i="11"/>
  <c r="T40" i="11"/>
  <c r="S40" i="11"/>
  <c r="R40" i="11"/>
  <c r="Q40" i="11"/>
  <c r="N40" i="11"/>
  <c r="T39" i="11"/>
  <c r="S39" i="11"/>
  <c r="R39" i="11"/>
  <c r="Q39" i="11"/>
  <c r="N39" i="11"/>
  <c r="T38" i="11"/>
  <c r="S38" i="11"/>
  <c r="R38" i="11"/>
  <c r="Q38" i="11"/>
  <c r="N38" i="11"/>
  <c r="T37" i="11"/>
  <c r="S37" i="11"/>
  <c r="R37" i="11"/>
  <c r="Q37" i="11"/>
  <c r="N37" i="11"/>
  <c r="T36" i="11"/>
  <c r="S36" i="11"/>
  <c r="R36" i="11"/>
  <c r="Q36" i="11"/>
  <c r="N36" i="11"/>
  <c r="T35" i="11"/>
  <c r="S35" i="11"/>
  <c r="R35" i="11"/>
  <c r="Q35" i="11"/>
  <c r="N35" i="11"/>
  <c r="T34" i="11"/>
  <c r="S34" i="11"/>
  <c r="R34" i="11"/>
  <c r="Q34" i="11"/>
  <c r="N34" i="11"/>
  <c r="T33" i="11"/>
  <c r="S33" i="11"/>
  <c r="R33" i="11"/>
  <c r="Q33" i="11"/>
  <c r="N33" i="11"/>
  <c r="T32" i="11"/>
  <c r="S32" i="11"/>
  <c r="R32" i="11"/>
  <c r="Q32" i="11"/>
  <c r="N32" i="11"/>
  <c r="T31" i="11"/>
  <c r="S31" i="11"/>
  <c r="R31" i="11"/>
  <c r="Q31" i="11"/>
  <c r="N31" i="11"/>
  <c r="T30" i="11"/>
  <c r="S30" i="11"/>
  <c r="R30" i="11"/>
  <c r="Q30" i="11"/>
  <c r="N30" i="11"/>
  <c r="T29" i="11"/>
  <c r="S29" i="11"/>
  <c r="R29" i="11"/>
  <c r="Q29" i="11"/>
  <c r="N29" i="11"/>
  <c r="T28" i="11"/>
  <c r="S28" i="11"/>
  <c r="R28" i="11"/>
  <c r="Q28" i="11"/>
  <c r="N28" i="11"/>
  <c r="T27" i="11"/>
  <c r="S27" i="11"/>
  <c r="R27" i="11"/>
  <c r="Q27" i="11"/>
  <c r="N27" i="11"/>
  <c r="T26" i="11"/>
  <c r="S26" i="11"/>
  <c r="R26" i="11"/>
  <c r="Q26" i="11"/>
  <c r="N26" i="11"/>
  <c r="T25" i="11"/>
  <c r="S25" i="11"/>
  <c r="R25" i="11"/>
  <c r="Q25" i="11"/>
  <c r="N25" i="11"/>
  <c r="T24" i="11"/>
  <c r="S24" i="11"/>
  <c r="R24" i="11"/>
  <c r="Q24" i="11"/>
  <c r="N24" i="11"/>
  <c r="T23" i="11"/>
  <c r="S23" i="11"/>
  <c r="R23" i="11"/>
  <c r="Q23" i="11"/>
  <c r="N23" i="11"/>
  <c r="T22" i="11"/>
  <c r="S22" i="11"/>
  <c r="R22" i="11"/>
  <c r="Q22" i="11"/>
  <c r="N22" i="11"/>
  <c r="T21" i="11"/>
  <c r="S21" i="11"/>
  <c r="R21" i="11"/>
  <c r="Q21" i="11"/>
  <c r="N21" i="11"/>
  <c r="T20" i="11"/>
  <c r="S20" i="11"/>
  <c r="R20" i="11"/>
  <c r="Q20" i="11"/>
  <c r="N20" i="11"/>
  <c r="T19" i="11"/>
  <c r="S19" i="11"/>
  <c r="R19" i="11"/>
  <c r="Q19" i="11"/>
  <c r="N19" i="11"/>
  <c r="T18" i="11"/>
  <c r="S18" i="11"/>
  <c r="R18" i="11"/>
  <c r="Q18" i="11"/>
  <c r="N18" i="11"/>
  <c r="T17" i="11"/>
  <c r="S17" i="11"/>
  <c r="R17" i="11"/>
  <c r="Q17" i="11"/>
  <c r="N17" i="11"/>
  <c r="T16" i="11"/>
  <c r="S16" i="11"/>
  <c r="R16" i="11"/>
  <c r="Q16" i="11"/>
  <c r="N16" i="11"/>
  <c r="T15" i="11"/>
  <c r="S15" i="11"/>
  <c r="R15" i="11"/>
  <c r="Q15" i="11"/>
  <c r="N15" i="11"/>
  <c r="T14" i="11"/>
  <c r="S14" i="11"/>
  <c r="R14" i="11"/>
  <c r="Q14" i="11"/>
  <c r="N14" i="11"/>
  <c r="T13" i="11"/>
  <c r="S13" i="11"/>
  <c r="R13" i="11"/>
  <c r="Q13" i="11"/>
  <c r="N13" i="11"/>
  <c r="C8" i="11"/>
  <c r="C7" i="11"/>
  <c r="T74" i="10"/>
  <c r="S74" i="10"/>
  <c r="T73" i="10"/>
  <c r="S73" i="10"/>
  <c r="R73" i="10"/>
  <c r="Q73" i="10"/>
  <c r="N73" i="10"/>
  <c r="T72" i="10"/>
  <c r="S72" i="10"/>
  <c r="R72" i="10"/>
  <c r="Q72" i="10"/>
  <c r="N72" i="10"/>
  <c r="T71" i="10"/>
  <c r="S71" i="10"/>
  <c r="R71" i="10"/>
  <c r="Q71" i="10"/>
  <c r="N71" i="10"/>
  <c r="T70" i="10"/>
  <c r="S70" i="10"/>
  <c r="R70" i="10"/>
  <c r="Q70" i="10"/>
  <c r="N70" i="10"/>
  <c r="T69" i="10"/>
  <c r="S69" i="10"/>
  <c r="R69" i="10"/>
  <c r="Q69" i="10"/>
  <c r="N69" i="10"/>
  <c r="T68" i="10"/>
  <c r="S68" i="10"/>
  <c r="R68" i="10"/>
  <c r="Q68" i="10"/>
  <c r="N68" i="10"/>
  <c r="T67" i="10"/>
  <c r="S67" i="10"/>
  <c r="R67" i="10"/>
  <c r="Q67" i="10"/>
  <c r="N67" i="10"/>
  <c r="T66" i="10"/>
  <c r="S66" i="10"/>
  <c r="R66" i="10"/>
  <c r="Q66" i="10"/>
  <c r="N66" i="10"/>
  <c r="T65" i="10"/>
  <c r="S65" i="10"/>
  <c r="R65" i="10"/>
  <c r="Q65" i="10"/>
  <c r="N65" i="10"/>
  <c r="T64" i="10"/>
  <c r="S64" i="10"/>
  <c r="R64" i="10"/>
  <c r="Q64" i="10"/>
  <c r="N64" i="10"/>
  <c r="T63" i="10"/>
  <c r="S63" i="10"/>
  <c r="R63" i="10"/>
  <c r="Q63" i="10"/>
  <c r="N63" i="10"/>
  <c r="T58" i="10"/>
  <c r="S58" i="10"/>
  <c r="T57" i="10"/>
  <c r="S57" i="10"/>
  <c r="R57" i="10"/>
  <c r="Q57" i="10"/>
  <c r="N57" i="10"/>
  <c r="T56" i="10"/>
  <c r="S56" i="10"/>
  <c r="R56" i="10"/>
  <c r="Q56" i="10"/>
  <c r="N56" i="10"/>
  <c r="T55" i="10"/>
  <c r="S55" i="10"/>
  <c r="R55" i="10"/>
  <c r="Q55" i="10"/>
  <c r="N55" i="10"/>
  <c r="T54" i="10"/>
  <c r="S54" i="10"/>
  <c r="R54" i="10"/>
  <c r="Q54" i="10"/>
  <c r="N54" i="10"/>
  <c r="T53" i="10"/>
  <c r="S53" i="10"/>
  <c r="R53" i="10"/>
  <c r="Q53" i="10"/>
  <c r="N53" i="10"/>
  <c r="T52" i="10"/>
  <c r="S52" i="10"/>
  <c r="R52" i="10"/>
  <c r="Q52" i="10"/>
  <c r="N52" i="10"/>
  <c r="T51" i="10"/>
  <c r="S51" i="10"/>
  <c r="R51" i="10"/>
  <c r="Q51" i="10"/>
  <c r="N51" i="10"/>
  <c r="T50" i="10"/>
  <c r="S50" i="10"/>
  <c r="R50" i="10"/>
  <c r="Q50" i="10"/>
  <c r="N50" i="10"/>
  <c r="T49" i="10"/>
  <c r="S49" i="10"/>
  <c r="R49" i="10"/>
  <c r="Q49" i="10"/>
  <c r="N49" i="10"/>
  <c r="T48" i="10"/>
  <c r="S48" i="10"/>
  <c r="R48" i="10"/>
  <c r="Q48" i="10"/>
  <c r="N48" i="10"/>
  <c r="T47" i="10"/>
  <c r="S47" i="10"/>
  <c r="R47" i="10"/>
  <c r="Q47" i="10"/>
  <c r="N47" i="10"/>
  <c r="T46" i="10"/>
  <c r="S46" i="10"/>
  <c r="R46" i="10"/>
  <c r="Q46" i="10"/>
  <c r="N46" i="10"/>
  <c r="T45" i="10"/>
  <c r="S45" i="10"/>
  <c r="R45" i="10"/>
  <c r="Q45" i="10"/>
  <c r="N45" i="10"/>
  <c r="T44" i="10"/>
  <c r="S44" i="10"/>
  <c r="R44" i="10"/>
  <c r="Q44" i="10"/>
  <c r="N44" i="10"/>
  <c r="T43" i="10"/>
  <c r="S43" i="10"/>
  <c r="R43" i="10"/>
  <c r="Q43" i="10"/>
  <c r="N43" i="10"/>
  <c r="T42" i="10"/>
  <c r="S42" i="10"/>
  <c r="R42" i="10"/>
  <c r="Q42" i="10"/>
  <c r="N42" i="10"/>
  <c r="T41" i="10"/>
  <c r="S41" i="10"/>
  <c r="R41" i="10"/>
  <c r="Q41" i="10"/>
  <c r="N41" i="10"/>
  <c r="T40" i="10"/>
  <c r="S40" i="10"/>
  <c r="R40" i="10"/>
  <c r="Q40" i="10"/>
  <c r="N40" i="10"/>
  <c r="T39" i="10"/>
  <c r="S39" i="10"/>
  <c r="R39" i="10"/>
  <c r="Q39" i="10"/>
  <c r="N39" i="10"/>
  <c r="T38" i="10"/>
  <c r="S38" i="10"/>
  <c r="R38" i="10"/>
  <c r="Q38" i="10"/>
  <c r="N38" i="10"/>
  <c r="T37" i="10"/>
  <c r="S37" i="10"/>
  <c r="R37" i="10"/>
  <c r="Q37" i="10"/>
  <c r="N37" i="10"/>
  <c r="T36" i="10"/>
  <c r="S36" i="10"/>
  <c r="R36" i="10"/>
  <c r="Q36" i="10"/>
  <c r="N36" i="10"/>
  <c r="T35" i="10"/>
  <c r="S35" i="10"/>
  <c r="R35" i="10"/>
  <c r="Q35" i="10"/>
  <c r="N35" i="10"/>
  <c r="T34" i="10"/>
  <c r="S34" i="10"/>
  <c r="R34" i="10"/>
  <c r="Q34" i="10"/>
  <c r="N34" i="10"/>
  <c r="T33" i="10"/>
  <c r="S33" i="10"/>
  <c r="R33" i="10"/>
  <c r="Q33" i="10"/>
  <c r="N33" i="10"/>
  <c r="T32" i="10"/>
  <c r="S32" i="10"/>
  <c r="R32" i="10"/>
  <c r="Q32" i="10"/>
  <c r="N32" i="10"/>
  <c r="T31" i="10"/>
  <c r="S31" i="10"/>
  <c r="R31" i="10"/>
  <c r="Q31" i="10"/>
  <c r="N31" i="10"/>
  <c r="T30" i="10"/>
  <c r="S30" i="10"/>
  <c r="R30" i="10"/>
  <c r="Q30" i="10"/>
  <c r="N30" i="10"/>
  <c r="T29" i="10"/>
  <c r="S29" i="10"/>
  <c r="R29" i="10"/>
  <c r="Q29" i="10"/>
  <c r="N29" i="10"/>
  <c r="T28" i="10"/>
  <c r="S28" i="10"/>
  <c r="R28" i="10"/>
  <c r="Q28" i="10"/>
  <c r="N28" i="10"/>
  <c r="T27" i="10"/>
  <c r="S27" i="10"/>
  <c r="R27" i="10"/>
  <c r="Q27" i="10"/>
  <c r="N27" i="10"/>
  <c r="T26" i="10"/>
  <c r="S26" i="10"/>
  <c r="R26" i="10"/>
  <c r="Q26" i="10"/>
  <c r="N26" i="10"/>
  <c r="T25" i="10"/>
  <c r="S25" i="10"/>
  <c r="R25" i="10"/>
  <c r="Q25" i="10"/>
  <c r="N25" i="10"/>
  <c r="T24" i="10"/>
  <c r="S24" i="10"/>
  <c r="R24" i="10"/>
  <c r="Q24" i="10"/>
  <c r="N24" i="10"/>
  <c r="T23" i="10"/>
  <c r="S23" i="10"/>
  <c r="R23" i="10"/>
  <c r="Q23" i="10"/>
  <c r="N23" i="10"/>
  <c r="T22" i="10"/>
  <c r="S22" i="10"/>
  <c r="R22" i="10"/>
  <c r="Q22" i="10"/>
  <c r="N22" i="10"/>
  <c r="T21" i="10"/>
  <c r="S21" i="10"/>
  <c r="R21" i="10"/>
  <c r="Q21" i="10"/>
  <c r="N21" i="10"/>
  <c r="T20" i="10"/>
  <c r="S20" i="10"/>
  <c r="R20" i="10"/>
  <c r="Q20" i="10"/>
  <c r="N20" i="10"/>
  <c r="T19" i="10"/>
  <c r="S19" i="10"/>
  <c r="R19" i="10"/>
  <c r="Q19" i="10"/>
  <c r="N19" i="10"/>
  <c r="T18" i="10"/>
  <c r="S18" i="10"/>
  <c r="R18" i="10"/>
  <c r="Q18" i="10"/>
  <c r="N18" i="10"/>
  <c r="T17" i="10"/>
  <c r="S17" i="10"/>
  <c r="R17" i="10"/>
  <c r="Q17" i="10"/>
  <c r="N17" i="10"/>
  <c r="T16" i="10"/>
  <c r="S16" i="10"/>
  <c r="R16" i="10"/>
  <c r="Q16" i="10"/>
  <c r="N16" i="10"/>
  <c r="T15" i="10"/>
  <c r="S15" i="10"/>
  <c r="R15" i="10"/>
  <c r="Q15" i="10"/>
  <c r="N15" i="10"/>
  <c r="T14" i="10"/>
  <c r="S14" i="10"/>
  <c r="R14" i="10"/>
  <c r="Q14" i="10"/>
  <c r="N14" i="10"/>
  <c r="T13" i="10"/>
  <c r="S13" i="10"/>
  <c r="R13" i="10"/>
  <c r="Q13" i="10"/>
  <c r="N13" i="10"/>
  <c r="C8" i="10"/>
  <c r="C7" i="10"/>
  <c r="T54" i="9"/>
  <c r="S54" i="9"/>
  <c r="T53" i="9"/>
  <c r="S53" i="9"/>
  <c r="R53" i="9"/>
  <c r="Q53" i="9"/>
  <c r="N53" i="9"/>
  <c r="T52" i="9"/>
  <c r="S52" i="9"/>
  <c r="R52" i="9"/>
  <c r="Q52" i="9"/>
  <c r="N52" i="9"/>
  <c r="T51" i="9"/>
  <c r="S51" i="9"/>
  <c r="R51" i="9"/>
  <c r="Q51" i="9"/>
  <c r="N51" i="9"/>
  <c r="T50" i="9"/>
  <c r="S50" i="9"/>
  <c r="R50" i="9"/>
  <c r="Q50" i="9"/>
  <c r="N50" i="9"/>
  <c r="T45" i="9"/>
  <c r="S45" i="9"/>
  <c r="T44" i="9"/>
  <c r="S44" i="9"/>
  <c r="R44" i="9"/>
  <c r="Q44" i="9"/>
  <c r="N44" i="9"/>
  <c r="T43" i="9"/>
  <c r="S43" i="9"/>
  <c r="R43" i="9"/>
  <c r="Q43" i="9"/>
  <c r="N43" i="9"/>
  <c r="T42" i="9"/>
  <c r="S42" i="9"/>
  <c r="R42" i="9"/>
  <c r="Q42" i="9"/>
  <c r="N42" i="9"/>
  <c r="T41" i="9"/>
  <c r="S41" i="9"/>
  <c r="R41" i="9"/>
  <c r="Q41" i="9"/>
  <c r="N41" i="9"/>
  <c r="T40" i="9"/>
  <c r="S40" i="9"/>
  <c r="R40" i="9"/>
  <c r="Q40" i="9"/>
  <c r="N40" i="9"/>
  <c r="T39" i="9"/>
  <c r="S39" i="9"/>
  <c r="R39" i="9"/>
  <c r="Q39" i="9"/>
  <c r="N39" i="9"/>
  <c r="T38" i="9"/>
  <c r="S38" i="9"/>
  <c r="R38" i="9"/>
  <c r="Q38" i="9"/>
  <c r="N38" i="9"/>
  <c r="T37" i="9"/>
  <c r="S37" i="9"/>
  <c r="R37" i="9"/>
  <c r="Q37" i="9"/>
  <c r="N37" i="9"/>
  <c r="T36" i="9"/>
  <c r="S36" i="9"/>
  <c r="R36" i="9"/>
  <c r="Q36" i="9"/>
  <c r="N36" i="9"/>
  <c r="T31" i="9"/>
  <c r="S31" i="9"/>
  <c r="T30" i="9"/>
  <c r="S30" i="9"/>
  <c r="R30" i="9"/>
  <c r="Q30" i="9"/>
  <c r="N30" i="9"/>
  <c r="T29" i="9"/>
  <c r="S29" i="9"/>
  <c r="R29" i="9"/>
  <c r="Q29" i="9"/>
  <c r="N29" i="9"/>
  <c r="T28" i="9"/>
  <c r="S28" i="9"/>
  <c r="R28" i="9"/>
  <c r="Q28" i="9"/>
  <c r="N28" i="9"/>
  <c r="T27" i="9"/>
  <c r="S27" i="9"/>
  <c r="R27" i="9"/>
  <c r="Q27" i="9"/>
  <c r="N27" i="9"/>
  <c r="T26" i="9"/>
  <c r="S26" i="9"/>
  <c r="R26" i="9"/>
  <c r="Q26" i="9"/>
  <c r="N26" i="9"/>
  <c r="T25" i="9"/>
  <c r="S25" i="9"/>
  <c r="R25" i="9"/>
  <c r="Q25" i="9"/>
  <c r="N25" i="9"/>
  <c r="T24" i="9"/>
  <c r="S24" i="9"/>
  <c r="R24" i="9"/>
  <c r="Q24" i="9"/>
  <c r="N24" i="9"/>
  <c r="T23" i="9"/>
  <c r="S23" i="9"/>
  <c r="R23" i="9"/>
  <c r="Q23" i="9"/>
  <c r="N23" i="9"/>
  <c r="T22" i="9"/>
  <c r="S22" i="9"/>
  <c r="R22" i="9"/>
  <c r="Q22" i="9"/>
  <c r="N22" i="9"/>
  <c r="T21" i="9"/>
  <c r="S21" i="9"/>
  <c r="R21" i="9"/>
  <c r="Q21" i="9"/>
  <c r="N21" i="9"/>
  <c r="T20" i="9"/>
  <c r="S20" i="9"/>
  <c r="R20" i="9"/>
  <c r="Q20" i="9"/>
  <c r="N20" i="9"/>
  <c r="T19" i="9"/>
  <c r="S19" i="9"/>
  <c r="R19" i="9"/>
  <c r="Q19" i="9"/>
  <c r="N19" i="9"/>
  <c r="T18" i="9"/>
  <c r="S18" i="9"/>
  <c r="R18" i="9"/>
  <c r="Q18" i="9"/>
  <c r="N18" i="9"/>
  <c r="T17" i="9"/>
  <c r="S17" i="9"/>
  <c r="R17" i="9"/>
  <c r="Q17" i="9"/>
  <c r="N17" i="9"/>
  <c r="T16" i="9"/>
  <c r="S16" i="9"/>
  <c r="R16" i="9"/>
  <c r="Q16" i="9"/>
  <c r="N16" i="9"/>
  <c r="T15" i="9"/>
  <c r="S15" i="9"/>
  <c r="R15" i="9"/>
  <c r="Q15" i="9"/>
  <c r="N15" i="9"/>
  <c r="T14" i="9"/>
  <c r="S14" i="9"/>
  <c r="R14" i="9"/>
  <c r="Q14" i="9"/>
  <c r="N14" i="9"/>
  <c r="T13" i="9"/>
  <c r="S13" i="9"/>
  <c r="R13" i="9"/>
  <c r="Q13" i="9"/>
  <c r="N13" i="9"/>
  <c r="C8" i="9"/>
  <c r="C7" i="9"/>
  <c r="T118" i="8"/>
  <c r="S118" i="8"/>
  <c r="T117" i="8"/>
  <c r="S117" i="8"/>
  <c r="R117" i="8"/>
  <c r="Q117" i="8"/>
  <c r="N117" i="8"/>
  <c r="T116" i="8"/>
  <c r="S116" i="8"/>
  <c r="R116" i="8"/>
  <c r="Q116" i="8"/>
  <c r="N116" i="8"/>
  <c r="T111" i="8"/>
  <c r="S111" i="8"/>
  <c r="T110" i="8"/>
  <c r="S110" i="8"/>
  <c r="R110" i="8"/>
  <c r="Q110" i="8"/>
  <c r="N110" i="8"/>
  <c r="T109" i="8"/>
  <c r="S109" i="8"/>
  <c r="R109" i="8"/>
  <c r="Q109" i="8"/>
  <c r="N109" i="8"/>
  <c r="T108" i="8"/>
  <c r="S108" i="8"/>
  <c r="R108" i="8"/>
  <c r="Q108" i="8"/>
  <c r="N108" i="8"/>
  <c r="T107" i="8"/>
  <c r="S107" i="8"/>
  <c r="R107" i="8"/>
  <c r="Q107" i="8"/>
  <c r="N107" i="8"/>
  <c r="T106" i="8"/>
  <c r="S106" i="8"/>
  <c r="R106" i="8"/>
  <c r="Q106" i="8"/>
  <c r="N106" i="8"/>
  <c r="T101" i="8"/>
  <c r="S101" i="8"/>
  <c r="T100" i="8"/>
  <c r="S100" i="8"/>
  <c r="R100" i="8"/>
  <c r="Q100" i="8"/>
  <c r="N100" i="8"/>
  <c r="T99" i="8"/>
  <c r="S99" i="8"/>
  <c r="R99" i="8"/>
  <c r="Q99" i="8"/>
  <c r="N99" i="8"/>
  <c r="T98" i="8"/>
  <c r="S98" i="8"/>
  <c r="R98" i="8"/>
  <c r="Q98" i="8"/>
  <c r="N98" i="8"/>
  <c r="T97" i="8"/>
  <c r="S97" i="8"/>
  <c r="R97" i="8"/>
  <c r="Q97" i="8"/>
  <c r="N97" i="8"/>
  <c r="T96" i="8"/>
  <c r="S96" i="8"/>
  <c r="R96" i="8"/>
  <c r="Q96" i="8"/>
  <c r="N96" i="8"/>
  <c r="T95" i="8"/>
  <c r="S95" i="8"/>
  <c r="R95" i="8"/>
  <c r="Q95" i="8"/>
  <c r="N95" i="8"/>
  <c r="T94" i="8"/>
  <c r="S94" i="8"/>
  <c r="R94" i="8"/>
  <c r="Q94" i="8"/>
  <c r="N94" i="8"/>
  <c r="T93" i="8"/>
  <c r="S93" i="8"/>
  <c r="R93" i="8"/>
  <c r="Q93" i="8"/>
  <c r="N93" i="8"/>
  <c r="T88" i="8"/>
  <c r="S88" i="8"/>
  <c r="T87" i="8"/>
  <c r="S87" i="8"/>
  <c r="R87" i="8"/>
  <c r="Q87" i="8"/>
  <c r="N87" i="8"/>
  <c r="T86" i="8"/>
  <c r="S86" i="8"/>
  <c r="R86" i="8"/>
  <c r="Q86" i="8"/>
  <c r="N86" i="8"/>
  <c r="T85" i="8"/>
  <c r="S85" i="8"/>
  <c r="R85" i="8"/>
  <c r="Q85" i="8"/>
  <c r="N85" i="8"/>
  <c r="T84" i="8"/>
  <c r="S84" i="8"/>
  <c r="R84" i="8"/>
  <c r="Q84" i="8"/>
  <c r="N84" i="8"/>
  <c r="T83" i="8"/>
  <c r="S83" i="8"/>
  <c r="R83" i="8"/>
  <c r="Q83" i="8"/>
  <c r="N83" i="8"/>
  <c r="T82" i="8"/>
  <c r="S82" i="8"/>
  <c r="R82" i="8"/>
  <c r="Q82" i="8"/>
  <c r="N82" i="8"/>
  <c r="T81" i="8"/>
  <c r="S81" i="8"/>
  <c r="R81" i="8"/>
  <c r="Q81" i="8"/>
  <c r="N81" i="8"/>
  <c r="T80" i="8"/>
  <c r="S80" i="8"/>
  <c r="R80" i="8"/>
  <c r="Q80" i="8"/>
  <c r="N80" i="8"/>
  <c r="T79" i="8"/>
  <c r="S79" i="8"/>
  <c r="R79" i="8"/>
  <c r="Q79" i="8"/>
  <c r="N79" i="8"/>
  <c r="T78" i="8"/>
  <c r="S78" i="8"/>
  <c r="R78" i="8"/>
  <c r="Q78" i="8"/>
  <c r="N78" i="8"/>
  <c r="T77" i="8"/>
  <c r="S77" i="8"/>
  <c r="R77" i="8"/>
  <c r="Q77" i="8"/>
  <c r="N77" i="8"/>
  <c r="T76" i="8"/>
  <c r="S76" i="8"/>
  <c r="R76" i="8"/>
  <c r="Q76" i="8"/>
  <c r="N76" i="8"/>
  <c r="T75" i="8"/>
  <c r="S75" i="8"/>
  <c r="R75" i="8"/>
  <c r="Q75" i="8"/>
  <c r="N75" i="8"/>
  <c r="T74" i="8"/>
  <c r="S74" i="8"/>
  <c r="R74" i="8"/>
  <c r="Q74" i="8"/>
  <c r="N74" i="8"/>
  <c r="T73" i="8"/>
  <c r="S73" i="8"/>
  <c r="R73" i="8"/>
  <c r="Q73" i="8"/>
  <c r="N73" i="8"/>
  <c r="T72" i="8"/>
  <c r="S72" i="8"/>
  <c r="R72" i="8"/>
  <c r="Q72" i="8"/>
  <c r="N72" i="8"/>
  <c r="T71" i="8"/>
  <c r="S71" i="8"/>
  <c r="R71" i="8"/>
  <c r="Q71" i="8"/>
  <c r="N71" i="8"/>
  <c r="T70" i="8"/>
  <c r="S70" i="8"/>
  <c r="R70" i="8"/>
  <c r="Q70" i="8"/>
  <c r="N70" i="8"/>
  <c r="T69" i="8"/>
  <c r="S69" i="8"/>
  <c r="R69" i="8"/>
  <c r="Q69" i="8"/>
  <c r="N69" i="8"/>
  <c r="T68" i="8"/>
  <c r="S68" i="8"/>
  <c r="R68" i="8"/>
  <c r="Q68" i="8"/>
  <c r="N68" i="8"/>
  <c r="T67" i="8"/>
  <c r="S67" i="8"/>
  <c r="R67" i="8"/>
  <c r="Q67" i="8"/>
  <c r="N67" i="8"/>
  <c r="T66" i="8"/>
  <c r="S66" i="8"/>
  <c r="R66" i="8"/>
  <c r="Q66" i="8"/>
  <c r="N66" i="8"/>
  <c r="T61" i="8"/>
  <c r="S61" i="8"/>
  <c r="T60" i="8"/>
  <c r="S60" i="8"/>
  <c r="R60" i="8"/>
  <c r="Q60" i="8"/>
  <c r="N60" i="8"/>
  <c r="T59" i="8"/>
  <c r="S59" i="8"/>
  <c r="R59" i="8"/>
  <c r="Q59" i="8"/>
  <c r="N59" i="8"/>
  <c r="T58" i="8"/>
  <c r="S58" i="8"/>
  <c r="R58" i="8"/>
  <c r="Q58" i="8"/>
  <c r="N58" i="8"/>
  <c r="T57" i="8"/>
  <c r="S57" i="8"/>
  <c r="R57" i="8"/>
  <c r="Q57" i="8"/>
  <c r="N57" i="8"/>
  <c r="T56" i="8"/>
  <c r="S56" i="8"/>
  <c r="R56" i="8"/>
  <c r="Q56" i="8"/>
  <c r="N56" i="8"/>
  <c r="T55" i="8"/>
  <c r="S55" i="8"/>
  <c r="R55" i="8"/>
  <c r="Q55" i="8"/>
  <c r="N55" i="8"/>
  <c r="T54" i="8"/>
  <c r="S54" i="8"/>
  <c r="R54" i="8"/>
  <c r="Q54" i="8"/>
  <c r="N54" i="8"/>
  <c r="T53" i="8"/>
  <c r="S53" i="8"/>
  <c r="R53" i="8"/>
  <c r="Q53" i="8"/>
  <c r="N53" i="8"/>
  <c r="T52" i="8"/>
  <c r="S52" i="8"/>
  <c r="R52" i="8"/>
  <c r="Q52" i="8"/>
  <c r="N52" i="8"/>
  <c r="T51" i="8"/>
  <c r="S51" i="8"/>
  <c r="R51" i="8"/>
  <c r="Q51" i="8"/>
  <c r="N51" i="8"/>
  <c r="T50" i="8"/>
  <c r="S50" i="8"/>
  <c r="R50" i="8"/>
  <c r="Q50" i="8"/>
  <c r="N50" i="8"/>
  <c r="T49" i="8"/>
  <c r="S49" i="8"/>
  <c r="R49" i="8"/>
  <c r="Q49" i="8"/>
  <c r="N49" i="8"/>
  <c r="T48" i="8"/>
  <c r="S48" i="8"/>
  <c r="R48" i="8"/>
  <c r="Q48" i="8"/>
  <c r="N48" i="8"/>
  <c r="T47" i="8"/>
  <c r="S47" i="8"/>
  <c r="R47" i="8"/>
  <c r="Q47" i="8"/>
  <c r="N47" i="8"/>
  <c r="T46" i="8"/>
  <c r="S46" i="8"/>
  <c r="R46" i="8"/>
  <c r="Q46" i="8"/>
  <c r="N46" i="8"/>
  <c r="T45" i="8"/>
  <c r="S45" i="8"/>
  <c r="R45" i="8"/>
  <c r="Q45" i="8"/>
  <c r="N45" i="8"/>
  <c r="T44" i="8"/>
  <c r="S44" i="8"/>
  <c r="R44" i="8"/>
  <c r="Q44" i="8"/>
  <c r="N44" i="8"/>
  <c r="T43" i="8"/>
  <c r="S43" i="8"/>
  <c r="R43" i="8"/>
  <c r="Q43" i="8"/>
  <c r="N43" i="8"/>
  <c r="T42" i="8"/>
  <c r="S42" i="8"/>
  <c r="R42" i="8"/>
  <c r="Q42" i="8"/>
  <c r="N42" i="8"/>
  <c r="T41" i="8"/>
  <c r="S41" i="8"/>
  <c r="R41" i="8"/>
  <c r="Q41" i="8"/>
  <c r="N41" i="8"/>
  <c r="T40" i="8"/>
  <c r="S40" i="8"/>
  <c r="R40" i="8"/>
  <c r="Q40" i="8"/>
  <c r="N40" i="8"/>
  <c r="T39" i="8"/>
  <c r="S39" i="8"/>
  <c r="R39" i="8"/>
  <c r="Q39" i="8"/>
  <c r="N39" i="8"/>
  <c r="T38" i="8"/>
  <c r="S38" i="8"/>
  <c r="R38" i="8"/>
  <c r="Q38" i="8"/>
  <c r="N38" i="8"/>
  <c r="T37" i="8"/>
  <c r="S37" i="8"/>
  <c r="R37" i="8"/>
  <c r="Q37" i="8"/>
  <c r="N37" i="8"/>
  <c r="T32" i="8"/>
  <c r="S32" i="8"/>
  <c r="T31" i="8"/>
  <c r="S31" i="8"/>
  <c r="R31" i="8"/>
  <c r="Q31" i="8"/>
  <c r="N31" i="8"/>
  <c r="T30" i="8"/>
  <c r="S30" i="8"/>
  <c r="R30" i="8"/>
  <c r="Q30" i="8"/>
  <c r="N30" i="8"/>
  <c r="T29" i="8"/>
  <c r="S29" i="8"/>
  <c r="R29" i="8"/>
  <c r="Q29" i="8"/>
  <c r="N29" i="8"/>
  <c r="T28" i="8"/>
  <c r="S28" i="8"/>
  <c r="R28" i="8"/>
  <c r="Q28" i="8"/>
  <c r="N28" i="8"/>
  <c r="T27" i="8"/>
  <c r="S27" i="8"/>
  <c r="R27" i="8"/>
  <c r="Q27" i="8"/>
  <c r="N27" i="8"/>
  <c r="T26" i="8"/>
  <c r="S26" i="8"/>
  <c r="R26" i="8"/>
  <c r="Q26" i="8"/>
  <c r="N26" i="8"/>
  <c r="T25" i="8"/>
  <c r="S25" i="8"/>
  <c r="R25" i="8"/>
  <c r="Q25" i="8"/>
  <c r="N25" i="8"/>
  <c r="T24" i="8"/>
  <c r="S24" i="8"/>
  <c r="R24" i="8"/>
  <c r="Q24" i="8"/>
  <c r="N24" i="8"/>
  <c r="T23" i="8"/>
  <c r="S23" i="8"/>
  <c r="R23" i="8"/>
  <c r="Q23" i="8"/>
  <c r="N23" i="8"/>
  <c r="T22" i="8"/>
  <c r="S22" i="8"/>
  <c r="R22" i="8"/>
  <c r="Q22" i="8"/>
  <c r="N22" i="8"/>
  <c r="T21" i="8"/>
  <c r="S21" i="8"/>
  <c r="R21" i="8"/>
  <c r="Q21" i="8"/>
  <c r="N21" i="8"/>
  <c r="T20" i="8"/>
  <c r="S20" i="8"/>
  <c r="R20" i="8"/>
  <c r="Q20" i="8"/>
  <c r="N20" i="8"/>
  <c r="T19" i="8"/>
  <c r="S19" i="8"/>
  <c r="R19" i="8"/>
  <c r="Q19" i="8"/>
  <c r="N19" i="8"/>
  <c r="T18" i="8"/>
  <c r="S18" i="8"/>
  <c r="R18" i="8"/>
  <c r="Q18" i="8"/>
  <c r="N18" i="8"/>
  <c r="T17" i="8"/>
  <c r="S17" i="8"/>
  <c r="R17" i="8"/>
  <c r="Q17" i="8"/>
  <c r="N17" i="8"/>
  <c r="T16" i="8"/>
  <c r="S16" i="8"/>
  <c r="R16" i="8"/>
  <c r="Q16" i="8"/>
  <c r="N16" i="8"/>
  <c r="T15" i="8"/>
  <c r="S15" i="8"/>
  <c r="R15" i="8"/>
  <c r="Q15" i="8"/>
  <c r="N15" i="8"/>
  <c r="T14" i="8"/>
  <c r="S14" i="8"/>
  <c r="R14" i="8"/>
  <c r="Q14" i="8"/>
  <c r="N14" i="8"/>
  <c r="T13" i="8"/>
  <c r="S13" i="8"/>
  <c r="R13" i="8"/>
  <c r="Q13" i="8"/>
  <c r="N13" i="8"/>
  <c r="C8" i="8"/>
  <c r="C7" i="8"/>
  <c r="T140" i="7"/>
  <c r="S140" i="7"/>
  <c r="T139" i="7"/>
  <c r="S139" i="7"/>
  <c r="R139" i="7"/>
  <c r="Q139" i="7"/>
  <c r="N139" i="7"/>
  <c r="T138" i="7"/>
  <c r="S138" i="7"/>
  <c r="R138" i="7"/>
  <c r="Q138" i="7"/>
  <c r="N138" i="7"/>
  <c r="T137" i="7"/>
  <c r="S137" i="7"/>
  <c r="R137" i="7"/>
  <c r="Q137" i="7"/>
  <c r="N137" i="7"/>
  <c r="T136" i="7"/>
  <c r="S136" i="7"/>
  <c r="R136" i="7"/>
  <c r="Q136" i="7"/>
  <c r="N136" i="7"/>
  <c r="T135" i="7"/>
  <c r="S135" i="7"/>
  <c r="R135" i="7"/>
  <c r="Q135" i="7"/>
  <c r="N135" i="7"/>
  <c r="T134" i="7"/>
  <c r="S134" i="7"/>
  <c r="R134" i="7"/>
  <c r="Q134" i="7"/>
  <c r="N134" i="7"/>
  <c r="T133" i="7"/>
  <c r="S133" i="7"/>
  <c r="R133" i="7"/>
  <c r="Q133" i="7"/>
  <c r="N133" i="7"/>
  <c r="T132" i="7"/>
  <c r="S132" i="7"/>
  <c r="R132" i="7"/>
  <c r="Q132" i="7"/>
  <c r="N132" i="7"/>
  <c r="T131" i="7"/>
  <c r="S131" i="7"/>
  <c r="R131" i="7"/>
  <c r="Q131" i="7"/>
  <c r="N131" i="7"/>
  <c r="T130" i="7"/>
  <c r="S130" i="7"/>
  <c r="R130" i="7"/>
  <c r="Q130" i="7"/>
  <c r="N130" i="7"/>
  <c r="T129" i="7"/>
  <c r="S129" i="7"/>
  <c r="R129" i="7"/>
  <c r="Q129" i="7"/>
  <c r="N129" i="7"/>
  <c r="T128" i="7"/>
  <c r="S128" i="7"/>
  <c r="R128" i="7"/>
  <c r="Q128" i="7"/>
  <c r="N128" i="7"/>
  <c r="T127" i="7"/>
  <c r="S127" i="7"/>
  <c r="R127" i="7"/>
  <c r="Q127" i="7"/>
  <c r="N127" i="7"/>
  <c r="T126" i="7"/>
  <c r="S126" i="7"/>
  <c r="R126" i="7"/>
  <c r="Q126" i="7"/>
  <c r="N126" i="7"/>
  <c r="T125" i="7"/>
  <c r="S125" i="7"/>
  <c r="R125" i="7"/>
  <c r="Q125" i="7"/>
  <c r="N125" i="7"/>
  <c r="T124" i="7"/>
  <c r="S124" i="7"/>
  <c r="R124" i="7"/>
  <c r="Q124" i="7"/>
  <c r="N124" i="7"/>
  <c r="T123" i="7"/>
  <c r="S123" i="7"/>
  <c r="R123" i="7"/>
  <c r="Q123" i="7"/>
  <c r="N123" i="7"/>
  <c r="T122" i="7"/>
  <c r="S122" i="7"/>
  <c r="R122" i="7"/>
  <c r="Q122" i="7"/>
  <c r="N122" i="7"/>
  <c r="T121" i="7"/>
  <c r="S121" i="7"/>
  <c r="R121" i="7"/>
  <c r="Q121" i="7"/>
  <c r="N121" i="7"/>
  <c r="T116" i="7"/>
  <c r="S116" i="7"/>
  <c r="T115" i="7"/>
  <c r="S115" i="7"/>
  <c r="R115" i="7"/>
  <c r="Q115" i="7"/>
  <c r="N115" i="7"/>
  <c r="T114" i="7"/>
  <c r="S114" i="7"/>
  <c r="R114" i="7"/>
  <c r="Q114" i="7"/>
  <c r="N114" i="7"/>
  <c r="T113" i="7"/>
  <c r="S113" i="7"/>
  <c r="R113" i="7"/>
  <c r="Q113" i="7"/>
  <c r="N113" i="7"/>
  <c r="T112" i="7"/>
  <c r="S112" i="7"/>
  <c r="R112" i="7"/>
  <c r="Q112" i="7"/>
  <c r="N112" i="7"/>
  <c r="T111" i="7"/>
  <c r="S111" i="7"/>
  <c r="R111" i="7"/>
  <c r="Q111" i="7"/>
  <c r="N111" i="7"/>
  <c r="T110" i="7"/>
  <c r="S110" i="7"/>
  <c r="R110" i="7"/>
  <c r="Q110" i="7"/>
  <c r="N110" i="7"/>
  <c r="T109" i="7"/>
  <c r="S109" i="7"/>
  <c r="R109" i="7"/>
  <c r="Q109" i="7"/>
  <c r="N109" i="7"/>
  <c r="T108" i="7"/>
  <c r="S108" i="7"/>
  <c r="R108" i="7"/>
  <c r="Q108" i="7"/>
  <c r="N108" i="7"/>
  <c r="T107" i="7"/>
  <c r="S107" i="7"/>
  <c r="R107" i="7"/>
  <c r="Q107" i="7"/>
  <c r="N107" i="7"/>
  <c r="T106" i="7"/>
  <c r="S106" i="7"/>
  <c r="R106" i="7"/>
  <c r="Q106" i="7"/>
  <c r="N106" i="7"/>
  <c r="T105" i="7"/>
  <c r="S105" i="7"/>
  <c r="R105" i="7"/>
  <c r="Q105" i="7"/>
  <c r="N105" i="7"/>
  <c r="T104" i="7"/>
  <c r="S104" i="7"/>
  <c r="R104" i="7"/>
  <c r="Q104" i="7"/>
  <c r="N104" i="7"/>
  <c r="T103" i="7"/>
  <c r="S103" i="7"/>
  <c r="R103" i="7"/>
  <c r="Q103" i="7"/>
  <c r="N103" i="7"/>
  <c r="T102" i="7"/>
  <c r="S102" i="7"/>
  <c r="R102" i="7"/>
  <c r="Q102" i="7"/>
  <c r="N102" i="7"/>
  <c r="T101" i="7"/>
  <c r="S101" i="7"/>
  <c r="R101" i="7"/>
  <c r="Q101" i="7"/>
  <c r="N101" i="7"/>
  <c r="T100" i="7"/>
  <c r="S100" i="7"/>
  <c r="R100" i="7"/>
  <c r="Q100" i="7"/>
  <c r="N100" i="7"/>
  <c r="T99" i="7"/>
  <c r="S99" i="7"/>
  <c r="R99" i="7"/>
  <c r="Q99" i="7"/>
  <c r="N99" i="7"/>
  <c r="T98" i="7"/>
  <c r="S98" i="7"/>
  <c r="R98" i="7"/>
  <c r="Q98" i="7"/>
  <c r="N98" i="7"/>
  <c r="T97" i="7"/>
  <c r="S97" i="7"/>
  <c r="R97" i="7"/>
  <c r="Q97" i="7"/>
  <c r="N97" i="7"/>
  <c r="T96" i="7"/>
  <c r="S96" i="7"/>
  <c r="R96" i="7"/>
  <c r="Q96" i="7"/>
  <c r="N96" i="7"/>
  <c r="T95" i="7"/>
  <c r="S95" i="7"/>
  <c r="R95" i="7"/>
  <c r="Q95" i="7"/>
  <c r="N95" i="7"/>
  <c r="T94" i="7"/>
  <c r="S94" i="7"/>
  <c r="R94" i="7"/>
  <c r="Q94" i="7"/>
  <c r="N94" i="7"/>
  <c r="T93" i="7"/>
  <c r="S93" i="7"/>
  <c r="R93" i="7"/>
  <c r="Q93" i="7"/>
  <c r="N93" i="7"/>
  <c r="T92" i="7"/>
  <c r="S92" i="7"/>
  <c r="R92" i="7"/>
  <c r="Q92" i="7"/>
  <c r="N92" i="7"/>
  <c r="T91" i="7"/>
  <c r="S91" i="7"/>
  <c r="R91" i="7"/>
  <c r="Q91" i="7"/>
  <c r="N91" i="7"/>
  <c r="T90" i="7"/>
  <c r="S90" i="7"/>
  <c r="R90" i="7"/>
  <c r="Q90" i="7"/>
  <c r="N90" i="7"/>
  <c r="T89" i="7"/>
  <c r="S89" i="7"/>
  <c r="R89" i="7"/>
  <c r="Q89" i="7"/>
  <c r="N89" i="7"/>
  <c r="T88" i="7"/>
  <c r="S88" i="7"/>
  <c r="R88" i="7"/>
  <c r="Q88" i="7"/>
  <c r="N88" i="7"/>
  <c r="T87" i="7"/>
  <c r="S87" i="7"/>
  <c r="R87" i="7"/>
  <c r="Q87" i="7"/>
  <c r="N87" i="7"/>
  <c r="T86" i="7"/>
  <c r="S86" i="7"/>
  <c r="R86" i="7"/>
  <c r="Q86" i="7"/>
  <c r="N86" i="7"/>
  <c r="T85" i="7"/>
  <c r="S85" i="7"/>
  <c r="R85" i="7"/>
  <c r="Q85" i="7"/>
  <c r="N85" i="7"/>
  <c r="T84" i="7"/>
  <c r="S84" i="7"/>
  <c r="R84" i="7"/>
  <c r="Q84" i="7"/>
  <c r="N84" i="7"/>
  <c r="T83" i="7"/>
  <c r="S83" i="7"/>
  <c r="R83" i="7"/>
  <c r="Q83" i="7"/>
  <c r="N83" i="7"/>
  <c r="T82" i="7"/>
  <c r="S82" i="7"/>
  <c r="R82" i="7"/>
  <c r="Q82" i="7"/>
  <c r="N82" i="7"/>
  <c r="T81" i="7"/>
  <c r="S81" i="7"/>
  <c r="R81" i="7"/>
  <c r="Q81" i="7"/>
  <c r="N81" i="7"/>
  <c r="T80" i="7"/>
  <c r="S80" i="7"/>
  <c r="R80" i="7"/>
  <c r="Q80" i="7"/>
  <c r="N80" i="7"/>
  <c r="T79" i="7"/>
  <c r="S79" i="7"/>
  <c r="R79" i="7"/>
  <c r="Q79" i="7"/>
  <c r="N79" i="7"/>
  <c r="T78" i="7"/>
  <c r="S78" i="7"/>
  <c r="R78" i="7"/>
  <c r="Q78" i="7"/>
  <c r="N78" i="7"/>
  <c r="T77" i="7"/>
  <c r="S77" i="7"/>
  <c r="R77" i="7"/>
  <c r="Q77" i="7"/>
  <c r="N77" i="7"/>
  <c r="T76" i="7"/>
  <c r="S76" i="7"/>
  <c r="R76" i="7"/>
  <c r="Q76" i="7"/>
  <c r="N76" i="7"/>
  <c r="T75" i="7"/>
  <c r="S75" i="7"/>
  <c r="R75" i="7"/>
  <c r="Q75" i="7"/>
  <c r="N75" i="7"/>
  <c r="T74" i="7"/>
  <c r="S74" i="7"/>
  <c r="R74" i="7"/>
  <c r="Q74" i="7"/>
  <c r="N74" i="7"/>
  <c r="T73" i="7"/>
  <c r="S73" i="7"/>
  <c r="R73" i="7"/>
  <c r="Q73" i="7"/>
  <c r="N73" i="7"/>
  <c r="T72" i="7"/>
  <c r="S72" i="7"/>
  <c r="R72" i="7"/>
  <c r="Q72" i="7"/>
  <c r="N72" i="7"/>
  <c r="T67" i="7"/>
  <c r="S67" i="7"/>
  <c r="T66" i="7"/>
  <c r="S66" i="7"/>
  <c r="R66" i="7"/>
  <c r="Q66" i="7"/>
  <c r="N66" i="7"/>
  <c r="T65" i="7"/>
  <c r="S65" i="7"/>
  <c r="R65" i="7"/>
  <c r="Q65" i="7"/>
  <c r="N65" i="7"/>
  <c r="T64" i="7"/>
  <c r="S64" i="7"/>
  <c r="R64" i="7"/>
  <c r="Q64" i="7"/>
  <c r="N64" i="7"/>
  <c r="T63" i="7"/>
  <c r="S63" i="7"/>
  <c r="R63" i="7"/>
  <c r="Q63" i="7"/>
  <c r="N63" i="7"/>
  <c r="T62" i="7"/>
  <c r="S62" i="7"/>
  <c r="R62" i="7"/>
  <c r="Q62" i="7"/>
  <c r="N62" i="7"/>
  <c r="T61" i="7"/>
  <c r="S61" i="7"/>
  <c r="R61" i="7"/>
  <c r="Q61" i="7"/>
  <c r="N61" i="7"/>
  <c r="T60" i="7"/>
  <c r="S60" i="7"/>
  <c r="R60" i="7"/>
  <c r="Q60" i="7"/>
  <c r="N60" i="7"/>
  <c r="T59" i="7"/>
  <c r="S59" i="7"/>
  <c r="R59" i="7"/>
  <c r="Q59" i="7"/>
  <c r="N59" i="7"/>
  <c r="T58" i="7"/>
  <c r="S58" i="7"/>
  <c r="R58" i="7"/>
  <c r="Q58" i="7"/>
  <c r="N58" i="7"/>
  <c r="T57" i="7"/>
  <c r="S57" i="7"/>
  <c r="R57" i="7"/>
  <c r="Q57" i="7"/>
  <c r="N57" i="7"/>
  <c r="T56" i="7"/>
  <c r="S56" i="7"/>
  <c r="R56" i="7"/>
  <c r="Q56" i="7"/>
  <c r="N56" i="7"/>
  <c r="T55" i="7"/>
  <c r="S55" i="7"/>
  <c r="R55" i="7"/>
  <c r="Q55" i="7"/>
  <c r="N55" i="7"/>
  <c r="T54" i="7"/>
  <c r="S54" i="7"/>
  <c r="R54" i="7"/>
  <c r="Q54" i="7"/>
  <c r="N54" i="7"/>
  <c r="T53" i="7"/>
  <c r="S53" i="7"/>
  <c r="R53" i="7"/>
  <c r="Q53" i="7"/>
  <c r="N53" i="7"/>
  <c r="T52" i="7"/>
  <c r="S52" i="7"/>
  <c r="R52" i="7"/>
  <c r="Q52" i="7"/>
  <c r="N52" i="7"/>
  <c r="T51" i="7"/>
  <c r="S51" i="7"/>
  <c r="R51" i="7"/>
  <c r="Q51" i="7"/>
  <c r="N51" i="7"/>
  <c r="T50" i="7"/>
  <c r="S50" i="7"/>
  <c r="R50" i="7"/>
  <c r="Q50" i="7"/>
  <c r="N50" i="7"/>
  <c r="T49" i="7"/>
  <c r="S49" i="7"/>
  <c r="R49" i="7"/>
  <c r="Q49" i="7"/>
  <c r="N49" i="7"/>
  <c r="T48" i="7"/>
  <c r="S48" i="7"/>
  <c r="R48" i="7"/>
  <c r="Q48" i="7"/>
  <c r="N48" i="7"/>
  <c r="T47" i="7"/>
  <c r="S47" i="7"/>
  <c r="R47" i="7"/>
  <c r="Q47" i="7"/>
  <c r="N47" i="7"/>
  <c r="T46" i="7"/>
  <c r="S46" i="7"/>
  <c r="R46" i="7"/>
  <c r="Q46" i="7"/>
  <c r="N46" i="7"/>
  <c r="T45" i="7"/>
  <c r="S45" i="7"/>
  <c r="R45" i="7"/>
  <c r="Q45" i="7"/>
  <c r="N45" i="7"/>
  <c r="T44" i="7"/>
  <c r="S44" i="7"/>
  <c r="R44" i="7"/>
  <c r="Q44" i="7"/>
  <c r="N44" i="7"/>
  <c r="T43" i="7"/>
  <c r="S43" i="7"/>
  <c r="R43" i="7"/>
  <c r="Q43" i="7"/>
  <c r="N43" i="7"/>
  <c r="T42" i="7"/>
  <c r="S42" i="7"/>
  <c r="R42" i="7"/>
  <c r="Q42" i="7"/>
  <c r="N42" i="7"/>
  <c r="T41" i="7"/>
  <c r="S41" i="7"/>
  <c r="R41" i="7"/>
  <c r="Q41" i="7"/>
  <c r="N41" i="7"/>
  <c r="T40" i="7"/>
  <c r="S40" i="7"/>
  <c r="R40" i="7"/>
  <c r="Q40" i="7"/>
  <c r="N40" i="7"/>
  <c r="T35" i="7"/>
  <c r="S35" i="7"/>
  <c r="T34" i="7"/>
  <c r="S34" i="7"/>
  <c r="R34" i="7"/>
  <c r="Q34" i="7"/>
  <c r="N34" i="7"/>
  <c r="T33" i="7"/>
  <c r="S33" i="7"/>
  <c r="R33" i="7"/>
  <c r="Q33" i="7"/>
  <c r="N33" i="7"/>
  <c r="T32" i="7"/>
  <c r="S32" i="7"/>
  <c r="R32" i="7"/>
  <c r="Q32" i="7"/>
  <c r="N32" i="7"/>
  <c r="T31" i="7"/>
  <c r="S31" i="7"/>
  <c r="R31" i="7"/>
  <c r="Q31" i="7"/>
  <c r="N31" i="7"/>
  <c r="T30" i="7"/>
  <c r="S30" i="7"/>
  <c r="R30" i="7"/>
  <c r="Q30" i="7"/>
  <c r="N30" i="7"/>
  <c r="T29" i="7"/>
  <c r="S29" i="7"/>
  <c r="R29" i="7"/>
  <c r="Q29" i="7"/>
  <c r="N29" i="7"/>
  <c r="T28" i="7"/>
  <c r="S28" i="7"/>
  <c r="R28" i="7"/>
  <c r="Q28" i="7"/>
  <c r="N28" i="7"/>
  <c r="T27" i="7"/>
  <c r="S27" i="7"/>
  <c r="R27" i="7"/>
  <c r="Q27" i="7"/>
  <c r="N27" i="7"/>
  <c r="T26" i="7"/>
  <c r="S26" i="7"/>
  <c r="R26" i="7"/>
  <c r="Q26" i="7"/>
  <c r="N26" i="7"/>
  <c r="T21" i="7"/>
  <c r="S21" i="7"/>
  <c r="T20" i="7"/>
  <c r="S20" i="7"/>
  <c r="R20" i="7"/>
  <c r="Q20" i="7"/>
  <c r="N20" i="7"/>
  <c r="T19" i="7"/>
  <c r="S19" i="7"/>
  <c r="R19" i="7"/>
  <c r="Q19" i="7"/>
  <c r="N19" i="7"/>
  <c r="T18" i="7"/>
  <c r="S18" i="7"/>
  <c r="R18" i="7"/>
  <c r="Q18" i="7"/>
  <c r="N18" i="7"/>
  <c r="T17" i="7"/>
  <c r="S17" i="7"/>
  <c r="R17" i="7"/>
  <c r="Q17" i="7"/>
  <c r="N17" i="7"/>
  <c r="T16" i="7"/>
  <c r="S16" i="7"/>
  <c r="R16" i="7"/>
  <c r="Q16" i="7"/>
  <c r="N16" i="7"/>
  <c r="T15" i="7"/>
  <c r="S15" i="7"/>
  <c r="R15" i="7"/>
  <c r="Q15" i="7"/>
  <c r="N15" i="7"/>
  <c r="T14" i="7"/>
  <c r="S14" i="7"/>
  <c r="R14" i="7"/>
  <c r="Q14" i="7"/>
  <c r="N14" i="7"/>
  <c r="T13" i="7"/>
  <c r="S13" i="7"/>
  <c r="R13" i="7"/>
  <c r="Q13" i="7"/>
  <c r="N13" i="7"/>
  <c r="C8" i="7"/>
  <c r="C7" i="7"/>
  <c r="T40" i="6"/>
  <c r="S40" i="6"/>
  <c r="T39" i="6"/>
  <c r="S39" i="6"/>
  <c r="R39" i="6"/>
  <c r="Q39" i="6"/>
  <c r="N39" i="6"/>
  <c r="T38" i="6"/>
  <c r="S38" i="6"/>
  <c r="R38" i="6"/>
  <c r="Q38" i="6"/>
  <c r="N38" i="6"/>
  <c r="T37" i="6"/>
  <c r="S37" i="6"/>
  <c r="R37" i="6"/>
  <c r="Q37" i="6"/>
  <c r="N37" i="6"/>
  <c r="T36" i="6"/>
  <c r="S36" i="6"/>
  <c r="R36" i="6"/>
  <c r="Q36" i="6"/>
  <c r="N36" i="6"/>
  <c r="T35" i="6"/>
  <c r="S35" i="6"/>
  <c r="R35" i="6"/>
  <c r="Q35" i="6"/>
  <c r="N35" i="6"/>
  <c r="T34" i="6"/>
  <c r="S34" i="6"/>
  <c r="R34" i="6"/>
  <c r="Q34" i="6"/>
  <c r="N34" i="6"/>
  <c r="T29" i="6"/>
  <c r="S29" i="6"/>
  <c r="T28" i="6"/>
  <c r="S28" i="6"/>
  <c r="R28" i="6"/>
  <c r="Q28" i="6"/>
  <c r="N28" i="6"/>
  <c r="T27" i="6"/>
  <c r="S27" i="6"/>
  <c r="R27" i="6"/>
  <c r="Q27" i="6"/>
  <c r="N27" i="6"/>
  <c r="T26" i="6"/>
  <c r="S26" i="6"/>
  <c r="R26" i="6"/>
  <c r="Q26" i="6"/>
  <c r="N26" i="6"/>
  <c r="T25" i="6"/>
  <c r="S25" i="6"/>
  <c r="R25" i="6"/>
  <c r="Q25" i="6"/>
  <c r="N25" i="6"/>
  <c r="T24" i="6"/>
  <c r="S24" i="6"/>
  <c r="R24" i="6"/>
  <c r="Q24" i="6"/>
  <c r="N24" i="6"/>
  <c r="T23" i="6"/>
  <c r="S23" i="6"/>
  <c r="R23" i="6"/>
  <c r="Q23" i="6"/>
  <c r="N23" i="6"/>
  <c r="T22" i="6"/>
  <c r="S22" i="6"/>
  <c r="R22" i="6"/>
  <c r="Q22" i="6"/>
  <c r="N22" i="6"/>
  <c r="T21" i="6"/>
  <c r="S21" i="6"/>
  <c r="R21" i="6"/>
  <c r="Q21" i="6"/>
  <c r="N21" i="6"/>
  <c r="T20" i="6"/>
  <c r="S20" i="6"/>
  <c r="R20" i="6"/>
  <c r="Q20" i="6"/>
  <c r="N20" i="6"/>
  <c r="T19" i="6"/>
  <c r="S19" i="6"/>
  <c r="R19" i="6"/>
  <c r="Q19" i="6"/>
  <c r="N19" i="6"/>
  <c r="T18" i="6"/>
  <c r="S18" i="6"/>
  <c r="R18" i="6"/>
  <c r="Q18" i="6"/>
  <c r="N18" i="6"/>
  <c r="T17" i="6"/>
  <c r="S17" i="6"/>
  <c r="R17" i="6"/>
  <c r="Q17" i="6"/>
  <c r="N17" i="6"/>
  <c r="T16" i="6"/>
  <c r="S16" i="6"/>
  <c r="R16" i="6"/>
  <c r="Q16" i="6"/>
  <c r="N16" i="6"/>
  <c r="T15" i="6"/>
  <c r="S15" i="6"/>
  <c r="R15" i="6"/>
  <c r="Q15" i="6"/>
  <c r="N15" i="6"/>
  <c r="T14" i="6"/>
  <c r="S14" i="6"/>
  <c r="R14" i="6"/>
  <c r="Q14" i="6"/>
  <c r="N14" i="6"/>
  <c r="T13" i="6"/>
  <c r="S13" i="6"/>
  <c r="R13" i="6"/>
  <c r="Q13" i="6"/>
  <c r="N13" i="6"/>
  <c r="C8" i="6"/>
  <c r="C7" i="6"/>
  <c r="T237" i="5"/>
  <c r="S237" i="5"/>
  <c r="T236" i="5"/>
  <c r="S236" i="5"/>
  <c r="R236" i="5"/>
  <c r="Q236" i="5"/>
  <c r="N236" i="5"/>
  <c r="T235" i="5"/>
  <c r="S235" i="5"/>
  <c r="R235" i="5"/>
  <c r="Q235" i="5"/>
  <c r="N235" i="5"/>
  <c r="T234" i="5"/>
  <c r="S234" i="5"/>
  <c r="R234" i="5"/>
  <c r="Q234" i="5"/>
  <c r="N234" i="5"/>
  <c r="T233" i="5"/>
  <c r="S233" i="5"/>
  <c r="R233" i="5"/>
  <c r="Q233" i="5"/>
  <c r="N233" i="5"/>
  <c r="T232" i="5"/>
  <c r="S232" i="5"/>
  <c r="R232" i="5"/>
  <c r="Q232" i="5"/>
  <c r="N232" i="5"/>
  <c r="T231" i="5"/>
  <c r="S231" i="5"/>
  <c r="R231" i="5"/>
  <c r="Q231" i="5"/>
  <c r="N231" i="5"/>
  <c r="T230" i="5"/>
  <c r="S230" i="5"/>
  <c r="R230" i="5"/>
  <c r="Q230" i="5"/>
  <c r="N230" i="5"/>
  <c r="T229" i="5"/>
  <c r="S229" i="5"/>
  <c r="R229" i="5"/>
  <c r="Q229" i="5"/>
  <c r="N229" i="5"/>
  <c r="T228" i="5"/>
  <c r="S228" i="5"/>
  <c r="R228" i="5"/>
  <c r="Q228" i="5"/>
  <c r="N228" i="5"/>
  <c r="T227" i="5"/>
  <c r="S227" i="5"/>
  <c r="R227" i="5"/>
  <c r="Q227" i="5"/>
  <c r="N227" i="5"/>
  <c r="T226" i="5"/>
  <c r="S226" i="5"/>
  <c r="R226" i="5"/>
  <c r="Q226" i="5"/>
  <c r="N226" i="5"/>
  <c r="T225" i="5"/>
  <c r="S225" i="5"/>
  <c r="R225" i="5"/>
  <c r="Q225" i="5"/>
  <c r="N225" i="5"/>
  <c r="T224" i="5"/>
  <c r="S224" i="5"/>
  <c r="R224" i="5"/>
  <c r="Q224" i="5"/>
  <c r="N224" i="5"/>
  <c r="T223" i="5"/>
  <c r="S223" i="5"/>
  <c r="R223" i="5"/>
  <c r="Q223" i="5"/>
  <c r="N223" i="5"/>
  <c r="T222" i="5"/>
  <c r="S222" i="5"/>
  <c r="R222" i="5"/>
  <c r="Q222" i="5"/>
  <c r="N222" i="5"/>
  <c r="T221" i="5"/>
  <c r="S221" i="5"/>
  <c r="R221" i="5"/>
  <c r="Q221" i="5"/>
  <c r="N221" i="5"/>
  <c r="T220" i="5"/>
  <c r="S220" i="5"/>
  <c r="R220" i="5"/>
  <c r="Q220" i="5"/>
  <c r="N220" i="5"/>
  <c r="T219" i="5"/>
  <c r="S219" i="5"/>
  <c r="R219" i="5"/>
  <c r="Q219" i="5"/>
  <c r="N219" i="5"/>
  <c r="T218" i="5"/>
  <c r="S218" i="5"/>
  <c r="R218" i="5"/>
  <c r="Q218" i="5"/>
  <c r="N218" i="5"/>
  <c r="T213" i="5"/>
  <c r="S213" i="5"/>
  <c r="T212" i="5"/>
  <c r="S212" i="5"/>
  <c r="R212" i="5"/>
  <c r="Q212" i="5"/>
  <c r="N212" i="5"/>
  <c r="T211" i="5"/>
  <c r="S211" i="5"/>
  <c r="R211" i="5"/>
  <c r="Q211" i="5"/>
  <c r="N211" i="5"/>
  <c r="T210" i="5"/>
  <c r="S210" i="5"/>
  <c r="R210" i="5"/>
  <c r="Q210" i="5"/>
  <c r="N210" i="5"/>
  <c r="T209" i="5"/>
  <c r="S209" i="5"/>
  <c r="R209" i="5"/>
  <c r="Q209" i="5"/>
  <c r="N209" i="5"/>
  <c r="T208" i="5"/>
  <c r="S208" i="5"/>
  <c r="R208" i="5"/>
  <c r="Q208" i="5"/>
  <c r="N208" i="5"/>
  <c r="T207" i="5"/>
  <c r="S207" i="5"/>
  <c r="R207" i="5"/>
  <c r="Q207" i="5"/>
  <c r="N207" i="5"/>
  <c r="T206" i="5"/>
  <c r="S206" i="5"/>
  <c r="R206" i="5"/>
  <c r="Q206" i="5"/>
  <c r="N206" i="5"/>
  <c r="T205" i="5"/>
  <c r="S205" i="5"/>
  <c r="R205" i="5"/>
  <c r="Q205" i="5"/>
  <c r="N205" i="5"/>
  <c r="T204" i="5"/>
  <c r="S204" i="5"/>
  <c r="R204" i="5"/>
  <c r="Q204" i="5"/>
  <c r="N204" i="5"/>
  <c r="T203" i="5"/>
  <c r="S203" i="5"/>
  <c r="R203" i="5"/>
  <c r="Q203" i="5"/>
  <c r="N203" i="5"/>
  <c r="T198" i="5"/>
  <c r="S198" i="5"/>
  <c r="T197" i="5"/>
  <c r="S197" i="5"/>
  <c r="R197" i="5"/>
  <c r="Q197" i="5"/>
  <c r="N197" i="5"/>
  <c r="T196" i="5"/>
  <c r="S196" i="5"/>
  <c r="R196" i="5"/>
  <c r="Q196" i="5"/>
  <c r="N196" i="5"/>
  <c r="T195" i="5"/>
  <c r="S195" i="5"/>
  <c r="R195" i="5"/>
  <c r="Q195" i="5"/>
  <c r="N195" i="5"/>
  <c r="T194" i="5"/>
  <c r="S194" i="5"/>
  <c r="R194" i="5"/>
  <c r="Q194" i="5"/>
  <c r="N194" i="5"/>
  <c r="T193" i="5"/>
  <c r="S193" i="5"/>
  <c r="R193" i="5"/>
  <c r="Q193" i="5"/>
  <c r="N193" i="5"/>
  <c r="T192" i="5"/>
  <c r="S192" i="5"/>
  <c r="R192" i="5"/>
  <c r="Q192" i="5"/>
  <c r="N192" i="5"/>
  <c r="T191" i="5"/>
  <c r="S191" i="5"/>
  <c r="R191" i="5"/>
  <c r="Q191" i="5"/>
  <c r="N191" i="5"/>
  <c r="T190" i="5"/>
  <c r="S190" i="5"/>
  <c r="R190" i="5"/>
  <c r="Q190" i="5"/>
  <c r="N190" i="5"/>
  <c r="T189" i="5"/>
  <c r="S189" i="5"/>
  <c r="R189" i="5"/>
  <c r="Q189" i="5"/>
  <c r="N189" i="5"/>
  <c r="T188" i="5"/>
  <c r="S188" i="5"/>
  <c r="R188" i="5"/>
  <c r="Q188" i="5"/>
  <c r="N188" i="5"/>
  <c r="T187" i="5"/>
  <c r="S187" i="5"/>
  <c r="R187" i="5"/>
  <c r="Q187" i="5"/>
  <c r="N187" i="5"/>
  <c r="T186" i="5"/>
  <c r="S186" i="5"/>
  <c r="R186" i="5"/>
  <c r="Q186" i="5"/>
  <c r="N186" i="5"/>
  <c r="T185" i="5"/>
  <c r="S185" i="5"/>
  <c r="R185" i="5"/>
  <c r="Q185" i="5"/>
  <c r="N185" i="5"/>
  <c r="T184" i="5"/>
  <c r="S184" i="5"/>
  <c r="R184" i="5"/>
  <c r="Q184" i="5"/>
  <c r="N184" i="5"/>
  <c r="T179" i="5"/>
  <c r="S179" i="5"/>
  <c r="T178" i="5"/>
  <c r="S178" i="5"/>
  <c r="R178" i="5"/>
  <c r="Q178" i="5"/>
  <c r="N178" i="5"/>
  <c r="T177" i="5"/>
  <c r="S177" i="5"/>
  <c r="R177" i="5"/>
  <c r="Q177" i="5"/>
  <c r="N177" i="5"/>
  <c r="T176" i="5"/>
  <c r="S176" i="5"/>
  <c r="R176" i="5"/>
  <c r="Q176" i="5"/>
  <c r="N176" i="5"/>
  <c r="T175" i="5"/>
  <c r="S175" i="5"/>
  <c r="R175" i="5"/>
  <c r="Q175" i="5"/>
  <c r="N175" i="5"/>
  <c r="T174" i="5"/>
  <c r="S174" i="5"/>
  <c r="R174" i="5"/>
  <c r="Q174" i="5"/>
  <c r="N174" i="5"/>
  <c r="T173" i="5"/>
  <c r="S173" i="5"/>
  <c r="R173" i="5"/>
  <c r="Q173" i="5"/>
  <c r="N173" i="5"/>
  <c r="T172" i="5"/>
  <c r="S172" i="5"/>
  <c r="R172" i="5"/>
  <c r="Q172" i="5"/>
  <c r="N172" i="5"/>
  <c r="T171" i="5"/>
  <c r="S171" i="5"/>
  <c r="R171" i="5"/>
  <c r="Q171" i="5"/>
  <c r="N171" i="5"/>
  <c r="T170" i="5"/>
  <c r="S170" i="5"/>
  <c r="R170" i="5"/>
  <c r="Q170" i="5"/>
  <c r="N170" i="5"/>
  <c r="T169" i="5"/>
  <c r="S169" i="5"/>
  <c r="R169" i="5"/>
  <c r="Q169" i="5"/>
  <c r="N169" i="5"/>
  <c r="T168" i="5"/>
  <c r="S168" i="5"/>
  <c r="R168" i="5"/>
  <c r="Q168" i="5"/>
  <c r="N168" i="5"/>
  <c r="T167" i="5"/>
  <c r="S167" i="5"/>
  <c r="R167" i="5"/>
  <c r="Q167" i="5"/>
  <c r="N167" i="5"/>
  <c r="T166" i="5"/>
  <c r="S166" i="5"/>
  <c r="R166" i="5"/>
  <c r="Q166" i="5"/>
  <c r="N166" i="5"/>
  <c r="T165" i="5"/>
  <c r="S165" i="5"/>
  <c r="R165" i="5"/>
  <c r="Q165" i="5"/>
  <c r="N165" i="5"/>
  <c r="T164" i="5"/>
  <c r="S164" i="5"/>
  <c r="R164" i="5"/>
  <c r="Q164" i="5"/>
  <c r="N164" i="5"/>
  <c r="T163" i="5"/>
  <c r="S163" i="5"/>
  <c r="R163" i="5"/>
  <c r="Q163" i="5"/>
  <c r="N163" i="5"/>
  <c r="T162" i="5"/>
  <c r="S162" i="5"/>
  <c r="R162" i="5"/>
  <c r="Q162" i="5"/>
  <c r="N162" i="5"/>
  <c r="T161" i="5"/>
  <c r="S161" i="5"/>
  <c r="R161" i="5"/>
  <c r="Q161" i="5"/>
  <c r="N161" i="5"/>
  <c r="T160" i="5"/>
  <c r="S160" i="5"/>
  <c r="R160" i="5"/>
  <c r="Q160" i="5"/>
  <c r="N160" i="5"/>
  <c r="T159" i="5"/>
  <c r="S159" i="5"/>
  <c r="R159" i="5"/>
  <c r="Q159" i="5"/>
  <c r="N159" i="5"/>
  <c r="T154" i="5"/>
  <c r="S154" i="5"/>
  <c r="T153" i="5"/>
  <c r="S153" i="5"/>
  <c r="R153" i="5"/>
  <c r="Q153" i="5"/>
  <c r="N153" i="5"/>
  <c r="T152" i="5"/>
  <c r="S152" i="5"/>
  <c r="R152" i="5"/>
  <c r="Q152" i="5"/>
  <c r="N152" i="5"/>
  <c r="T151" i="5"/>
  <c r="S151" i="5"/>
  <c r="R151" i="5"/>
  <c r="Q151" i="5"/>
  <c r="N151" i="5"/>
  <c r="T150" i="5"/>
  <c r="S150" i="5"/>
  <c r="R150" i="5"/>
  <c r="Q150" i="5"/>
  <c r="N150" i="5"/>
  <c r="T149" i="5"/>
  <c r="S149" i="5"/>
  <c r="R149" i="5"/>
  <c r="Q149" i="5"/>
  <c r="N149" i="5"/>
  <c r="T148" i="5"/>
  <c r="S148" i="5"/>
  <c r="R148" i="5"/>
  <c r="Q148" i="5"/>
  <c r="N148" i="5"/>
  <c r="T147" i="5"/>
  <c r="S147" i="5"/>
  <c r="R147" i="5"/>
  <c r="Q147" i="5"/>
  <c r="N147" i="5"/>
  <c r="T146" i="5"/>
  <c r="S146" i="5"/>
  <c r="R146" i="5"/>
  <c r="Q146" i="5"/>
  <c r="N146" i="5"/>
  <c r="T145" i="5"/>
  <c r="S145" i="5"/>
  <c r="R145" i="5"/>
  <c r="Q145" i="5"/>
  <c r="N145" i="5"/>
  <c r="T144" i="5"/>
  <c r="S144" i="5"/>
  <c r="R144" i="5"/>
  <c r="Q144" i="5"/>
  <c r="N144" i="5"/>
  <c r="T143" i="5"/>
  <c r="S143" i="5"/>
  <c r="R143" i="5"/>
  <c r="Q143" i="5"/>
  <c r="N143" i="5"/>
  <c r="T142" i="5"/>
  <c r="S142" i="5"/>
  <c r="R142" i="5"/>
  <c r="Q142" i="5"/>
  <c r="N142" i="5"/>
  <c r="T137" i="5"/>
  <c r="S137" i="5"/>
  <c r="T136" i="5"/>
  <c r="S136" i="5"/>
  <c r="R136" i="5"/>
  <c r="Q136" i="5"/>
  <c r="N136" i="5"/>
  <c r="T135" i="5"/>
  <c r="S135" i="5"/>
  <c r="R135" i="5"/>
  <c r="Q135" i="5"/>
  <c r="N135" i="5"/>
  <c r="T134" i="5"/>
  <c r="S134" i="5"/>
  <c r="R134" i="5"/>
  <c r="Q134" i="5"/>
  <c r="N134" i="5"/>
  <c r="T133" i="5"/>
  <c r="S133" i="5"/>
  <c r="R133" i="5"/>
  <c r="Q133" i="5"/>
  <c r="N133" i="5"/>
  <c r="T132" i="5"/>
  <c r="S132" i="5"/>
  <c r="R132" i="5"/>
  <c r="Q132" i="5"/>
  <c r="N132" i="5"/>
  <c r="T127" i="5"/>
  <c r="S127" i="5"/>
  <c r="T126" i="5"/>
  <c r="S126" i="5"/>
  <c r="R126" i="5"/>
  <c r="Q126" i="5"/>
  <c r="N126" i="5"/>
  <c r="T125" i="5"/>
  <c r="S125" i="5"/>
  <c r="R125" i="5"/>
  <c r="Q125" i="5"/>
  <c r="N125" i="5"/>
  <c r="T120" i="5"/>
  <c r="S120" i="5"/>
  <c r="T119" i="5"/>
  <c r="S119" i="5"/>
  <c r="R119" i="5"/>
  <c r="Q119" i="5"/>
  <c r="N119" i="5"/>
  <c r="T118" i="5"/>
  <c r="S118" i="5"/>
  <c r="R118" i="5"/>
  <c r="Q118" i="5"/>
  <c r="N118" i="5"/>
  <c r="T117" i="5"/>
  <c r="S117" i="5"/>
  <c r="R117" i="5"/>
  <c r="Q117" i="5"/>
  <c r="N117" i="5"/>
  <c r="T116" i="5"/>
  <c r="S116" i="5"/>
  <c r="R116" i="5"/>
  <c r="Q116" i="5"/>
  <c r="N116" i="5"/>
  <c r="T115" i="5"/>
  <c r="S115" i="5"/>
  <c r="R115" i="5"/>
  <c r="Q115" i="5"/>
  <c r="N115" i="5"/>
  <c r="T114" i="5"/>
  <c r="S114" i="5"/>
  <c r="R114" i="5"/>
  <c r="Q114" i="5"/>
  <c r="N114" i="5"/>
  <c r="T113" i="5"/>
  <c r="S113" i="5"/>
  <c r="R113" i="5"/>
  <c r="Q113" i="5"/>
  <c r="N113" i="5"/>
  <c r="T112" i="5"/>
  <c r="S112" i="5"/>
  <c r="R112" i="5"/>
  <c r="Q112" i="5"/>
  <c r="N112" i="5"/>
  <c r="T111" i="5"/>
  <c r="S111" i="5"/>
  <c r="R111" i="5"/>
  <c r="Q111" i="5"/>
  <c r="N111" i="5"/>
  <c r="T110" i="5"/>
  <c r="S110" i="5"/>
  <c r="R110" i="5"/>
  <c r="Q110" i="5"/>
  <c r="N110" i="5"/>
  <c r="T109" i="5"/>
  <c r="S109" i="5"/>
  <c r="R109" i="5"/>
  <c r="Q109" i="5"/>
  <c r="N109" i="5"/>
  <c r="T108" i="5"/>
  <c r="S108" i="5"/>
  <c r="R108" i="5"/>
  <c r="Q108" i="5"/>
  <c r="N108" i="5"/>
  <c r="T107" i="5"/>
  <c r="S107" i="5"/>
  <c r="R107" i="5"/>
  <c r="Q107" i="5"/>
  <c r="N107" i="5"/>
  <c r="T106" i="5"/>
  <c r="S106" i="5"/>
  <c r="R106" i="5"/>
  <c r="Q106" i="5"/>
  <c r="N106" i="5"/>
  <c r="T105" i="5"/>
  <c r="S105" i="5"/>
  <c r="R105" i="5"/>
  <c r="Q105" i="5"/>
  <c r="N105" i="5"/>
  <c r="T104" i="5"/>
  <c r="S104" i="5"/>
  <c r="R104" i="5"/>
  <c r="Q104" i="5"/>
  <c r="N104" i="5"/>
  <c r="T103" i="5"/>
  <c r="S103" i="5"/>
  <c r="R103" i="5"/>
  <c r="Q103" i="5"/>
  <c r="N103" i="5"/>
  <c r="T102" i="5"/>
  <c r="S102" i="5"/>
  <c r="R102" i="5"/>
  <c r="Q102" i="5"/>
  <c r="N102" i="5"/>
  <c r="T101" i="5"/>
  <c r="S101" i="5"/>
  <c r="R101" i="5"/>
  <c r="Q101" i="5"/>
  <c r="N101" i="5"/>
  <c r="T100" i="5"/>
  <c r="S100" i="5"/>
  <c r="R100" i="5"/>
  <c r="Q100" i="5"/>
  <c r="N100" i="5"/>
  <c r="T99" i="5"/>
  <c r="S99" i="5"/>
  <c r="R99" i="5"/>
  <c r="Q99" i="5"/>
  <c r="N99" i="5"/>
  <c r="T98" i="5"/>
  <c r="S98" i="5"/>
  <c r="R98" i="5"/>
  <c r="Q98" i="5"/>
  <c r="N98" i="5"/>
  <c r="T97" i="5"/>
  <c r="S97" i="5"/>
  <c r="R97" i="5"/>
  <c r="Q97" i="5"/>
  <c r="N97" i="5"/>
  <c r="T92" i="5"/>
  <c r="S92" i="5"/>
  <c r="T91" i="5"/>
  <c r="S91" i="5"/>
  <c r="R91" i="5"/>
  <c r="Q91" i="5"/>
  <c r="N91" i="5"/>
  <c r="T86" i="5"/>
  <c r="S86" i="5"/>
  <c r="T85" i="5"/>
  <c r="S85" i="5"/>
  <c r="R85" i="5"/>
  <c r="Q85" i="5"/>
  <c r="N85" i="5"/>
  <c r="T84" i="5"/>
  <c r="S84" i="5"/>
  <c r="R84" i="5"/>
  <c r="Q84" i="5"/>
  <c r="N84" i="5"/>
  <c r="T83" i="5"/>
  <c r="S83" i="5"/>
  <c r="R83" i="5"/>
  <c r="Q83" i="5"/>
  <c r="N83" i="5"/>
  <c r="T78" i="5"/>
  <c r="S78" i="5"/>
  <c r="T77" i="5"/>
  <c r="S77" i="5"/>
  <c r="R77" i="5"/>
  <c r="Q77" i="5"/>
  <c r="N77" i="5"/>
  <c r="T76" i="5"/>
  <c r="S76" i="5"/>
  <c r="R76" i="5"/>
  <c r="Q76" i="5"/>
  <c r="N76" i="5"/>
  <c r="T75" i="5"/>
  <c r="S75" i="5"/>
  <c r="R75" i="5"/>
  <c r="Q75" i="5"/>
  <c r="N75" i="5"/>
  <c r="T70" i="5"/>
  <c r="S70" i="5"/>
  <c r="T69" i="5"/>
  <c r="S69" i="5"/>
  <c r="R69" i="5"/>
  <c r="Q69" i="5"/>
  <c r="N69" i="5"/>
  <c r="T68" i="5"/>
  <c r="S68" i="5"/>
  <c r="R68" i="5"/>
  <c r="Q68" i="5"/>
  <c r="N68" i="5"/>
  <c r="T67" i="5"/>
  <c r="S67" i="5"/>
  <c r="R67" i="5"/>
  <c r="Q67" i="5"/>
  <c r="N67" i="5"/>
  <c r="T66" i="5"/>
  <c r="S66" i="5"/>
  <c r="R66" i="5"/>
  <c r="Q66" i="5"/>
  <c r="N66" i="5"/>
  <c r="T65" i="5"/>
  <c r="S65" i="5"/>
  <c r="R65" i="5"/>
  <c r="Q65" i="5"/>
  <c r="N65" i="5"/>
  <c r="T64" i="5"/>
  <c r="S64" i="5"/>
  <c r="R64" i="5"/>
  <c r="Q64" i="5"/>
  <c r="N64" i="5"/>
  <c r="T63" i="5"/>
  <c r="S63" i="5"/>
  <c r="R63" i="5"/>
  <c r="Q63" i="5"/>
  <c r="N63" i="5"/>
  <c r="T62" i="5"/>
  <c r="S62" i="5"/>
  <c r="R62" i="5"/>
  <c r="Q62" i="5"/>
  <c r="N62" i="5"/>
  <c r="T57" i="5"/>
  <c r="S57" i="5"/>
  <c r="T56" i="5"/>
  <c r="S56" i="5"/>
  <c r="R56" i="5"/>
  <c r="Q56" i="5"/>
  <c r="N56" i="5"/>
  <c r="T55" i="5"/>
  <c r="S55" i="5"/>
  <c r="R55" i="5"/>
  <c r="Q55" i="5"/>
  <c r="N55" i="5"/>
  <c r="T54" i="5"/>
  <c r="S54" i="5"/>
  <c r="R54" i="5"/>
  <c r="Q54" i="5"/>
  <c r="N54" i="5"/>
  <c r="T53" i="5"/>
  <c r="S53" i="5"/>
  <c r="R53" i="5"/>
  <c r="Q53" i="5"/>
  <c r="N53" i="5"/>
  <c r="T52" i="5"/>
  <c r="S52" i="5"/>
  <c r="R52" i="5"/>
  <c r="Q52" i="5"/>
  <c r="N52" i="5"/>
  <c r="T51" i="5"/>
  <c r="S51" i="5"/>
  <c r="R51" i="5"/>
  <c r="Q51" i="5"/>
  <c r="N51" i="5"/>
  <c r="T46" i="5"/>
  <c r="S46" i="5"/>
  <c r="T45" i="5"/>
  <c r="S45" i="5"/>
  <c r="R45" i="5"/>
  <c r="Q45" i="5"/>
  <c r="N45" i="5"/>
  <c r="T44" i="5"/>
  <c r="S44" i="5"/>
  <c r="R44" i="5"/>
  <c r="Q44" i="5"/>
  <c r="N44" i="5"/>
  <c r="T43" i="5"/>
  <c r="S43" i="5"/>
  <c r="R43" i="5"/>
  <c r="Q43" i="5"/>
  <c r="N43" i="5"/>
  <c r="T42" i="5"/>
  <c r="S42" i="5"/>
  <c r="R42" i="5"/>
  <c r="Q42" i="5"/>
  <c r="N42" i="5"/>
  <c r="T41" i="5"/>
  <c r="S41" i="5"/>
  <c r="R41" i="5"/>
  <c r="Q41" i="5"/>
  <c r="N41" i="5"/>
  <c r="T40" i="5"/>
  <c r="S40" i="5"/>
  <c r="R40" i="5"/>
  <c r="Q40" i="5"/>
  <c r="N40" i="5"/>
  <c r="T39" i="5"/>
  <c r="S39" i="5"/>
  <c r="R39" i="5"/>
  <c r="Q39" i="5"/>
  <c r="N39" i="5"/>
  <c r="T38" i="5"/>
  <c r="S38" i="5"/>
  <c r="R38" i="5"/>
  <c r="Q38" i="5"/>
  <c r="N38" i="5"/>
  <c r="T37" i="5"/>
  <c r="S37" i="5"/>
  <c r="R37" i="5"/>
  <c r="Q37" i="5"/>
  <c r="N37" i="5"/>
  <c r="T36" i="5"/>
  <c r="S36" i="5"/>
  <c r="R36" i="5"/>
  <c r="Q36" i="5"/>
  <c r="N36" i="5"/>
  <c r="T35" i="5"/>
  <c r="S35" i="5"/>
  <c r="R35" i="5"/>
  <c r="Q35" i="5"/>
  <c r="N35" i="5"/>
  <c r="T30" i="5"/>
  <c r="S30" i="5"/>
  <c r="T29" i="5"/>
  <c r="S29" i="5"/>
  <c r="R29" i="5"/>
  <c r="Q29" i="5"/>
  <c r="N29" i="5"/>
  <c r="T28" i="5"/>
  <c r="S28" i="5"/>
  <c r="R28" i="5"/>
  <c r="Q28" i="5"/>
  <c r="N28" i="5"/>
  <c r="T27" i="5"/>
  <c r="S27" i="5"/>
  <c r="R27" i="5"/>
  <c r="Q27" i="5"/>
  <c r="N27" i="5"/>
  <c r="T26" i="5"/>
  <c r="S26" i="5"/>
  <c r="R26" i="5"/>
  <c r="Q26" i="5"/>
  <c r="N26" i="5"/>
  <c r="T25" i="5"/>
  <c r="S25" i="5"/>
  <c r="R25" i="5"/>
  <c r="Q25" i="5"/>
  <c r="N25" i="5"/>
  <c r="T24" i="5"/>
  <c r="S24" i="5"/>
  <c r="R24" i="5"/>
  <c r="Q24" i="5"/>
  <c r="N24" i="5"/>
  <c r="T23" i="5"/>
  <c r="S23" i="5"/>
  <c r="R23" i="5"/>
  <c r="Q23" i="5"/>
  <c r="N23" i="5"/>
  <c r="T18" i="5"/>
  <c r="S18" i="5"/>
  <c r="T17" i="5"/>
  <c r="S17" i="5"/>
  <c r="R17" i="5"/>
  <c r="Q17" i="5"/>
  <c r="N17" i="5"/>
  <c r="T16" i="5"/>
  <c r="S16" i="5"/>
  <c r="R16" i="5"/>
  <c r="Q16" i="5"/>
  <c r="N16" i="5"/>
  <c r="T15" i="5"/>
  <c r="S15" i="5"/>
  <c r="R15" i="5"/>
  <c r="Q15" i="5"/>
  <c r="N15" i="5"/>
  <c r="T14" i="5"/>
  <c r="S14" i="5"/>
  <c r="R14" i="5"/>
  <c r="Q14" i="5"/>
  <c r="N14" i="5"/>
  <c r="T13" i="5"/>
  <c r="S13" i="5"/>
  <c r="R13" i="5"/>
  <c r="Q13" i="5"/>
  <c r="N13" i="5"/>
  <c r="C8" i="5"/>
  <c r="C7" i="5"/>
</calcChain>
</file>

<file path=xl/sharedStrings.xml><?xml version="1.0" encoding="utf-8"?>
<sst xmlns="http://schemas.openxmlformats.org/spreadsheetml/2006/main" count="10822" uniqueCount="3442">
  <si>
    <t>NAVODILA ZA IZPOLNITEV PREDRAČUNA – SEZNAMA  RAZPISANEGA BLAGA  (OBR-8a)</t>
  </si>
  <si>
    <t>1. Ponudnik mora  Predračun - Seznama razpisanega blaga (OBR – 8a) izpolniti, natisniti in natisnjeni izvod podpisati in žigosati.</t>
  </si>
  <si>
    <t>2. Ponudnik k ponudbi predloži Predračun - Seznam razpisanega blaga (lastni natis izpolnjenega predračuna iz OBR-8a) v pisni in obvezno tudi v elektronski obliki - na CD-ju ali USB ključku (v primeru enostavnega postopka ob elektronski oddaji ponudbe ponudniki dajo xls. datoteko in scan natisnjene verzije - pdf datoteko kot priponko k elektronski ponudbi).</t>
  </si>
  <si>
    <t>3. Ponudnik mora v »Predračun - Seznam razpisanega blaga« (exelova datoteka)  pri vrstah blaga, ki jih ponuja (v polja obarvana z rumeno barvo) obvezno vpisati naslednje podatke:</t>
  </si>
  <si>
    <t>Opcija 1:</t>
  </si>
  <si>
    <t>o    veljavna cena brez DDV/EM</t>
  </si>
  <si>
    <t>o    popust (stopnja fiksnega popusta)</t>
  </si>
  <si>
    <t>o    stopnjo DDV</t>
  </si>
  <si>
    <t>o    proizvajalca ponujenega blaga / izvajalca storitve</t>
  </si>
  <si>
    <t xml:space="preserve">o    ponudnikov naziv blaga / storitve </t>
  </si>
  <si>
    <t>o    EAN kodo ponujenega blaga / storitve (če jo ima)</t>
  </si>
  <si>
    <t>o    kataloško številko ponujenega blaga / storitve (če jo ima)</t>
  </si>
  <si>
    <t>Ceno brez DDV/EM, ceno z DDV/EM in vrednost z DDV izračuna aplikacija sama na osnovi predhodno vpisanih podatkov.</t>
  </si>
  <si>
    <t>Opcija 2 (velja pri sukcesivnih nabavah, večinoma medicinskega potrošnega materiala; ko je v predračunu odprta opcija vnosa cene za prijavljeno pakiranje in vnosa št. enot (EM) v prijavljenem pakiranju</t>
  </si>
  <si>
    <t xml:space="preserve">o    veljavna cena brez DDV za ponujeno pakiranje    </t>
  </si>
  <si>
    <t>o    št. enot (enot mere naročnika) v ponujenem pakiranju</t>
  </si>
  <si>
    <t xml:space="preserve">o    popust </t>
  </si>
  <si>
    <t>o    ponudnikov naziv blaga / storitve</t>
  </si>
  <si>
    <t>Opcija 3 (velja ob odpiranjih konkurence na podlagi sklenjenega okvirnega sporazuma in že priznani sposobnosti za blago / storitev)</t>
  </si>
  <si>
    <t>o    veljavna cena brez DDV/EM (v primeru, da gre za sukcesivne nabave blaga pa veljavno ceno brez DDV za ponujeno pakiranje in št. enot (enot mere naročnika) v ponujenem pakiranju)</t>
  </si>
  <si>
    <t xml:space="preserve">4. Ponudnik mora obvezno izpolniti tudi delovni list: »Podatki o ponudniku«. </t>
  </si>
  <si>
    <t>5. Ponudnik ne sme preimenovati, kopirati ali kako drugače spreminjati datoteke s Seznamom razpisanega blaga zaradi nadaljnje programske obdelave podatkov!</t>
  </si>
  <si>
    <t xml:space="preserve">6. OPOMBE: </t>
  </si>
  <si>
    <t xml:space="preserve">o    naročnik ne odgovarja za morebitne napake pri podajanju posameznih cen, št. enot v prijavljenem pakiranju in davčnih stopenj;  </t>
  </si>
  <si>
    <t>o    cena brez DDV mora vsebovati vse stroške, popuste, rabate.</t>
  </si>
  <si>
    <t>Podatki naročnika</t>
  </si>
  <si>
    <t>Naročnik:</t>
  </si>
  <si>
    <t>JN št.:</t>
  </si>
  <si>
    <t>Predmet JN:</t>
  </si>
  <si>
    <t>Obdobje priznane sposobnosti in usposobljenosti:</t>
  </si>
  <si>
    <t>Obdobje JN:</t>
  </si>
  <si>
    <t>Vrsta postopka JN:</t>
  </si>
  <si>
    <t>Okvirni sporazumi:</t>
  </si>
  <si>
    <t>Vrsta predmeta JN:</t>
  </si>
  <si>
    <t>Status:</t>
  </si>
  <si>
    <t>Splošna bolnišnica Novo mesto</t>
  </si>
  <si>
    <t>16-51/19</t>
  </si>
  <si>
    <t>KONVENCIONALNA IN EKOLOŠKA ŽIVILA</t>
  </si>
  <si>
    <t>16-51/19_1.OBD: 1.5.2020 - 30.4.2021</t>
  </si>
  <si>
    <t>odprti postopek</t>
  </si>
  <si>
    <t>Da, za obdobje od 1.5.2020 do 30.4.2024</t>
  </si>
  <si>
    <t>BLAGO</t>
  </si>
  <si>
    <t>Aplikacija Javna naročila, različica 2.3.5</t>
  </si>
  <si>
    <t>Podatki o ponudniku</t>
  </si>
  <si>
    <t>Naziv:</t>
  </si>
  <si>
    <t>Naslov:</t>
  </si>
  <si>
    <t>Identifikacijska številka za DDV:</t>
  </si>
  <si>
    <t>Telefon:</t>
  </si>
  <si>
    <t>Faks:</t>
  </si>
  <si>
    <t>Kontaktna oseba:</t>
  </si>
  <si>
    <t>Elektronski naslov:</t>
  </si>
  <si>
    <t>Strokovne zahteve naročnika</t>
  </si>
  <si>
    <t>Seznam razpisanega blaga za sklop:</t>
  </si>
  <si>
    <t>I.</t>
  </si>
  <si>
    <t>MESO IN MESNI IZDELKI</t>
  </si>
  <si>
    <t>*</t>
  </si>
  <si>
    <t>1.</t>
  </si>
  <si>
    <t>podsklop: MESO JUNČJE</t>
  </si>
  <si>
    <t>ZAPRT</t>
  </si>
  <si>
    <t>MESO JUNČJE</t>
  </si>
  <si>
    <t>EOB</t>
  </si>
  <si>
    <t>Zap. št.</t>
  </si>
  <si>
    <t>Naziv blaga</t>
  </si>
  <si>
    <t>Lastnost 1</t>
  </si>
  <si>
    <t>Lastnost 2</t>
  </si>
  <si>
    <t>Lastnost 3</t>
  </si>
  <si>
    <t>INFO PIS</t>
  </si>
  <si>
    <t>EM</t>
  </si>
  <si>
    <t>Količina</t>
  </si>
  <si>
    <t>Št. vzorcev</t>
  </si>
  <si>
    <t>Var.</t>
  </si>
  <si>
    <t>Cena brez DDV za ponujeno pakiranje</t>
  </si>
  <si>
    <t>Št.enot (količina) v ponujenem pakiranju</t>
  </si>
  <si>
    <t>Veljavna cena brez DDV</t>
  </si>
  <si>
    <t>Popust</t>
  </si>
  <si>
    <t>Stopnja DDV</t>
  </si>
  <si>
    <t>Cena brez DDV</t>
  </si>
  <si>
    <t>Cena z DDV</t>
  </si>
  <si>
    <t>Vrednost brez DDV</t>
  </si>
  <si>
    <t>Vrednost z DDV</t>
  </si>
  <si>
    <t>Proizvajalec</t>
  </si>
  <si>
    <t>Ponudnikov naziv blaga</t>
  </si>
  <si>
    <t>EAN</t>
  </si>
  <si>
    <t>Kataloška številka</t>
  </si>
  <si>
    <t>Opomba</t>
  </si>
  <si>
    <t>11010101001</t>
  </si>
  <si>
    <t>MESO JUNETINA STEGNO B.K. VAKUMSKO PAKIRANO (V.P.)</t>
  </si>
  <si>
    <t>I. KAT</t>
  </si>
  <si>
    <t>pakirano do 5 kg, v kosu</t>
  </si>
  <si>
    <t>BREZ MAŠČOB, S- KVALITETA</t>
  </si>
  <si>
    <t>1498</t>
  </si>
  <si>
    <t>KG</t>
  </si>
  <si>
    <t>11010101004</t>
  </si>
  <si>
    <t>MESO JUNETINA PLEČE B.K. V.P.</t>
  </si>
  <si>
    <t>II.KAT</t>
  </si>
  <si>
    <t>1499</t>
  </si>
  <si>
    <t>11010101007</t>
  </si>
  <si>
    <t>MESO JUNETINA HRBET ROSTBIF B.K. V.P.</t>
  </si>
  <si>
    <t>1496</t>
  </si>
  <si>
    <t>11010101008</t>
  </si>
  <si>
    <t>MESO JUNETINA PLJUČNA V.P.</t>
  </si>
  <si>
    <t>EKSTRA KATEGORIJA</t>
  </si>
  <si>
    <t>1497</t>
  </si>
  <si>
    <t>11010101009</t>
  </si>
  <si>
    <t>KOSTI - JUNČJE, SVEŽE</t>
  </si>
  <si>
    <t/>
  </si>
  <si>
    <t>RINFUZA , ŽAGANE</t>
  </si>
  <si>
    <t>1474</t>
  </si>
  <si>
    <t>Skupaj:</t>
  </si>
  <si>
    <t>2.</t>
  </si>
  <si>
    <t>podsklop: MESO JUNČJE - REZANO</t>
  </si>
  <si>
    <t>MESO JUNČJE - REZANO</t>
  </si>
  <si>
    <t>11010101002</t>
  </si>
  <si>
    <t>MESO JUNETINA STEGNO ZREZKI 100-110g V.P.</t>
  </si>
  <si>
    <t>pakirano do 5 kg</t>
  </si>
  <si>
    <t>BREZ MAŠČOB, U,E,S – KVALITETA</t>
  </si>
  <si>
    <t>1530</t>
  </si>
  <si>
    <t>11010101003</t>
  </si>
  <si>
    <t>MESO JUNETINA STEGNO ZREZKI 150g V.P.</t>
  </si>
  <si>
    <t>1532</t>
  </si>
  <si>
    <t>11010101005</t>
  </si>
  <si>
    <t>MESO JUNETINA PLEČE 10g kocke V.P.</t>
  </si>
  <si>
    <t>1524</t>
  </si>
  <si>
    <t>11010101006</t>
  </si>
  <si>
    <t>MESO JUNETINA PLEČE 20g kocke V.P.</t>
  </si>
  <si>
    <t>1533</t>
  </si>
  <si>
    <t>11010101010</t>
  </si>
  <si>
    <t>MESO JUNČ STEGNO MLETO VP -2 mm</t>
  </si>
  <si>
    <t>11634</t>
  </si>
  <si>
    <t>11010101011</t>
  </si>
  <si>
    <t>MESO JUNEČJE MLETO VP - 3 mm</t>
  </si>
  <si>
    <t>11635</t>
  </si>
  <si>
    <t>11010101012</t>
  </si>
  <si>
    <t>MESO JUNEČE PLEČE MLETO VP - 6 mm</t>
  </si>
  <si>
    <t>11636</t>
  </si>
  <si>
    <t>3.</t>
  </si>
  <si>
    <t>podsklop: MESO SVINJSKO</t>
  </si>
  <si>
    <t>MESO SVINJSKO</t>
  </si>
  <si>
    <t>11010102001</t>
  </si>
  <si>
    <t>MESO SVINJSKO STEGNO B.K. V.P.</t>
  </si>
  <si>
    <t>U,E,S -  KVALITETA-BREZ MAŠČOB</t>
  </si>
  <si>
    <t>1493</t>
  </si>
  <si>
    <t>11010102004</t>
  </si>
  <si>
    <t>MESO SVINJSKO PLEČE B.K. V.P.</t>
  </si>
  <si>
    <t>II. KAT</t>
  </si>
  <si>
    <t>1494</t>
  </si>
  <si>
    <t>11010102007</t>
  </si>
  <si>
    <t>MESO SVINJSKO ZAREBRNICA V.P.</t>
  </si>
  <si>
    <t>pakirano do 5 kg, v kosu, s kostjo</t>
  </si>
  <si>
    <t>1495</t>
  </si>
  <si>
    <t>11010102008</t>
  </si>
  <si>
    <t>MESO SVINJSKO ZAREBRNICA B.K.,V.P.</t>
  </si>
  <si>
    <t>1523</t>
  </si>
  <si>
    <t>11010102009</t>
  </si>
  <si>
    <t>MESO SVINJSKO REBRA</t>
  </si>
  <si>
    <t>III. KAT</t>
  </si>
  <si>
    <t>1473</t>
  </si>
  <si>
    <t>11010102010</t>
  </si>
  <si>
    <t>MESO SVINJSKO ODOJEK</t>
  </si>
  <si>
    <t>razkosano na polovice, brez glave</t>
  </si>
  <si>
    <t>S – KVALITETA</t>
  </si>
  <si>
    <t>10586</t>
  </si>
  <si>
    <t>11010102011</t>
  </si>
  <si>
    <t>MESO SVINJSKO FILE V.P.</t>
  </si>
  <si>
    <t>ekstra KAT</t>
  </si>
  <si>
    <t>pakirano do 2 kg, očiščeno, brez maščobe</t>
  </si>
  <si>
    <t>11010102012</t>
  </si>
  <si>
    <t>SLANINA SVEŽA</t>
  </si>
  <si>
    <t>razrezano na kocke, pakirano do 5 kg</t>
  </si>
  <si>
    <t>TRDA HRBTNA SLANINA</t>
  </si>
  <si>
    <t>11010102013</t>
  </si>
  <si>
    <t>MESO SVINJSKI VRAT, B.K., V.P.</t>
  </si>
  <si>
    <t>1508</t>
  </si>
  <si>
    <t>11010102014</t>
  </si>
  <si>
    <t>MESO SVINJSKO - SV. RIBICA, V.P.</t>
  </si>
  <si>
    <t>pakirano do 5 kg, v kosu, laks, svinjska pljučna</t>
  </si>
  <si>
    <t>11010102016</t>
  </si>
  <si>
    <t>SVINJSKA PEČKA</t>
  </si>
  <si>
    <t>mrežica za mrežno pečenko</t>
  </si>
  <si>
    <t>pakirano do 1 kg, v kosu,  VP</t>
  </si>
  <si>
    <t>4.</t>
  </si>
  <si>
    <t>podsklop: MESO SVINJSKO - REZANO</t>
  </si>
  <si>
    <t>MESO SVINJSKO - REZANO</t>
  </si>
  <si>
    <t>11010102002</t>
  </si>
  <si>
    <t>MESO SVINJSKO STEGNO ZREZKI 100-110 g V.P.</t>
  </si>
  <si>
    <t>I.KAT</t>
  </si>
  <si>
    <t>S-KVALITETA – BREZ MAŠČOB</t>
  </si>
  <si>
    <t>1509</t>
  </si>
  <si>
    <t>11010102003</t>
  </si>
  <si>
    <t>MESO SVINJSKO STEGNO ZREZKI 150 g V.P.</t>
  </si>
  <si>
    <t>S – KVALITETA – BREZ MAŠČOB</t>
  </si>
  <si>
    <t>4345</t>
  </si>
  <si>
    <t>11010102005</t>
  </si>
  <si>
    <t>MESO SVINJSKO PLEČE 10g kocke V.P.</t>
  </si>
  <si>
    <t>S  - KVALITETA – BREZ MAŠČOB</t>
  </si>
  <si>
    <t>1526</t>
  </si>
  <si>
    <t>11010102006</t>
  </si>
  <si>
    <t>MESO SVINJSKO PLEČE 20g kocke V.P.</t>
  </si>
  <si>
    <t>1534</t>
  </si>
  <si>
    <t>11010102015</t>
  </si>
  <si>
    <t>MESO SVINJSKO PLEČE MLETO VP - 3 mm</t>
  </si>
  <si>
    <t>11639</t>
  </si>
  <si>
    <t>11010102017</t>
  </si>
  <si>
    <t xml:space="preserve">
KOSTI - SVINJSKE, SVEŽE, RIBSI</t>
  </si>
  <si>
    <t>5.</t>
  </si>
  <si>
    <t>podsklop: MESO TELEČJE</t>
  </si>
  <si>
    <t>MESO TELEČJE</t>
  </si>
  <si>
    <t>11010103001</t>
  </si>
  <si>
    <t>MESO TELEČJE STEGNO B.K. V.P.</t>
  </si>
  <si>
    <t>1514</t>
  </si>
  <si>
    <t>11010103004</t>
  </si>
  <si>
    <t>MESO TELEČJE PLEČE B.K. V.P.</t>
  </si>
  <si>
    <t>1520</t>
  </si>
  <si>
    <t>11010103005</t>
  </si>
  <si>
    <t>MESO TELEČJE PLEČE B.K. 10g kocke, V.P.</t>
  </si>
  <si>
    <t>4230</t>
  </si>
  <si>
    <t>11010103006</t>
  </si>
  <si>
    <t>MESO TELEČJE PLEČE B.K. 20g kocke V.P.</t>
  </si>
  <si>
    <t>1540</t>
  </si>
  <si>
    <t>11010103007</t>
  </si>
  <si>
    <t>MESO TELEČJE HRBET V.P.</t>
  </si>
  <si>
    <t>11010103008</t>
  </si>
  <si>
    <t>MESO TELEČJE HRBET B.K. V.P.</t>
  </si>
  <si>
    <t>pakirano do 5 kg, v kosu, brez kosti</t>
  </si>
  <si>
    <t>11010103009</t>
  </si>
  <si>
    <t>MESO TELEČJE VRAT V.P.</t>
  </si>
  <si>
    <t>11010103010</t>
  </si>
  <si>
    <t>MESO TELEČJE REBRA</t>
  </si>
  <si>
    <t>v kosu</t>
  </si>
  <si>
    <t>6.</t>
  </si>
  <si>
    <t>podsklop: MESO TELEČJE- REZANO</t>
  </si>
  <si>
    <t>MESO TELEČJE- REZANO</t>
  </si>
  <si>
    <t>11010103002</t>
  </si>
  <si>
    <t>MESO TELEČJE STEGNO ZREZKI 100-110g V.P.</t>
  </si>
  <si>
    <t>4229</t>
  </si>
  <si>
    <t>11010103003</t>
  </si>
  <si>
    <t>MESO TELEČJE STEGNO ZREZKI 150g V.P.</t>
  </si>
  <si>
    <t>1539</t>
  </si>
  <si>
    <t>11010103012</t>
  </si>
  <si>
    <t>MESO TELEČJE STEGNO MLETO VP - 2 mm</t>
  </si>
  <si>
    <t>11638</t>
  </si>
  <si>
    <t>7.</t>
  </si>
  <si>
    <t>podsklop: MESO KUNCEV SVEŽE</t>
  </si>
  <si>
    <t>MESO KUNCEV SVEŽE</t>
  </si>
  <si>
    <t>11010105001</t>
  </si>
  <si>
    <t>MESO KUNČJE SVEŽE, KUNEC, OČIŠČEN, BREZ GLAVE</t>
  </si>
  <si>
    <t>s kostmi</t>
  </si>
  <si>
    <t>1513</t>
  </si>
  <si>
    <t>11010105003</t>
  </si>
  <si>
    <t>KUNČJE MESO - RAZSEK (bedra in hrbti)</t>
  </si>
  <si>
    <t>11010105004</t>
  </si>
  <si>
    <t>KUNČJE MESO STEGNO, PLEČE – KOCKE SVEŽE 20g V.P.</t>
  </si>
  <si>
    <t>8.</t>
  </si>
  <si>
    <t>podsklop: MESO KUNCEV ZAMRZNJEN</t>
  </si>
  <si>
    <t>ODPRT</t>
  </si>
  <si>
    <t>MESO KUNCEV ZAMRZNJEN</t>
  </si>
  <si>
    <t>11010105002</t>
  </si>
  <si>
    <t>MESO KUNČJE (KUNEC CEL OČIŠČEN) ZAMRZNJENO</t>
  </si>
  <si>
    <t>9033</t>
  </si>
  <si>
    <t>9.</t>
  </si>
  <si>
    <t>podsklop: MESO PERUTNINSKO</t>
  </si>
  <si>
    <t>MESO PERUTNINSKO</t>
  </si>
  <si>
    <t>11010106001</t>
  </si>
  <si>
    <t>MESO PIŠČANČJE STEGNO BREZ KOŽE 150g</t>
  </si>
  <si>
    <t>zgornji del beder, s kostjo</t>
  </si>
  <si>
    <t>gastro pakiranje do 2,5 kg</t>
  </si>
  <si>
    <t>KAK.RAZRED-A</t>
  </si>
  <si>
    <t>9687</t>
  </si>
  <si>
    <t>11010106002</t>
  </si>
  <si>
    <t>MESO PIŠČANČJE BEDRO 200g</t>
  </si>
  <si>
    <t>bedro celo, zgornji del in krača, s kostjo in kožo</t>
  </si>
  <si>
    <t>1537</t>
  </si>
  <si>
    <t>11010106003</t>
  </si>
  <si>
    <t>MESO PIŠČANČJE PRSI 300g</t>
  </si>
  <si>
    <t>s kostjo in kožo</t>
  </si>
  <si>
    <t>1475</t>
  </si>
  <si>
    <t>11010106004</t>
  </si>
  <si>
    <t>MESO PIŠČANČJE PRSI 400g</t>
  </si>
  <si>
    <t>1535</t>
  </si>
  <si>
    <t>11010106005</t>
  </si>
  <si>
    <t>MESO PIŠČANČJE KRAČE 120g</t>
  </si>
  <si>
    <t>11010106006</t>
  </si>
  <si>
    <t>MESO PIŠČANČJE, KRILA ZG. DELI, do 1 kg</t>
  </si>
  <si>
    <t>1518</t>
  </si>
  <si>
    <t>11010106014</t>
  </si>
  <si>
    <t>MESO PIŠČANČJE, PERUTI.ZG. DEL SV do 300 g</t>
  </si>
  <si>
    <t>1542</t>
  </si>
  <si>
    <t>11010106007</t>
  </si>
  <si>
    <t>PIŠČANČJA JETRA, do 1 kg</t>
  </si>
  <si>
    <t>11010106008</t>
  </si>
  <si>
    <t>MESO PIŠČANČJE FILE</t>
  </si>
  <si>
    <t>prsni del</t>
  </si>
  <si>
    <t>1519</t>
  </si>
  <si>
    <t>11010106010</t>
  </si>
  <si>
    <t>MESO PURANJE (PURAN CEL OČIŠČEN)</t>
  </si>
  <si>
    <t>s kostni in kožo</t>
  </si>
  <si>
    <t>11010106011</t>
  </si>
  <si>
    <t>MESO PURANJE BEDRA BREZ KOSTI IN KOŽE</t>
  </si>
  <si>
    <t>11010106012</t>
  </si>
  <si>
    <t>MESO PURANJE FILE</t>
  </si>
  <si>
    <t>1478</t>
  </si>
  <si>
    <t>11010106027</t>
  </si>
  <si>
    <t>MESO PIŠČANČJE FILE MLETO VP - 2 mm</t>
  </si>
  <si>
    <t>11640</t>
  </si>
  <si>
    <t>11010106028</t>
  </si>
  <si>
    <t>MESO PURANJE FILE MLETO VP - 2 mm</t>
  </si>
  <si>
    <t>11641</t>
  </si>
  <si>
    <t>11010106029</t>
  </si>
  <si>
    <t>MESO PURANJE FILE KOCKE VP 20g</t>
  </si>
  <si>
    <t>11649</t>
  </si>
  <si>
    <t>11010106030</t>
  </si>
  <si>
    <t>MESO PIŠČANČJE FILE KOCKE VP 20g</t>
  </si>
  <si>
    <t>11650</t>
  </si>
  <si>
    <t>11010106031</t>
  </si>
  <si>
    <t>MESO PURANJI ZREZKI 100 g</t>
  </si>
  <si>
    <t>11651</t>
  </si>
  <si>
    <t>11010106032</t>
  </si>
  <si>
    <t>MESO PIŠČANČJI ZREZKI 100 g</t>
  </si>
  <si>
    <t>11653</t>
  </si>
  <si>
    <t>11010106033</t>
  </si>
  <si>
    <t>MESO PURANJI ZREZKI 150 g</t>
  </si>
  <si>
    <t>11652</t>
  </si>
  <si>
    <t>11010106034</t>
  </si>
  <si>
    <t>MESO PIŠČANČJI ZREZKI 150g</t>
  </si>
  <si>
    <t>11654</t>
  </si>
  <si>
    <t>11010106016</t>
  </si>
  <si>
    <t>MESO PIŠČANČJI FILE BEDER 200g</t>
  </si>
  <si>
    <t>11010106017</t>
  </si>
  <si>
    <t xml:space="preserve">MESO PIŠČANČJE PERUTI </t>
  </si>
  <si>
    <t>prvi  in drugi člen</t>
  </si>
  <si>
    <t>11010107042</t>
  </si>
  <si>
    <t>ČEVAPČIČI PIŠČANČJI 40-50 g, pakirano do 1 kg</t>
  </si>
  <si>
    <t>10.</t>
  </si>
  <si>
    <t>podsklop: IZDELKI IZ PERUTNINSKEGA MESA, ZAMRZNJENI</t>
  </si>
  <si>
    <t>IZDELKI IZ PERUTNINSKEGA MESA, ZAMRZNJENI</t>
  </si>
  <si>
    <t>11010106015</t>
  </si>
  <si>
    <t>PIŠČANČJI ZREZKI ZAMRZ. 90-91g</t>
  </si>
  <si>
    <t>oblikovano, panirano toplotno obdelano zamrznjeno piščančje  meso</t>
  </si>
  <si>
    <t>rinfuza</t>
  </si>
  <si>
    <t>10129</t>
  </si>
  <si>
    <t>11010107029</t>
  </si>
  <si>
    <t>PIŠČANČJI MEDALJONI ZAMRZ. 22-23g</t>
  </si>
  <si>
    <t>oblikovano, panirano, toplotno obdelano, zamrznjeno piščančje meso</t>
  </si>
  <si>
    <t>teža orig. pak.=1kg</t>
  </si>
  <si>
    <t>1503</t>
  </si>
  <si>
    <t>11.</t>
  </si>
  <si>
    <t>podsklop: IZDELKI IZ PERUTNINSKEGA MESA</t>
  </si>
  <si>
    <t>IZDELKI IZ PERUTNINSKEGA MESA</t>
  </si>
  <si>
    <t>11010107021</t>
  </si>
  <si>
    <t>ROLADA PURANJA S ŠPINAČO PRESNA 400 g</t>
  </si>
  <si>
    <t>zrezek puranji nadevan s špinačnim nadevom in zvit v rolado</t>
  </si>
  <si>
    <t>predpripravljen za termično obdelavo</t>
  </si>
  <si>
    <t>11647</t>
  </si>
  <si>
    <t>5</t>
  </si>
  <si>
    <t>PLESKAVICA PIŠČANČJA PRESNA 150 g</t>
  </si>
  <si>
    <t>11645</t>
  </si>
  <si>
    <t>11010107024</t>
  </si>
  <si>
    <t>PLESKAVICA PIŠČANČJA PRESNA 100 g</t>
  </si>
  <si>
    <t>11646</t>
  </si>
  <si>
    <t>11010107026</t>
  </si>
  <si>
    <t>PEČENICA PURANJA par 200 g</t>
  </si>
  <si>
    <t>11648</t>
  </si>
  <si>
    <t>11010107041</t>
  </si>
  <si>
    <t>PIŠČANČJA NABODALA, 150 g</t>
  </si>
  <si>
    <t>rinfuzno</t>
  </si>
  <si>
    <t>12.</t>
  </si>
  <si>
    <t>podsklop: PERUTNINSKI DELIKATESNI MESNI IZDELKI</t>
  </si>
  <si>
    <t>PERUTNINSKI DELIKATESNI MESNI IZDELKI</t>
  </si>
  <si>
    <t>11010107030</t>
  </si>
  <si>
    <t>PIŠČANČJA BARJENA KLOBASA POSEBNA, cca 1000 g</t>
  </si>
  <si>
    <t>fi=75mm</t>
  </si>
  <si>
    <t>po shemi kakovosti</t>
  </si>
  <si>
    <t>10556</t>
  </si>
  <si>
    <t>11010107031</t>
  </si>
  <si>
    <t>PIŠČANČJA HRENOVKA cca 60 g VP, do 300 g</t>
  </si>
  <si>
    <t>brez glutena, ojačevalcev arome in soje</t>
  </si>
  <si>
    <t>vakuum pak., brez ovoja</t>
  </si>
  <si>
    <t>1483</t>
  </si>
  <si>
    <t>11010107032</t>
  </si>
  <si>
    <t>PIŠČANČJA HRENOVKA cca 60 g RINFUZA</t>
  </si>
  <si>
    <t>fi=23mm</t>
  </si>
  <si>
    <t>1506</t>
  </si>
  <si>
    <t>11010107033</t>
  </si>
  <si>
    <t>PIŠČANČJE PRSI V OVITKU do 2500g</t>
  </si>
  <si>
    <t>vsebnost maščobe do 2g/100g izdelka, fi=90mm</t>
  </si>
  <si>
    <t>11010107034</t>
  </si>
  <si>
    <t>PURANJA ŠUNKA V OVITKU, cca 2500 g</t>
  </si>
  <si>
    <t>fi=90mm</t>
  </si>
  <si>
    <t>vsebnost maščobe do 6g/100g izdelka</t>
  </si>
  <si>
    <t>10662</t>
  </si>
  <si>
    <t>11010107035</t>
  </si>
  <si>
    <t>PRSI PIŠČANČJE V OVITKU, NAREZEK, PORCIJSKO PAKIRANE, od 50 - 70 g</t>
  </si>
  <si>
    <t>vsebnost maščobe do 2 g/100g izdelka</t>
  </si>
  <si>
    <t>8658</t>
  </si>
  <si>
    <t>11010107036</t>
  </si>
  <si>
    <t>ŠUNKA PURANJA V OVITKU, NAREZEK, PORCIJSKO PAKIRANA, od 50 - 70 g</t>
  </si>
  <si>
    <t>vsebnost maščobe do 6 g/100 g izdelka</t>
  </si>
  <si>
    <t>8659</t>
  </si>
  <si>
    <t>11010107037</t>
  </si>
  <si>
    <t>KLOBASA POSEBNA PIŠČANČJA BARJENA NAREZEK, 1 kg</t>
  </si>
  <si>
    <t>4628</t>
  </si>
  <si>
    <t>11010107039</t>
  </si>
  <si>
    <t>PRSI PIŠČANČJE V OVITKU, NAREZEK, 1 kg</t>
  </si>
  <si>
    <t>vsebnost maščobe do 2g/100g izdelka</t>
  </si>
  <si>
    <t>4630</t>
  </si>
  <si>
    <t>11010107040</t>
  </si>
  <si>
    <t>ŠUNKA PURANJA V OVITKU, NAREZEK, 1 kg</t>
  </si>
  <si>
    <t>4629</t>
  </si>
  <si>
    <t>11010107043</t>
  </si>
  <si>
    <t>NAREZEK -PRSI PEČENE PIŠČANČJE , 50 - 100 g</t>
  </si>
  <si>
    <t>Od 50 – 100 g</t>
  </si>
  <si>
    <t>11010107044</t>
  </si>
  <si>
    <t>PEČENE PIŠČANČJE PRSI do 2,5 kg</t>
  </si>
  <si>
    <t>13.</t>
  </si>
  <si>
    <t>podsklop: MESNI DELIKATESNI IZDELKI IZ SVINJSKEGA IN GOVEJEGA MESA</t>
  </si>
  <si>
    <t>MESNI DELIKATESNI IZDELKI IZ SVINJSKEGA IN GOVEJEGA MESA</t>
  </si>
  <si>
    <t>11010107002</t>
  </si>
  <si>
    <t>ŠUNKA V OVITKU</t>
  </si>
  <si>
    <t>delež sv. mesa vsaj 58 %</t>
  </si>
  <si>
    <t>I. kakovostni razred</t>
  </si>
  <si>
    <t>1481</t>
  </si>
  <si>
    <t>11010107003</t>
  </si>
  <si>
    <t>ŠUNKA V OVITKU Z MANJ MAŠČOBE IN SOLI</t>
  </si>
  <si>
    <t>delež sv. mesa vsaj 72 %</t>
  </si>
  <si>
    <t>delež soli do 1,3 %</t>
  </si>
  <si>
    <t>1490</t>
  </si>
  <si>
    <t>11010107004</t>
  </si>
  <si>
    <t>ŠUNKA PIZZA</t>
  </si>
  <si>
    <t>10661</t>
  </si>
  <si>
    <t>11010107008</t>
  </si>
  <si>
    <t>SALAMA SUHA, TRAJNA, V.P.</t>
  </si>
  <si>
    <t>1507</t>
  </si>
  <si>
    <t>11010107009</t>
  </si>
  <si>
    <t>SLANINA HAMBURŠKA PEČENA, B.K., KOSI, V.P.</t>
  </si>
  <si>
    <t>1487</t>
  </si>
  <si>
    <t>11010107011</t>
  </si>
  <si>
    <t>PRŠUT, KRAŠKI, B.K., V.P., kakovost enaka kot KRAS</t>
  </si>
  <si>
    <t>1505</t>
  </si>
  <si>
    <t>11010107045</t>
  </si>
  <si>
    <t>PRŠUT, KRAŠKI, B.K., V.P., kakovost enaka kot KRAS narezan</t>
  </si>
  <si>
    <t>DO 1000g</t>
  </si>
  <si>
    <t>11010107012</t>
  </si>
  <si>
    <t>PRŠUT, KUHAN, KRAŠKI, B.K., V.P., kakovost enaka kot KRAs</t>
  </si>
  <si>
    <t>9346</t>
  </si>
  <si>
    <t>11010107013</t>
  </si>
  <si>
    <t>MORTADELA</t>
  </si>
  <si>
    <t>4685</t>
  </si>
  <si>
    <t>11010107014</t>
  </si>
  <si>
    <t xml:space="preserve">ŽELODEC SAVINJSKI </t>
  </si>
  <si>
    <t>11010107016</t>
  </si>
  <si>
    <t>PLEČE DIMLJENO V MREŽI</t>
  </si>
  <si>
    <t>meso, prekajeno, vakuumsko pakirano, do 1 kg, v kosu</t>
  </si>
  <si>
    <t>11010107019</t>
  </si>
  <si>
    <t xml:space="preserve">NAREZ SALAMA POLTRAJ  1 kg </t>
  </si>
  <si>
    <t>kot Aljaževa</t>
  </si>
  <si>
    <t>11633</t>
  </si>
  <si>
    <t>11011701082</t>
  </si>
  <si>
    <t>ŠUNKA V OVITKU BREZ FOSFATOV</t>
  </si>
  <si>
    <t>varovanje srca in ožilja</t>
  </si>
  <si>
    <t>11010107046</t>
  </si>
  <si>
    <t>KLOBASA SUHA, TRAJNA</t>
  </si>
  <si>
    <t>11010107047</t>
  </si>
  <si>
    <t>PANCETA, KRAŠKA</t>
  </si>
  <si>
    <t>sušena, ne dimljena, vakuumsko pakirana, do 1 kg, v kosu</t>
  </si>
  <si>
    <t>11010107048</t>
  </si>
  <si>
    <t>ŠUNKA PREKAJENA IZ SVINJINE</t>
  </si>
  <si>
    <t>šunka, suha, za kuhanje</t>
  </si>
  <si>
    <t>11010107049</t>
  </si>
  <si>
    <t>SALAMA Z VRTNINAMI</t>
  </si>
  <si>
    <t>11010107050</t>
  </si>
  <si>
    <t xml:space="preserve">KLOBASA TIROLSKA </t>
  </si>
  <si>
    <t>11010107051</t>
  </si>
  <si>
    <t xml:space="preserve">KLOBASA PARIŠKA </t>
  </si>
  <si>
    <t>11010107052</t>
  </si>
  <si>
    <t xml:space="preserve">MAST OCVIRKOVA </t>
  </si>
  <si>
    <t>14.</t>
  </si>
  <si>
    <t>podsklop: MESNI IZDELKI IZ SVINJSKEGA IN GOVEJEGA MESA</t>
  </si>
  <si>
    <t>MESNI IZDELKI IZ SVINJSKEGA IN GOVEJEGA MESA</t>
  </si>
  <si>
    <t>11010107001</t>
  </si>
  <si>
    <t>VAMPI, JUNČJI, KUHANI REZANI, ZM, do 5 kg</t>
  </si>
  <si>
    <t>1477</t>
  </si>
  <si>
    <t>11010107005</t>
  </si>
  <si>
    <t xml:space="preserve">KRVAVICE do 400g </t>
  </si>
  <si>
    <t>do 200 g</t>
  </si>
  <si>
    <t>1485</t>
  </si>
  <si>
    <t>11010107006</t>
  </si>
  <si>
    <t>KLOBASA KRANJSKA200g par</t>
  </si>
  <si>
    <t>poltrajna</t>
  </si>
  <si>
    <t>1502</t>
  </si>
  <si>
    <t>11010107007</t>
  </si>
  <si>
    <t xml:space="preserve">PEČENICA SVINJSKO -GOVEJA par 200g </t>
  </si>
  <si>
    <t>1484</t>
  </si>
  <si>
    <t>11010107010</t>
  </si>
  <si>
    <t>REBRA SVINJSKA DIMLJENA</t>
  </si>
  <si>
    <t>10633</t>
  </si>
  <si>
    <t>11010107015</t>
  </si>
  <si>
    <t>VRAT DIMLJENI BK</t>
  </si>
  <si>
    <t>vrat, prekajeni, za kuhanje</t>
  </si>
  <si>
    <t>1488</t>
  </si>
  <si>
    <t>11010107017</t>
  </si>
  <si>
    <t>PLESKAVICA, SV IN JUNEČ MESO PRESNA , 100-110g</t>
  </si>
  <si>
    <t>iz sv. in jun.mesa</t>
  </si>
  <si>
    <t>pakirano ločeno s folijo</t>
  </si>
  <si>
    <t>do 1,3 % soli</t>
  </si>
  <si>
    <t>11643</t>
  </si>
  <si>
    <t>11010107018</t>
  </si>
  <si>
    <t>PLESKAVICA, SV IN JUNEČE MESO PRESNA , 150-160g</t>
  </si>
  <si>
    <t>iz sv. in jun. mesa</t>
  </si>
  <si>
    <t>11642</t>
  </si>
  <si>
    <t>11010107020</t>
  </si>
  <si>
    <t>KROGLICE MESNE JUN MESO 50g</t>
  </si>
  <si>
    <t>junčje pleče mleto 3 mm, sol, brez ojačevalcev okusa, brez emulgatorjev, intenzivnih začimb, za dietno prehrano</t>
  </si>
  <si>
    <t>11644</t>
  </si>
  <si>
    <t>11010107022</t>
  </si>
  <si>
    <t>PLESKAVICA BURGER GOVEJA PRESNA 100g</t>
  </si>
  <si>
    <t>11010107025</t>
  </si>
  <si>
    <t>PLESKAVICA BURGER GOVEJA PRESNA 150 g</t>
  </si>
  <si>
    <t>11010107053</t>
  </si>
  <si>
    <t xml:space="preserve">SIR MESNI </t>
  </si>
  <si>
    <t>11010102018</t>
  </si>
  <si>
    <t>DROBOVINA SRČKI SVINJSKI</t>
  </si>
  <si>
    <t>11010107054</t>
  </si>
  <si>
    <t>KLOBASA ZA ŽAR PIKANT, 200 g</t>
  </si>
  <si>
    <t>15.</t>
  </si>
  <si>
    <t>podsklop: MESO TELEČJE - EKO</t>
  </si>
  <si>
    <t>MESO TELEČJE - EKO</t>
  </si>
  <si>
    <t>11010108001</t>
  </si>
  <si>
    <t>MESO TELEČJE STEGNO, B.K., V.P.</t>
  </si>
  <si>
    <t>I. KAT, pakirano do 5 kg, v kosu</t>
  </si>
  <si>
    <t>E,S -KVALITETA</t>
  </si>
  <si>
    <t>EKO</t>
  </si>
  <si>
    <t>8662</t>
  </si>
  <si>
    <t>11010108002</t>
  </si>
  <si>
    <t>MESO TELEČJE STEGNO, ZREZKI 100-110 g, V.P.</t>
  </si>
  <si>
    <t>I. KAT, pakirano do 5 kg</t>
  </si>
  <si>
    <t>8660</t>
  </si>
  <si>
    <t>11010108003</t>
  </si>
  <si>
    <t>MESO TELEČJE STEGNO, ZREZKI 150 g, V.P.</t>
  </si>
  <si>
    <t>11010108004</t>
  </si>
  <si>
    <t>MESO TELEČJE PLEČE, B.K., V.P.</t>
  </si>
  <si>
    <t>II. KAT, pakirano do 5 kg, v kosu</t>
  </si>
  <si>
    <t>11010108005</t>
  </si>
  <si>
    <t>MESO TELEČJE PLEČE, KOCKE 10 g, V.P.</t>
  </si>
  <si>
    <t>II. KAT, pakirano do 5 kg</t>
  </si>
  <si>
    <t>11010108006</t>
  </si>
  <si>
    <t>MESO TELEČJE PLEČE, KOCKE 20 g, V.P.</t>
  </si>
  <si>
    <t>11010108007</t>
  </si>
  <si>
    <t>MESO TELEČJE HRBET, V.P.</t>
  </si>
  <si>
    <t>I. KAT, pakirano do 5 kg, v kosu, s kostjo</t>
  </si>
  <si>
    <t>11010108008</t>
  </si>
  <si>
    <t>MESO TELEČJE HRBET, B.K. V.P.</t>
  </si>
  <si>
    <t>III. KAT, pakirano do 5 kg, v kosu, brez kosti</t>
  </si>
  <si>
    <t>11010108009</t>
  </si>
  <si>
    <t>MESO TELEČJE VRAT, V.P.</t>
  </si>
  <si>
    <t>11010108010</t>
  </si>
  <si>
    <t>III. KAT, pakirano do 5 kg, v kosu</t>
  </si>
  <si>
    <t>16.</t>
  </si>
  <si>
    <t>podsklop: MESO JUNČJE, SVINJSKO, PERUTNINSKO IN KUNČJE - EKO</t>
  </si>
  <si>
    <t>MESO JUNČJE, SVINJSKO, PERUTNINSKO IN KUNČJE - EKO</t>
  </si>
  <si>
    <t>MESO JUNETINA STEGNO ZREZKI 100-110g V.P._EKO</t>
  </si>
  <si>
    <t>MESO JUNETINA STEGNO ZREZKI 150g V.P._EKO</t>
  </si>
  <si>
    <t>MESO JUNETINA PLEČE 10 g kocke V.P._EKO</t>
  </si>
  <si>
    <t>MESO JUNETINA PLEČE 20 g kocke V.P._EKO</t>
  </si>
  <si>
    <t>MESO SVINJSKO STEGNO ZREZKI 100-110g V.P._EKO</t>
  </si>
  <si>
    <t>MESO SVINJSKO STEGNO ZREZKI 150 g V.P._EKO</t>
  </si>
  <si>
    <t>MESO SVINJSKO PLEČE 10 g kocke V.P._EKO</t>
  </si>
  <si>
    <t>MESO SVINJSKO PLEČE 20 g kocke V.P._EKO</t>
  </si>
  <si>
    <t>MESO PIŠČANČJE STEGNO BREZ KOŽE 150g_EKO</t>
  </si>
  <si>
    <t>MESO PIŠČANČJE BEDRO 200g_EKO</t>
  </si>
  <si>
    <t>MESO PIŠČANČJE PRSI 300g_EKO</t>
  </si>
  <si>
    <t>MESO PIŠČANČJE PRSI 400g_EKO</t>
  </si>
  <si>
    <t>MESO PIŠČANČJE FILE_EKO</t>
  </si>
  <si>
    <t>MESO PURANJE FILE_EKO</t>
  </si>
  <si>
    <t>MESO PURANJI ZREZKI 100 g_EKO</t>
  </si>
  <si>
    <t>MESO PIŠČANČJI ZREZKI 100 g_EKO</t>
  </si>
  <si>
    <t>MESO PURANJI ZREZKI 150 g_EKO</t>
  </si>
  <si>
    <t>MESO PIŠČANČJI ZREZKI 150g_EKO</t>
  </si>
  <si>
    <t>MESO KUNČJE SVEŽE, KUNEC, OČIŠČEN, BREZ GLAVE_EKO</t>
  </si>
  <si>
    <t>II.</t>
  </si>
  <si>
    <t>RIBE</t>
  </si>
  <si>
    <t>podsklop: RIBE IN MEHKUŽCI ZAMRZNJENI</t>
  </si>
  <si>
    <t>RIBE IN MEHKUŽCI ZAMRZNJENI</t>
  </si>
  <si>
    <t>11010201001</t>
  </si>
  <si>
    <t>POSTRV, ZAMRZNJENE, OČIŠČENE, 220 - 250 g</t>
  </si>
  <si>
    <t>1479</t>
  </si>
  <si>
    <t>11010201002</t>
  </si>
  <si>
    <t>OSLIČ FILE, ZAMRZNJENI, BREZ KOSTI IN KOŽE od 150-200g</t>
  </si>
  <si>
    <t>1480</t>
  </si>
  <si>
    <t>11010201005</t>
  </si>
  <si>
    <t>RIBA LOSOS - FILE, ZAMRZ. BREZ KOSTI IN KOŽE</t>
  </si>
  <si>
    <t xml:space="preserve">porcijsko pakiranje 160-200 g </t>
  </si>
  <si>
    <t>11010201006</t>
  </si>
  <si>
    <t>RIBA LOSOS - FILE, ZAMRZNJENI, S KOŽO, BREZ KOSTI, do 1500 g</t>
  </si>
  <si>
    <t>1529</t>
  </si>
  <si>
    <t>11010201007</t>
  </si>
  <si>
    <t>RIBA SARDELA - OČIŠČ. ZAMRZ.</t>
  </si>
  <si>
    <t>brez panade</t>
  </si>
  <si>
    <t>1510</t>
  </si>
  <si>
    <t>11010201008</t>
  </si>
  <si>
    <t>LIGNJI - ZAMRZNJENI, OČIŠČENI, REZANI</t>
  </si>
  <si>
    <t>8405</t>
  </si>
  <si>
    <t>11010201009</t>
  </si>
  <si>
    <t>LOSOS, FILE, DIMLJENI, V.P., ZAMRZNJEN, 200g</t>
  </si>
  <si>
    <t>1527</t>
  </si>
  <si>
    <t>11010201010</t>
  </si>
  <si>
    <t>TUNA FILE BREZ KOSTI IN KOŽE</t>
  </si>
  <si>
    <t>I. kvaliteta</t>
  </si>
  <si>
    <t>posamezno pakiran file</t>
  </si>
  <si>
    <t>1531</t>
  </si>
  <si>
    <t>11010201011</t>
  </si>
  <si>
    <t>HOBOTNICA, OČIŠČENA, ZAMRZNJENA</t>
  </si>
  <si>
    <t>11010201012</t>
  </si>
  <si>
    <t>SADEŽI MORSKI ZAMRZ. OČIŠČ., do 1 kg</t>
  </si>
  <si>
    <t>indijski lignji lovke,indijski lignji, surimi palčke, rakovi peresniki</t>
  </si>
  <si>
    <t>1516</t>
  </si>
  <si>
    <t>11010201013</t>
  </si>
  <si>
    <t>KLEŠČE RAKOVE, PANIRANE ZM.</t>
  </si>
  <si>
    <t>10837</t>
  </si>
  <si>
    <t>11010201014</t>
  </si>
  <si>
    <t>POSTRV ŠARENKA, FILE S KOŽO ZM., 120 - 160 g</t>
  </si>
  <si>
    <t>12186</t>
  </si>
  <si>
    <t>11010201017</t>
  </si>
  <si>
    <t>RIBA OSLIČ ARGENT. brez glave_ 800 do 900 g</t>
  </si>
  <si>
    <t>11010201018</t>
  </si>
  <si>
    <t>RIBA OSLIČ MEDALJON ZAMRZ. 70 G</t>
  </si>
  <si>
    <t>12183</t>
  </si>
  <si>
    <t>11010201020</t>
  </si>
  <si>
    <t>RIBA OSLIČ FILE, ZAMRZ., PANIRAN 150-200 g</t>
  </si>
  <si>
    <t>11010201021</t>
  </si>
  <si>
    <t>RIBA ŠKAMPI 8-12 g, ZAMRZ.</t>
  </si>
  <si>
    <t>podsklop: RIBE KONZERVIRANE</t>
  </si>
  <si>
    <t>RIBE KONZERVIRANE</t>
  </si>
  <si>
    <t>11011301016</t>
  </si>
  <si>
    <t>FILETI, SARDELNI, RAVNI, do 150g</t>
  </si>
  <si>
    <t>delež sardel vsaj 50 %, v rastlinskem olju</t>
  </si>
  <si>
    <t>4578</t>
  </si>
  <si>
    <t>11011301020</t>
  </si>
  <si>
    <t>KONZERVIRANI KOSI TUNE V RAFINIRANEM OLJU (1700-2000 g)</t>
  </si>
  <si>
    <t>delež tune vsaj  65%</t>
  </si>
  <si>
    <t>1486</t>
  </si>
  <si>
    <t>11011301023</t>
  </si>
  <si>
    <t>TUNA V OLIVNEM OLJU, do 100g</t>
  </si>
  <si>
    <t>delež tune vsaj 65 %</t>
  </si>
  <si>
    <t>11011301024</t>
  </si>
  <si>
    <t>SARDELE V OLJU Z ZELENJAVO do 150 g</t>
  </si>
  <si>
    <t>11011301073</t>
  </si>
  <si>
    <t>PAŠTETA, TUNINA od 45 do 75 g</t>
  </si>
  <si>
    <t>11010201023</t>
  </si>
  <si>
    <t>INČUNI SLANI, V SONČNIČNEM OLJU, FILEJI, do 160 g</t>
  </si>
  <si>
    <t>III.</t>
  </si>
  <si>
    <t>MLEKO IN MLEČNI IZDELKI</t>
  </si>
  <si>
    <t>podsklop: MLEKO KONZUMNO</t>
  </si>
  <si>
    <t>MLEKO KONZUMNO</t>
  </si>
  <si>
    <t>11010302001</t>
  </si>
  <si>
    <t>MLEKO PAST. 1,5-1,6% MM,10-15 L</t>
  </si>
  <si>
    <t>homogenizirano</t>
  </si>
  <si>
    <t>v vedru</t>
  </si>
  <si>
    <t>L</t>
  </si>
  <si>
    <t>11010302002</t>
  </si>
  <si>
    <t>MLEKO PAST. 3,5% MM 1 L</t>
  </si>
  <si>
    <t xml:space="preserve">homogenizirano </t>
  </si>
  <si>
    <t>10594</t>
  </si>
  <si>
    <t>11010302004</t>
  </si>
  <si>
    <t>MLEKO STER. 3,5% MM, 0,5 L</t>
  </si>
  <si>
    <t>1139</t>
  </si>
  <si>
    <t>KOS</t>
  </si>
  <si>
    <t>11010302005</t>
  </si>
  <si>
    <t>MLEKO STER. 3,5% MM, 0,2 L</t>
  </si>
  <si>
    <t>10426</t>
  </si>
  <si>
    <t>11010302006</t>
  </si>
  <si>
    <t>MLEKO BREZ LAKTOZE, 3,5 % MM STER., 1L</t>
  </si>
  <si>
    <t>1183</t>
  </si>
  <si>
    <t>11010302007</t>
  </si>
  <si>
    <t xml:space="preserve">MLEKO STER. 3,5% MM 1 L </t>
  </si>
  <si>
    <t>1174</t>
  </si>
  <si>
    <t>11010302008</t>
  </si>
  <si>
    <t>MLEKO PASTERIZIRANO 3,5% MM, 10-15 L_EKO</t>
  </si>
  <si>
    <t>11010302009</t>
  </si>
  <si>
    <t xml:space="preserve">MLEKO BREZ LAKTOZE, STER.,1,5% MM, 0,2 L </t>
  </si>
  <si>
    <t>podsklop: NAPITKI MLEČNI</t>
  </si>
  <si>
    <t>NAPITKI MLEČNI</t>
  </si>
  <si>
    <t>11010301001</t>
  </si>
  <si>
    <t>MLEKO ČOKOLADNO, 0,5 L</t>
  </si>
  <si>
    <t>Čokoladno mleko s slamico, mlečni napitek z okusom čokolade.</t>
  </si>
  <si>
    <t>1141</t>
  </si>
  <si>
    <t>11010301002</t>
  </si>
  <si>
    <t>MLEKO ČOKOLADNO, 0,2 L</t>
  </si>
  <si>
    <t>1143</t>
  </si>
  <si>
    <t>11010301003</t>
  </si>
  <si>
    <t>MLEKO V PRAHU 1 kg</t>
  </si>
  <si>
    <t>1170</t>
  </si>
  <si>
    <t>11010301029</t>
  </si>
  <si>
    <t>SIROTKA, 1 L_EKO</t>
  </si>
  <si>
    <t>10649</t>
  </si>
  <si>
    <t>11010301062</t>
  </si>
  <si>
    <t>PINJENEC, 180-230 g</t>
  </si>
  <si>
    <t>fermentirani pinjenec z največ 0,5 % mlečne maščobe.</t>
  </si>
  <si>
    <t>10623</t>
  </si>
  <si>
    <t>11010301079</t>
  </si>
  <si>
    <t>PINJENEC,SADNI LIMONA 180-230 g</t>
  </si>
  <si>
    <t>fermentirani pinjenec z največ 0,5 % mlečne maščobe in vsaj 12 % sadnim pripravkom</t>
  </si>
  <si>
    <t>11010301080</t>
  </si>
  <si>
    <t>PINJENEC,SADNI ANANAS 180-230 g</t>
  </si>
  <si>
    <t>11010301081</t>
  </si>
  <si>
    <t>PINJENEC,SADNI JAGODA 180-230 g</t>
  </si>
  <si>
    <t>11010301082</t>
  </si>
  <si>
    <t>NAPITEK MLEČNI  Z OKUSOM ČOKOLADE, do 250 ml _ EKO</t>
  </si>
  <si>
    <t>mleko z 1,8% mlečne maščobe, kakavom v prahu in naravno aromo</t>
  </si>
  <si>
    <t>podsklop: IZDELKI FERMENTIRANI</t>
  </si>
  <si>
    <t>IZDELKI FERMENTIRANI</t>
  </si>
  <si>
    <t>11010301004</t>
  </si>
  <si>
    <t>JOGURT NAVADNI 1,3% MM 180g</t>
  </si>
  <si>
    <t>čvrsti</t>
  </si>
  <si>
    <t>BREZ GSO</t>
  </si>
  <si>
    <t>1191</t>
  </si>
  <si>
    <t>11010301005</t>
  </si>
  <si>
    <t>JOGURT NAVADNI 3,2% MM 180g</t>
  </si>
  <si>
    <t>1168</t>
  </si>
  <si>
    <t>11010301006</t>
  </si>
  <si>
    <t>JOGURT NAVADNI TEKOČI, 3,2% MM 1 L</t>
  </si>
  <si>
    <t>1149</t>
  </si>
  <si>
    <t>11010301007</t>
  </si>
  <si>
    <t>JOGURT NAVADNI TEKOČI, 3,2%MM 0,5 L</t>
  </si>
  <si>
    <t>1196</t>
  </si>
  <si>
    <t>11010301008</t>
  </si>
  <si>
    <t>JOGURT NAVADNI TEKOČI, 3,2%MM 0,25 L</t>
  </si>
  <si>
    <t>1150</t>
  </si>
  <si>
    <t>11010301009</t>
  </si>
  <si>
    <t>JOGURT NAVADNI TEKOČI, 1,3-1,6%MM 0,25 L</t>
  </si>
  <si>
    <t>11010301011</t>
  </si>
  <si>
    <t>JOGURT SADNI OD 3,2,% MM 250 g</t>
  </si>
  <si>
    <t>vsaj trije okusi</t>
  </si>
  <si>
    <t>11010301084</t>
  </si>
  <si>
    <t xml:space="preserve">
JOGURT SADNI Z AKTIVNO PROB. KULTURO, do 1,3% MM, 250 g</t>
  </si>
  <si>
    <t>1148</t>
  </si>
  <si>
    <t>JOGURT NAVADNI Z AKTIVNO PROB. KULTURO do 1,5% MM, 250 g</t>
  </si>
  <si>
    <t>11010301012</t>
  </si>
  <si>
    <t>JOGURT SADNI SMETANOV, GRŠKI, 150 g</t>
  </si>
  <si>
    <t>vsaj 9 % MM, vsaj trije okusi</t>
  </si>
  <si>
    <t>8830</t>
  </si>
  <si>
    <t>11010301013</t>
  </si>
  <si>
    <t>JOGURT VANILIJEV S SADJEM 5% MM 150 g</t>
  </si>
  <si>
    <t>1171</t>
  </si>
  <si>
    <t>11010301014</t>
  </si>
  <si>
    <t>JOGURT NAVADNI Z AKTIVNO PROB. KULTURO do 1,5% MM 150-180 g</t>
  </si>
  <si>
    <t>1188</t>
  </si>
  <si>
    <t>11010301017</t>
  </si>
  <si>
    <t>JOGURT SADNI Z AKTIVNO PROB. KULTURO do 1,3% MM, 150 - 180 g</t>
  </si>
  <si>
    <t>10458</t>
  </si>
  <si>
    <t>11010301018</t>
  </si>
  <si>
    <t>MLEKO KISLO, 3,2% MM, 180 g</t>
  </si>
  <si>
    <t>1142</t>
  </si>
  <si>
    <t>11010301077</t>
  </si>
  <si>
    <t>JOGURT SADNI DO 2,5 % MM do 200 g</t>
  </si>
  <si>
    <t>1175</t>
  </si>
  <si>
    <t>11010301019</t>
  </si>
  <si>
    <t>KEFIR, DO 3,5%MM, do 250 g_EKO</t>
  </si>
  <si>
    <t>1180</t>
  </si>
  <si>
    <t>11010301020</t>
  </si>
  <si>
    <t>KEFIR, LAHKI, do 1,5 % MM, do 200 g</t>
  </si>
  <si>
    <t>11010301021</t>
  </si>
  <si>
    <t>KEFIR SADNI - JAGODNI, do 3,5% MM, do 150g_EKO</t>
  </si>
  <si>
    <t>10553</t>
  </si>
  <si>
    <t>11010301088</t>
  </si>
  <si>
    <t>JOGURT NAVADNI BREZ LAKTOZE do 3,5 %MM do 180 g</t>
  </si>
  <si>
    <t>11010301089</t>
  </si>
  <si>
    <t>JOGURT SADNI BREZ LAKTOZE do 4,5 %MM do 180 g</t>
  </si>
  <si>
    <t>vsaj 20 % sadnega pripravka, vsaj trije okusi</t>
  </si>
  <si>
    <t>11010301090</t>
  </si>
  <si>
    <t>JOGURT SADNI PROBIOTIČNI  BREZ DODANEGA SLADKORJA, do 150 g</t>
  </si>
  <si>
    <t>11010301091</t>
  </si>
  <si>
    <t>JOGURT NAVADNI ZGOŠČENI do 1% MM, do 180 g</t>
  </si>
  <si>
    <t>kot skyr</t>
  </si>
  <si>
    <t>KOT SKYR</t>
  </si>
  <si>
    <t>JOGURT SADNI ZGOŠČENI do 1% MM,do 180 g</t>
  </si>
  <si>
    <t>kot skyr, vsaj trije različni okusi</t>
  </si>
  <si>
    <t>11010301092</t>
  </si>
  <si>
    <t>JOGURT NAVADNI do 200 g _EKO</t>
  </si>
  <si>
    <t>11010301093</t>
  </si>
  <si>
    <t>JOGURT NAVADNI do 150 g_EKO</t>
  </si>
  <si>
    <t>11010301094</t>
  </si>
  <si>
    <t>JOGURT KOZJI, do 4% MM, do 150 g,_EKO</t>
  </si>
  <si>
    <t>JOGURT _EKO, do 150 g</t>
  </si>
  <si>
    <t>mleko s 3,6% mlečne maščobe, sadni delež vsaj 12%</t>
  </si>
  <si>
    <t>podsklop: IZDELKI DRUGI MLEČNI</t>
  </si>
  <si>
    <t>IZDELKI DRUGI MLEČNI</t>
  </si>
  <si>
    <t>11010301022</t>
  </si>
  <si>
    <t>SKUTA, NEPASIRANA, DO 10% MM v SS, 5 kg</t>
  </si>
  <si>
    <t>1161</t>
  </si>
  <si>
    <t>11010301095</t>
  </si>
  <si>
    <t xml:space="preserve">
SKUTA, NEPASIRANA, 35% MM v SS, 1 kg</t>
  </si>
  <si>
    <t>11010301024</t>
  </si>
  <si>
    <t>SKUTA, PASIRANA, TOPL. OBD.  50% MM v SS, 100g</t>
  </si>
  <si>
    <t>1153</t>
  </si>
  <si>
    <t>11010301026</t>
  </si>
  <si>
    <t>SADNA SKUTA, TOPL. OBD.,100g</t>
  </si>
  <si>
    <t>BREZ DODANEGA SLADKORJA</t>
  </si>
  <si>
    <t>8421</t>
  </si>
  <si>
    <t>11010301028</t>
  </si>
  <si>
    <t>SKUTA ALBUMINSKA, 1 KG</t>
  </si>
  <si>
    <t>10650</t>
  </si>
  <si>
    <t>11010301031</t>
  </si>
  <si>
    <t>NAMAZ SIRNI S SMETANO, NAJMANJ 70% MM, 50 g</t>
  </si>
  <si>
    <t>11010301033</t>
  </si>
  <si>
    <t>NAMAZ MLEČNI S SMETANO, 25-30%MM, 50g</t>
  </si>
  <si>
    <t>1169</t>
  </si>
  <si>
    <t>11010301048</t>
  </si>
  <si>
    <t>SIR TOPLJENI, od 30 do 35% MM, 8 x 17,5g</t>
  </si>
  <si>
    <t>10648</t>
  </si>
  <si>
    <t>11010301036</t>
  </si>
  <si>
    <t>SMETANA ZA STEPANJE STER., 33% MM 0,5 L</t>
  </si>
  <si>
    <t>smetana za stepanje s 33% mlečne maščobe</t>
  </si>
  <si>
    <t>kot Alpska</t>
  </si>
  <si>
    <t>1146</t>
  </si>
  <si>
    <t>11010301039</t>
  </si>
  <si>
    <t>SMETANA KISLA PAST.do 21,5% MM, 400 g</t>
  </si>
  <si>
    <t>1189</t>
  </si>
  <si>
    <t>11010301040</t>
  </si>
  <si>
    <t>SMETANA ZA KAVO STER. 10% MM 10g</t>
  </si>
  <si>
    <t>1182</t>
  </si>
  <si>
    <t>11010301042</t>
  </si>
  <si>
    <t>SMETANA RASTLINSKA ZA KUH. 1 L</t>
  </si>
  <si>
    <t xml:space="preserve">do 30 % mlečne maščobe. </t>
  </si>
  <si>
    <t>1720</t>
  </si>
  <si>
    <t>11010301043</t>
  </si>
  <si>
    <t>SMETANA RASTLINSKA ZA STEP. do 1 L</t>
  </si>
  <si>
    <t>12260</t>
  </si>
  <si>
    <t>11010301071</t>
  </si>
  <si>
    <t>SMETANA ZA STEPANJE STER.,  do 33 % MM,1 L</t>
  </si>
  <si>
    <t>4438</t>
  </si>
  <si>
    <t>11010301045</t>
  </si>
  <si>
    <t>MASLO, NAJMANJ 82%MM, 20 g</t>
  </si>
  <si>
    <t>1177</t>
  </si>
  <si>
    <t>11010301046</t>
  </si>
  <si>
    <t>MASLO, NAJMANJ 82%MM, 250 g</t>
  </si>
  <si>
    <t>1152</t>
  </si>
  <si>
    <t>11010301049</t>
  </si>
  <si>
    <t xml:space="preserve">SIR POLTRDI, NAJMANJ 25%MM v SS, V.P., V KOSU do 3 kg </t>
  </si>
  <si>
    <t>1173</t>
  </si>
  <si>
    <t>11010301051</t>
  </si>
  <si>
    <t>SIR POLTRDI, NAJMANJ 45%MM v SS, V.P. V KOSU do 3 kg</t>
  </si>
  <si>
    <t>8800</t>
  </si>
  <si>
    <t>11010301053</t>
  </si>
  <si>
    <t>SIR PARMEZAN NARIBAN, 1kg</t>
  </si>
  <si>
    <t>1158</t>
  </si>
  <si>
    <t>11010301055</t>
  </si>
  <si>
    <t>SIR MOZZARELLA V SLANICI, 250 g</t>
  </si>
  <si>
    <t>10299</t>
  </si>
  <si>
    <t>11010301056</t>
  </si>
  <si>
    <t>SIR MOZARELLA ,40% MM v SS, do 1,5 kg</t>
  </si>
  <si>
    <t>1185</t>
  </si>
  <si>
    <t>11010301057</t>
  </si>
  <si>
    <t>SIR MEHKI , camambert, do 300 g</t>
  </si>
  <si>
    <t>1164</t>
  </si>
  <si>
    <t>11010301058</t>
  </si>
  <si>
    <t>SIR MEHKI, brie, do 300 g</t>
  </si>
  <si>
    <t>1165</t>
  </si>
  <si>
    <t>11010301060</t>
  </si>
  <si>
    <t>SIR TRDI , ementalec, v.p., do 300 g</t>
  </si>
  <si>
    <t>1163</t>
  </si>
  <si>
    <t>11010301063</t>
  </si>
  <si>
    <t>SIR ZA ŽAR, 22% MM, 250 g</t>
  </si>
  <si>
    <t>1210</t>
  </si>
  <si>
    <t>11010301066</t>
  </si>
  <si>
    <t>SIR MEHKI , GORGONZOLA, do 300 g</t>
  </si>
  <si>
    <t>1184</t>
  </si>
  <si>
    <t>11010301067</t>
  </si>
  <si>
    <t>SIR BREZ LAKTOZE, do 400 g</t>
  </si>
  <si>
    <t>1801</t>
  </si>
  <si>
    <t>11010301074</t>
  </si>
  <si>
    <t xml:space="preserve">SIR POLTRDI, NAJMANJ 25 % MM, V.P.do 60 g      </t>
  </si>
  <si>
    <t>9443</t>
  </si>
  <si>
    <t>11010301075</t>
  </si>
  <si>
    <t>SIR, TRDI ementalec, v.p., do 300 g</t>
  </si>
  <si>
    <t>12188</t>
  </si>
  <si>
    <t>11010301076</t>
  </si>
  <si>
    <t>SIR ZA ŽAR, 22 % MM, do 2 kg</t>
  </si>
  <si>
    <t>8451</t>
  </si>
  <si>
    <t>11010301078</t>
  </si>
  <si>
    <t>SIR NACHO ZA TORTILIJE do 3 kg</t>
  </si>
  <si>
    <t>12269</t>
  </si>
  <si>
    <t>11010301054</t>
  </si>
  <si>
    <t>PUDING ČOKOLADNI / VANILIJEV S STEPENO SMETANO, 200 g</t>
  </si>
  <si>
    <t>1157</t>
  </si>
  <si>
    <t>11010301096</t>
  </si>
  <si>
    <t>PUDING KAKAV S SMETANO 200 g</t>
  </si>
  <si>
    <t>8855</t>
  </si>
  <si>
    <t>11010301097</t>
  </si>
  <si>
    <t>PUDING VANILIJA S SMETANO 200 g</t>
  </si>
  <si>
    <t>8856</t>
  </si>
  <si>
    <t>11010301064</t>
  </si>
  <si>
    <t>PUDING STER. ČOKOLADNI 1,6% MM, BREZ DODANE SMETANE,125 g</t>
  </si>
  <si>
    <t>1156</t>
  </si>
  <si>
    <t>11010301065</t>
  </si>
  <si>
    <t>PUDING STER. VANILIJEV 1,6% MM, BREZ DODANE SMETANE, 125 g</t>
  </si>
  <si>
    <t>1221</t>
  </si>
  <si>
    <t>11010301098</t>
  </si>
  <si>
    <t>NAMAZ MLEČNI  TUNA 50 g</t>
  </si>
  <si>
    <t>11010301099</t>
  </si>
  <si>
    <t>MLEČNI NAMAZ ZELIŠČNI 50 g</t>
  </si>
  <si>
    <t>11010301100</t>
  </si>
  <si>
    <t>SIR MASKARPONE do 2,5 kg</t>
  </si>
  <si>
    <t>11010301101</t>
  </si>
  <si>
    <t>SIR RIBANI, MEŠANICA TRDIH IN POLTRDIH SIROV, do 1000 g</t>
  </si>
  <si>
    <t>11010301102</t>
  </si>
  <si>
    <t>SIR NAREZAN NA LISTIČE od 1000 do 2500 g</t>
  </si>
  <si>
    <t>11010301103</t>
  </si>
  <si>
    <t>MASLO Z ZELIŠČI do 125 g</t>
  </si>
  <si>
    <t>vsebuje čebulo, peteršilj, česen</t>
  </si>
  <si>
    <t>11010301104</t>
  </si>
  <si>
    <t>MASLO NAJMANJ 85%MM do 250 g _EKO</t>
  </si>
  <si>
    <t>KISLA SMETANA _EKO, do 200 g</t>
  </si>
  <si>
    <t>vsebuje vsaj 15% m.m.</t>
  </si>
  <si>
    <t>podsklop: SLADOLEDI</t>
  </si>
  <si>
    <t>SLADOLEDI</t>
  </si>
  <si>
    <t>11010303001</t>
  </si>
  <si>
    <t>SLADOLED, TEMNA ČOKOLADA, PORCIJSKI, NA PALČKI, do 120 ml</t>
  </si>
  <si>
    <t>11010303002</t>
  </si>
  <si>
    <t>SLADOLED,FROZEN JOGURT Z MALINO, NA PALČKI, do 100 ml</t>
  </si>
  <si>
    <t xml:space="preserve">SLADOLED NAREJEN Z JOGURTOM IN DODANIM POLNILOM MALINE TER OBLIT Z PRELIVOM  MALINE, </t>
  </si>
  <si>
    <t xml:space="preserve">KOT MAXIM PREMIUM </t>
  </si>
  <si>
    <t>10229</t>
  </si>
  <si>
    <t>11010303004</t>
  </si>
  <si>
    <t xml:space="preserve">SLADOLED, MANDELJ, PORCIJSKI, NA PALČKI, 100 ml </t>
  </si>
  <si>
    <t>SLADOLED IZDELAN IZ VANILIJE, OBLIT S ČOKOLADO IN DODANI KOŠČKI MANDELJEV,NAREJENO IZ SVEŽEGA MLEKA</t>
  </si>
  <si>
    <t>1214</t>
  </si>
  <si>
    <t>11010303005</t>
  </si>
  <si>
    <t>SLADOLED, KARAMELA, PORCIJSKI, NA PALČKI, 100 ml</t>
  </si>
  <si>
    <t>SLADOLED IZDELAN IZ VANILIJE, OBLIT S ČOKOLADO IN DODANI KOŠČKI ARAŠIDOV,NAREJENO IZ SVEŽEGA MLEKA, DODAN POLNILO KARAMELE</t>
  </si>
  <si>
    <t>1215</t>
  </si>
  <si>
    <t>11010303007</t>
  </si>
  <si>
    <t>SLADOLED, KOKOS, PORCIJSKI, NA PALČKI, 100 ml</t>
  </si>
  <si>
    <t>11010303008</t>
  </si>
  <si>
    <t>SLADOLED, VANILIJEV, OBLIT S ČOKOLADO, PORCIJSKI, 70 ml</t>
  </si>
  <si>
    <t>KOT LUČKA</t>
  </si>
  <si>
    <t>1194</t>
  </si>
  <si>
    <t>11010303009</t>
  </si>
  <si>
    <t>SLADOLED, VANILIJE, S SADNIM POLNILOM, OBLIT S ČOKOLADO, 70 ml</t>
  </si>
  <si>
    <t>KOT TOM</t>
  </si>
  <si>
    <t>1204</t>
  </si>
  <si>
    <t>11010303010</t>
  </si>
  <si>
    <t>SLADOLED, VANILIJEV, OBLIT S ČOKOLADO IN POSUT Z LEŠNIKI,  70 ml</t>
  </si>
  <si>
    <t>KOT JEŽEK</t>
  </si>
  <si>
    <t>1203</t>
  </si>
  <si>
    <t>11010303011</t>
  </si>
  <si>
    <t>SLADOLED, ČOKOLADNI, PORCIJSKI, KORNET, 125 ml</t>
  </si>
  <si>
    <t>posut z drobljenimi lešniki</t>
  </si>
  <si>
    <t>1218</t>
  </si>
  <si>
    <t>11010303012</t>
  </si>
  <si>
    <t xml:space="preserve">SLADOLED, VANILIJEV, PORCIJSKI, KORNET,125 ml </t>
  </si>
  <si>
    <t>1198</t>
  </si>
  <si>
    <t>11010303013</t>
  </si>
  <si>
    <t xml:space="preserve">SLADOLED, JAGODNI, PORCIJSKI, KORNET, 125 ml </t>
  </si>
  <si>
    <t>1219</t>
  </si>
  <si>
    <t>11010303014</t>
  </si>
  <si>
    <t>SLADOLED, VANILIJA, ČOKOLADA, JAGODA, 1000 ml, (KOT PLANICA)</t>
  </si>
  <si>
    <t>1206</t>
  </si>
  <si>
    <t>11010303015</t>
  </si>
  <si>
    <t>SLADOLED, ČOKOLADNI, V LONČKU, 120 ml</t>
  </si>
  <si>
    <t>vsebuje vsaj 4 % čokolade v prahu</t>
  </si>
  <si>
    <t>1195</t>
  </si>
  <si>
    <t>11010303016</t>
  </si>
  <si>
    <t xml:space="preserve">SLADOLED, OKUS PIŠKOTKA, V LONČKU, 120 ml </t>
  </si>
  <si>
    <t>1220</t>
  </si>
  <si>
    <t>11010303017</t>
  </si>
  <si>
    <t>SLADOLED, VANILIJA, ČOKOLADA, JAGODA, OBLIT S ČOKOLADO, NA PALČKI, 120 ml</t>
  </si>
  <si>
    <t>1208</t>
  </si>
  <si>
    <t>11010303032</t>
  </si>
  <si>
    <t>SLADOLED, VANILIJA BORBUN. IN MASLENI PIŠKOTEK, NA PALČKI, 120 ml</t>
  </si>
  <si>
    <t>10175</t>
  </si>
  <si>
    <t>11010303018</t>
  </si>
  <si>
    <t>SLADOLED JOGURTOV S CELIMI BOROVNICAMI, V LONČKU, 140 ml</t>
  </si>
  <si>
    <t>9369</t>
  </si>
  <si>
    <t>11010303019</t>
  </si>
  <si>
    <t>SLADOLED JOGURTOV S KOŠČKI BRESKVE, V LONČKU, 140 ml</t>
  </si>
  <si>
    <t>11010303025</t>
  </si>
  <si>
    <t>SLADOLED, Z BOROVNICO MALINO, PORCIJSKI, NA PALČKI, 100 ml</t>
  </si>
  <si>
    <t>4523</t>
  </si>
  <si>
    <t>IV.</t>
  </si>
  <si>
    <t>KRUH IN SENDVIČI</t>
  </si>
  <si>
    <t>podsklop: KRUH</t>
  </si>
  <si>
    <t>KRUH</t>
  </si>
  <si>
    <t>11010401001</t>
  </si>
  <si>
    <t>KRUH BEL T500 REZAN PAKIRAN 1 kg</t>
  </si>
  <si>
    <t xml:space="preserve">NAVADNA BELA ŠTRUCA </t>
  </si>
  <si>
    <t>1 kg kruha narezan na 15 kosov in 2 krajca</t>
  </si>
  <si>
    <t>1382</t>
  </si>
  <si>
    <t>11010401002</t>
  </si>
  <si>
    <t>KRUH POLBEL T850 REZAN PAKIRAN 1 kg</t>
  </si>
  <si>
    <t xml:space="preserve">NAVADNA POLBELA ŠTRUCA </t>
  </si>
  <si>
    <t>1 kg kruha narezan na 15 kosov in 2 krajca , 1 KOS je 60g</t>
  </si>
  <si>
    <t>10569</t>
  </si>
  <si>
    <t>11010401004</t>
  </si>
  <si>
    <t>KRUH KORUZNI REZAN PAKIRAN 1 kg</t>
  </si>
  <si>
    <t>modelski</t>
  </si>
  <si>
    <t>11010401005</t>
  </si>
  <si>
    <t>KRUH POLNOZRNAT REZAN PAKIRAN do 1 kg</t>
  </si>
  <si>
    <t xml:space="preserve">stoletni kruh, do 800g, modelski, </t>
  </si>
  <si>
    <t>PŠENIČNA POLBELA, RŽENA MOKA, SOJIN DROBLJENEC, SEMENA DO 13 %</t>
  </si>
  <si>
    <t>1423</t>
  </si>
  <si>
    <t>11010401006</t>
  </si>
  <si>
    <t>KRUH POLNOZRNAT REZAN PAKIRAN 40 g do 60 g</t>
  </si>
  <si>
    <t>kot Stoletni kruh (Žito)</t>
  </si>
  <si>
    <t>10577</t>
  </si>
  <si>
    <t>11010401007</t>
  </si>
  <si>
    <t>KRUH DIABETIČNI REZAN PAKIRAN, 500 g</t>
  </si>
  <si>
    <t>iz modela,DIANA</t>
  </si>
  <si>
    <t>4492</t>
  </si>
  <si>
    <t>11010401008</t>
  </si>
  <si>
    <t>KRUH DIABETIČNI REZAN PAKIRAN 30 g</t>
  </si>
  <si>
    <t>4493</t>
  </si>
  <si>
    <t>11010401009</t>
  </si>
  <si>
    <t>KRUH PŠENIČNI BEL, NESLAN  REZAN PAKIRAN 800 g</t>
  </si>
  <si>
    <t>ne vsebuje soli</t>
  </si>
  <si>
    <t>800 g kruha narezan na 14 kosov in 2 krajca</t>
  </si>
  <si>
    <t>1442</t>
  </si>
  <si>
    <t>KRUH PŠENIČNI BEL, NESLAN, REZAN PAKIRAN 60 g</t>
  </si>
  <si>
    <t>11010401010</t>
  </si>
  <si>
    <t>KRUH PŠENIČNI MEŠANI, REZAN, PAKIRAN, do 1 kg</t>
  </si>
  <si>
    <t>vsebuje največ 1g soli/100g kruha- VESELKO, MODEL</t>
  </si>
  <si>
    <t>1367</t>
  </si>
  <si>
    <t>11010401054</t>
  </si>
  <si>
    <t>KRUH PŠENIČNI MEŠANI, REZAN, PAKIRAN, 2 x 60 g</t>
  </si>
  <si>
    <t>11010401012</t>
  </si>
  <si>
    <t>KRUH PŠENIČNI ČRNI, REZAN PAKIRAN, 1 kg</t>
  </si>
  <si>
    <t>ne vsebuje aditivov, vsebuje rženo moko, kot Mojčin (Žito)</t>
  </si>
  <si>
    <t>1384</t>
  </si>
  <si>
    <t>11010401013</t>
  </si>
  <si>
    <t>KRUH PŠENIČNI BELI REZAN PAKIRAN, 1 kg</t>
  </si>
  <si>
    <t>ne vsebuje aditivov, kot Kekčev (Žito)</t>
  </si>
  <si>
    <t>vsebuje največ 1g soli/100g kruha</t>
  </si>
  <si>
    <t>1443</t>
  </si>
  <si>
    <t>11010401015</t>
  </si>
  <si>
    <t>KRUH OVSENI MEŠANI, REZAN, PAKIRAN, 0,80 kg do 1 kg</t>
  </si>
  <si>
    <t xml:space="preserve">iz modela, </t>
  </si>
  <si>
    <t>8923</t>
  </si>
  <si>
    <t>11010401016</t>
  </si>
  <si>
    <t>KRUH PIRIN MEŠANI, REZAN, PAKIRAN, 0,80 kg do 1 kg</t>
  </si>
  <si>
    <t>iz modela</t>
  </si>
  <si>
    <t>2 kg kruha narezan na 15 kosov in 2 krajca</t>
  </si>
  <si>
    <t>11010401017</t>
  </si>
  <si>
    <t>KRUH, BEL, ŠTRUCA FRANCOSKA, do 500g</t>
  </si>
  <si>
    <t>premer do 10 cm</t>
  </si>
  <si>
    <t>11010401018</t>
  </si>
  <si>
    <t>KRUH BEL, ŠTRUCA BAGETA, do 300 g</t>
  </si>
  <si>
    <t>premer do 5 cm</t>
  </si>
  <si>
    <t>11010401041</t>
  </si>
  <si>
    <t>KRUH GRAHAM / POLNOZRNAT REZAN PAKIRAN, 500 g do 1 kg</t>
  </si>
  <si>
    <t>vsebuje največ do 2 g soli/100g kruha, pšenična polnozrnata moka, pšenična pobela moka t 850- graham kruh</t>
  </si>
  <si>
    <t>11010401055</t>
  </si>
  <si>
    <t>KRUH GRAHAM / POLNOZRNAT REZAN PAKIRAN, 60 g</t>
  </si>
  <si>
    <t>parcijsko pakiran</t>
  </si>
  <si>
    <t>podsklop: PEKOVSKI IZDELKI</t>
  </si>
  <si>
    <t>PEKOVSKI IZDELKI</t>
  </si>
  <si>
    <t>11010401022</t>
  </si>
  <si>
    <t>ŽEMLJE T 500, 60 g</t>
  </si>
  <si>
    <t>1386</t>
  </si>
  <si>
    <t>11010401023</t>
  </si>
  <si>
    <t>ŽEMLJA T 500, PAKIRANA 60 g</t>
  </si>
  <si>
    <t>1395</t>
  </si>
  <si>
    <t>11010401025</t>
  </si>
  <si>
    <t>MAKOVKA, 40 g</t>
  </si>
  <si>
    <t>1387</t>
  </si>
  <si>
    <t>11010401026</t>
  </si>
  <si>
    <t>MAKOVKA, PAKIRANA 40 g</t>
  </si>
  <si>
    <t>11010401027</t>
  </si>
  <si>
    <t>BOMBETA S SEMENI 60 g _ NEPAKIRANA</t>
  </si>
  <si>
    <t>12324</t>
  </si>
  <si>
    <t>11010401028</t>
  </si>
  <si>
    <t>BOMBETA S SEMENI 60 g _ PAKIRANA</t>
  </si>
  <si>
    <t>1390</t>
  </si>
  <si>
    <t>11010401030</t>
  </si>
  <si>
    <t>ŠTRUČKA S SIROM, PAKIRANA 60 g</t>
  </si>
  <si>
    <t>1389</t>
  </si>
  <si>
    <t>11010401034</t>
  </si>
  <si>
    <t>ŠTRUČKA TIP 500, 80 g</t>
  </si>
  <si>
    <t>mlečna štručka</t>
  </si>
  <si>
    <t>1405</t>
  </si>
  <si>
    <t>11010401036</t>
  </si>
  <si>
    <t>ŠTRUČKA, ZRNATA, S POSIPOM, 80 g</t>
  </si>
  <si>
    <t>1415</t>
  </si>
  <si>
    <t>11010401047</t>
  </si>
  <si>
    <t>BOMBETA BELA T 500, PAKIRANA, 60 g</t>
  </si>
  <si>
    <t>11010402002</t>
  </si>
  <si>
    <t>ŠTRUČKA BELA 80 g (KEKČEVO PECIVO manj soli)</t>
  </si>
  <si>
    <t>brez dodatkov</t>
  </si>
  <si>
    <t>11010402006</t>
  </si>
  <si>
    <t>BOMBETA BELA 80 g (MOJČINO PECIVO manj soli)</t>
  </si>
  <si>
    <t>11010402010</t>
  </si>
  <si>
    <t>PECIVO OVSENO MEŠANO PEKOVSKO 60 g</t>
  </si>
  <si>
    <t>do15 % ovsenih kosmičev, moka polbela</t>
  </si>
  <si>
    <t>11010402011</t>
  </si>
  <si>
    <t>BOMBETA PIRINA 80 g</t>
  </si>
  <si>
    <t>11010402012</t>
  </si>
  <si>
    <t>BOMBETA PIRINA 80 g _ EKO</t>
  </si>
  <si>
    <t>vsebuje pirino polnozrnato moko, bučna in sončnična semena</t>
  </si>
  <si>
    <t>11010402016</t>
  </si>
  <si>
    <t>PARKELJ, IZ KRUHOVEGA TESTA, do 100 g</t>
  </si>
  <si>
    <t>1429</t>
  </si>
  <si>
    <t>11010401031</t>
  </si>
  <si>
    <t>KROF, 80 g</t>
  </si>
  <si>
    <t>nepakiran</t>
  </si>
  <si>
    <t>11010401032</t>
  </si>
  <si>
    <t>KROF PAKIRAN, 80 g</t>
  </si>
  <si>
    <t>deklariran, pakiran</t>
  </si>
  <si>
    <t>1388</t>
  </si>
  <si>
    <t>11010401033</t>
  </si>
  <si>
    <t>ROGLJIČEK FRANCOSKI Z MARMELADO, 80 g</t>
  </si>
  <si>
    <t>deklarirano, pakirano</t>
  </si>
  <si>
    <t>1399</t>
  </si>
  <si>
    <t>11010402056</t>
  </si>
  <si>
    <t>ROGLJIČEK FRANCOSKI Z LEŠNIKOVIM NADEVOM 80 g</t>
  </si>
  <si>
    <t>11010402015</t>
  </si>
  <si>
    <t>KROF NADEVAN Z VANILIJEVO KREMO, OBLIT S ČOKOLADO, 100 g</t>
  </si>
  <si>
    <t xml:space="preserve">DO 100G </t>
  </si>
  <si>
    <t>1413</t>
  </si>
  <si>
    <t>11010403001</t>
  </si>
  <si>
    <t>SENDVIČ S TUNO, do 250 g</t>
  </si>
  <si>
    <t>sendvič iz bele štručke, posute s semeni sezama. Izjemno sočen zaradi tuninega namaza, paprike in majoneze.</t>
  </si>
  <si>
    <t>1571</t>
  </si>
  <si>
    <t>11010403002</t>
  </si>
  <si>
    <t>SENDVIČ S ŠUNKO IN SIROM, do 200 g</t>
  </si>
  <si>
    <t>sendvič iz bele štručke z majoneznim namazom, šunko, sirom in kumaricami. </t>
  </si>
  <si>
    <t>10640</t>
  </si>
  <si>
    <t>11010403005</t>
  </si>
  <si>
    <t>SENDVIČ S PRŠUTOM, do 210 g</t>
  </si>
  <si>
    <t>sendvič iz bele štručke s pršutom, sirom in olivami</t>
  </si>
  <si>
    <t>10638</t>
  </si>
  <si>
    <t>podsklop: SPECIALNI PEKOVSKI IZDELKI</t>
  </si>
  <si>
    <t>SPECIALNI PEKOVSKI IZDELKI</t>
  </si>
  <si>
    <t>11011301025</t>
  </si>
  <si>
    <t>KREKERJI SLANI 0,5 kg</t>
  </si>
  <si>
    <t>10563</t>
  </si>
  <si>
    <t>11010401019</t>
  </si>
  <si>
    <t>DROBTINE, KRUŠNE, do 5kg</t>
  </si>
  <si>
    <t>1356</t>
  </si>
  <si>
    <t>11010401020</t>
  </si>
  <si>
    <t>MLINCI Z JAJCI, pakirano do 5kg</t>
  </si>
  <si>
    <t>1381</t>
  </si>
  <si>
    <t>11010401021</t>
  </si>
  <si>
    <t>MLINCI GRAHAM, pakirano do 5 kg</t>
  </si>
  <si>
    <t>11010401049</t>
  </si>
  <si>
    <t>PREPEČENEC, POLNOZRNATI 40 g</t>
  </si>
  <si>
    <t>11010401050</t>
  </si>
  <si>
    <t>GRISINI, 100 g</t>
  </si>
  <si>
    <t>10152</t>
  </si>
  <si>
    <t>11010402019</t>
  </si>
  <si>
    <t>TOAST, BELI, SPECIAL, do 500 g</t>
  </si>
  <si>
    <t>11011301058</t>
  </si>
  <si>
    <t>TORTILIJA PŠ, 25 cm (8 kosov), 370 g</t>
  </si>
  <si>
    <t>10131</t>
  </si>
  <si>
    <t>11011301039</t>
  </si>
  <si>
    <t>PREPEČENEC 330 g</t>
  </si>
  <si>
    <t>1368</t>
  </si>
  <si>
    <t>11011301040</t>
  </si>
  <si>
    <t>PREPEČENEC 40 g</t>
  </si>
  <si>
    <t>1414</t>
  </si>
  <si>
    <t>11011301042</t>
  </si>
  <si>
    <t>PREPEČENEC BREZ DODANE SOLI IN MAŠČOBE do 1 kg</t>
  </si>
  <si>
    <t>11010402017</t>
  </si>
  <si>
    <t>KEKSI DROBNO PECIVO, LEŠNIKOVE ZVEZDICE (enakovredno kot "babičini keksi", Žito) 300 g</t>
  </si>
  <si>
    <t>4372</t>
  </si>
  <si>
    <t>11010402018</t>
  </si>
  <si>
    <t>KEKSI ROGLJIČKI ČOKOLADA KOKOS (kot Emini, Žito), 270 g</t>
  </si>
  <si>
    <t>1726</t>
  </si>
  <si>
    <t>11011301038</t>
  </si>
  <si>
    <t>KEKSI NAVADNI 1 kg, KAKOVOST ENAKA KOT PIKNIK KEKS</t>
  </si>
  <si>
    <t>1366</t>
  </si>
  <si>
    <t>11010402026</t>
  </si>
  <si>
    <t>KEKSI ŽEPKI do 340 g</t>
  </si>
  <si>
    <t>vsebuje sadni nadev</t>
  </si>
  <si>
    <t>4373</t>
  </si>
  <si>
    <t>11010402027</t>
  </si>
  <si>
    <t>KEKSI PARIŠKE ROŽICE do 320 g</t>
  </si>
  <si>
    <t>s kakavovim oblivom, posuto z drobljenimi lešniki</t>
  </si>
  <si>
    <t>4374</t>
  </si>
  <si>
    <t>11011301047</t>
  </si>
  <si>
    <t>BEBE keksi, do 500 g</t>
  </si>
  <si>
    <t>KEKSI PIRINI  Z OVSENIMI KOSMIČI do 500 g</t>
  </si>
  <si>
    <t>11010402029</t>
  </si>
  <si>
    <t>KRUHEK EKSTRUDIRAN (CRISPY) KLASIK do 150 g</t>
  </si>
  <si>
    <t>vsebuje koruzni zdrob, riževo moko</t>
  </si>
  <si>
    <t>11010402030</t>
  </si>
  <si>
    <t>KRUHEK EKSTRUDIRAN (CRISPY) 5 ŽIT do 150 g</t>
  </si>
  <si>
    <t>vsebuje koruzni zdrob, riževo moko, moko iz ovsenih kosmičev, moko iz amaranta  in kvinojino moko</t>
  </si>
  <si>
    <t>11010402031</t>
  </si>
  <si>
    <t>KRUHEK EKSTRUDIRAN (CRISPY) S KVINOJO do 150 g</t>
  </si>
  <si>
    <t>vsebuje koruzni zdrob, riževo moko, ovsene kosmiče in riževe otrobe</t>
  </si>
  <si>
    <t>11010402032</t>
  </si>
  <si>
    <t>KRUHEK EKSTRUDIRAN (CRISPY) PROTEIN do 150 g</t>
  </si>
  <si>
    <t>vsebuje koruzni zdrob, riževo moko, čičerikino moko in riževe proteine</t>
  </si>
  <si>
    <t>podsklop: SENDVIČI</t>
  </si>
  <si>
    <t>SENDVIČI</t>
  </si>
  <si>
    <t>11010403008</t>
  </si>
  <si>
    <t>SENDVIČ S PIŠČANČJIMI PRSMI IN JOG. NAMAZOM, do 240 g</t>
  </si>
  <si>
    <t>SESTAVINE: polnozrnata bageta, jogurtov namaz, piščančje prsi, paradižnik, solata</t>
  </si>
  <si>
    <t>11010403009</t>
  </si>
  <si>
    <t>SENDVIČ S PRŠUTOM do 350 g</t>
  </si>
  <si>
    <t>SESTAVINE:ječmenov kruh, namaz paprike, pršut, slanina, olive, čebula, paprika</t>
  </si>
  <si>
    <t>11010403010</t>
  </si>
  <si>
    <t>SENDVIČ POHANČEK do 260 g</t>
  </si>
  <si>
    <t>SESTAVINE: cibatta bela, panirano puranje meso, tatarska omaka, solata, paradižnik</t>
  </si>
  <si>
    <t>11010403011</t>
  </si>
  <si>
    <t>SENDVIČ S KOŠČKI TUNE do 220 g</t>
  </si>
  <si>
    <t>SESTAVINE: cibatta bela,solata, paratižnik, koščki tune, čebula</t>
  </si>
  <si>
    <t>11010403012</t>
  </si>
  <si>
    <t>SENDVIČ BREZ GLUTENA klasičen do 170 g</t>
  </si>
  <si>
    <t>SESTAVINE: cibatta bela, prešana šunka, sir, kisla kumarica</t>
  </si>
  <si>
    <t>BREZ GLUTENA</t>
  </si>
  <si>
    <t>11010403013</t>
  </si>
  <si>
    <t>SENDVIČ BREZ GLUTENA  do 200 g</t>
  </si>
  <si>
    <t>SESTAVINE:cibatta temna, salama, sir, namaz z zelišči, solata, paprika</t>
  </si>
  <si>
    <t>11010403014</t>
  </si>
  <si>
    <t>SENDVIČ VEGETARIJANSKI BG do 230 g</t>
  </si>
  <si>
    <t>SESTAVINE:cibata temna,z bučnimi semeni, namaz avokado, sir, paradižnik, solata, jajce</t>
  </si>
  <si>
    <t>11010403015</t>
  </si>
  <si>
    <t>SENDVIČ BREZ GLUTENA do 210 g</t>
  </si>
  <si>
    <t>SESTAVINE: cibatta temna, piščančje prsi, majoneza, sir, solata, paradižnik</t>
  </si>
  <si>
    <t>podsklop: KRUH EKO</t>
  </si>
  <si>
    <t>KRUH EKO</t>
  </si>
  <si>
    <t>Lastnost 4</t>
  </si>
  <si>
    <t>11010404001</t>
  </si>
  <si>
    <t>KRUH OVSENI MEŠANI, REZAN, PAKIRAN, 0,80 kg</t>
  </si>
  <si>
    <t>11010404002</t>
  </si>
  <si>
    <t>KRUH PIRIN MEŠANI, REZAN, PAKIRAN, 0,80 kg</t>
  </si>
  <si>
    <t>8924</t>
  </si>
  <si>
    <t>11010404003</t>
  </si>
  <si>
    <t>PECIVO OVSENO MEŠANO 80 g_ NEPAKIRANO</t>
  </si>
  <si>
    <t>11010404004</t>
  </si>
  <si>
    <t>PECIVO OVSENO MEŠANO, 80 g _PAKIRANO</t>
  </si>
  <si>
    <t>11010404005</t>
  </si>
  <si>
    <t>PECIVO PIRINO MEŠANO PEKOVSKO, BOMBETKA, 80 g</t>
  </si>
  <si>
    <t>vsebuje polnozrnato pirino moko</t>
  </si>
  <si>
    <t>podsklop: PEKOVSKI IZDELKI IZ SHEME KAKOVOSTI</t>
  </si>
  <si>
    <t>PEKOVSKI IZDELKI IZ SHEME KAKOVOSTI</t>
  </si>
  <si>
    <t>KEKSI POLNOZRNATI pakirani do 500 g</t>
  </si>
  <si>
    <t>KEKSI AJDOVI pakirani do 500 g</t>
  </si>
  <si>
    <t>V.</t>
  </si>
  <si>
    <t>TESTENINE</t>
  </si>
  <si>
    <t>podsklop: TESTENINE JAJČNE IN SPECIALNE</t>
  </si>
  <si>
    <t>TESTENINE JAJČNE IN SPECIALNE</t>
  </si>
  <si>
    <t>11010501005</t>
  </si>
  <si>
    <t>TESTENINE JAJČNE VALVICE, do 8 kg</t>
  </si>
  <si>
    <t>1425</t>
  </si>
  <si>
    <t>11010501006</t>
  </si>
  <si>
    <t>TESTENINE JAJČNE ŠPAGETI, do 12 kg</t>
  </si>
  <si>
    <t>1394</t>
  </si>
  <si>
    <t>11010501007</t>
  </si>
  <si>
    <t>TESTENINE JAJČNE PERESNIKI, do 5 kg</t>
  </si>
  <si>
    <t>1412</t>
  </si>
  <si>
    <t>11010501008</t>
  </si>
  <si>
    <t>TESTENINE JAJČNE SVEDRI, do 5 kg</t>
  </si>
  <si>
    <t>9584</t>
  </si>
  <si>
    <t>11010501009</t>
  </si>
  <si>
    <t>TESTENINE POLŽKI MAKARONI, do 5 kg</t>
  </si>
  <si>
    <t>1374</t>
  </si>
  <si>
    <t>11010501010</t>
  </si>
  <si>
    <t xml:space="preserve">TESTENINE ŠIROKI JAJČNI REZANCI VALJANI, do 5 kg    </t>
  </si>
  <si>
    <t>8482</t>
  </si>
  <si>
    <t>11010501012</t>
  </si>
  <si>
    <t>VLIVANCI VODNI ZA PRILOGO, do 2 kg</t>
  </si>
  <si>
    <t>1379</t>
  </si>
  <si>
    <t>11010501016</t>
  </si>
  <si>
    <t>TESTENINE JAJČNE ŠPAGETI GRAHAM do 1 kg</t>
  </si>
  <si>
    <t>11010501019</t>
  </si>
  <si>
    <t>TESTENINE ŠIROKI REZANCI SOJINI, do 1 kg</t>
  </si>
  <si>
    <t>11010501020</t>
  </si>
  <si>
    <t xml:space="preserve">TESTENINE ŠIROKI REZANCI GRAHAM, do 1 kg </t>
  </si>
  <si>
    <t>8836</t>
  </si>
  <si>
    <t>11010501021</t>
  </si>
  <si>
    <t>TESTENINE ŠIROKI REZANCI ŠPINAČNI, do 1 kg</t>
  </si>
  <si>
    <t>11010501022</t>
  </si>
  <si>
    <t xml:space="preserve">TESTENINE PERESNIKI POLNOZRNATI  do 1 kg </t>
  </si>
  <si>
    <t>1403</t>
  </si>
  <si>
    <t>11010501023</t>
  </si>
  <si>
    <t>TESTENINE PIRINI PERESNIKI, do 500 g</t>
  </si>
  <si>
    <t>1372</t>
  </si>
  <si>
    <t>11010501024</t>
  </si>
  <si>
    <t>TESTENINE PIRINI REZANCI, do 500 g</t>
  </si>
  <si>
    <t>9351</t>
  </si>
  <si>
    <t>11010501025</t>
  </si>
  <si>
    <t>TESTENINE PIRINI ŠPAGETI, do 500 g</t>
  </si>
  <si>
    <t>9403</t>
  </si>
  <si>
    <t>11010501026</t>
  </si>
  <si>
    <t>TESTENINE BREZ JAJC, ŠPAGETI, do 500 g</t>
  </si>
  <si>
    <t>ne vsebuje sledi jajc</t>
  </si>
  <si>
    <t>10663</t>
  </si>
  <si>
    <t>11010501027</t>
  </si>
  <si>
    <t>TESTENINE BREZ JAJC, POLŽKI, do 500 g</t>
  </si>
  <si>
    <t>1418</t>
  </si>
  <si>
    <t>11010501029</t>
  </si>
  <si>
    <t>TESTENINE METULJČKI , do 5 kg</t>
  </si>
  <si>
    <t>podsklop: ZAKUHE</t>
  </si>
  <si>
    <t>ZAKUHE</t>
  </si>
  <si>
    <t>11010501001</t>
  </si>
  <si>
    <t>TESTENINE JAJČNE PIK AS, do 5 kg</t>
  </si>
  <si>
    <t>11010501002</t>
  </si>
  <si>
    <t>TESTENINE JAJČNE ZVEZDICE, do 5 kg</t>
  </si>
  <si>
    <t>1371</t>
  </si>
  <si>
    <t>11010501003</t>
  </si>
  <si>
    <t>TESTENINE JAJČNE RINČICE, do 5 kg</t>
  </si>
  <si>
    <t>8888</t>
  </si>
  <si>
    <t>11010501004</t>
  </si>
  <si>
    <t>TESTENINE JAJČNE BLEKI, do 5 kg</t>
  </si>
  <si>
    <t>1373</t>
  </si>
  <si>
    <t>11010501011</t>
  </si>
  <si>
    <t>VLIVANCI VODNI ZA JUHO, do 2 kg</t>
  </si>
  <si>
    <t>1378</t>
  </si>
  <si>
    <t>11010501013</t>
  </si>
  <si>
    <t>TESTENINE REZANCI ZA JUHO, do 5 kg</t>
  </si>
  <si>
    <t>1380</t>
  </si>
  <si>
    <t>11010501014</t>
  </si>
  <si>
    <t>TESTENINE RIŽEK ZAKUHA, do 5 kg</t>
  </si>
  <si>
    <t>4950</t>
  </si>
  <si>
    <t>11010501015</t>
  </si>
  <si>
    <t>KAŠA RIBANA, do 2 kg</t>
  </si>
  <si>
    <t>1456</t>
  </si>
  <si>
    <t xml:space="preserve">TESTENINE REZANCI ZA JUHO, do 5 kg </t>
  </si>
  <si>
    <t>10682</t>
  </si>
  <si>
    <t>podsklop: EKO TESTENINE</t>
  </si>
  <si>
    <t>EKO TESTENINE</t>
  </si>
  <si>
    <t>11010501030</t>
  </si>
  <si>
    <t xml:space="preserve">
TESTENINE PIRINE SVEDRI, do 2 kg_EKO</t>
  </si>
  <si>
    <t>11010501031</t>
  </si>
  <si>
    <t xml:space="preserve">
TESTENINE PIRINE POLŽKI, do 2 kg_EKO
</t>
  </si>
  <si>
    <t>11010501032</t>
  </si>
  <si>
    <t xml:space="preserve">
TESTENINE ŠPINAČNE REZANCI ŠIROKI do 1 kg_EKO</t>
  </si>
  <si>
    <t>11010501033</t>
  </si>
  <si>
    <t xml:space="preserve">
TESTENINE KONOPLJINE REZANCI POLŠIROKI do 1 kg_EKO</t>
  </si>
  <si>
    <t>VI.</t>
  </si>
  <si>
    <t>ZAMRZNJENI ŽITNI IZDELKI</t>
  </si>
  <si>
    <t>podsklop: ZAMRZNJENI ŽITNO KROMPIRJEVI IZDELKI</t>
  </si>
  <si>
    <t>ZAMRZNJENI ŽITNO KROMPIRJEVI IZDELKI</t>
  </si>
  <si>
    <t>11010601001</t>
  </si>
  <si>
    <t>SVALJKI KROMPIRJEVI  BREZ SKUTE_ZAM., do 2 kg</t>
  </si>
  <si>
    <t>1393</t>
  </si>
  <si>
    <t>11010601002</t>
  </si>
  <si>
    <t>SVALJKI KROMPIRJEVI S SKUTO ZAM., do 2 kg</t>
  </si>
  <si>
    <t>11010601003</t>
  </si>
  <si>
    <t>CMOKI S SLIVOVIM NADEVOM_ZAM, do 2 kg</t>
  </si>
  <si>
    <t>vsebuje vsaj 20 % slivovega nadeva</t>
  </si>
  <si>
    <t>9393</t>
  </si>
  <si>
    <t>11010601004</t>
  </si>
  <si>
    <t>TORTELINI, SIROVI_ZAM, do 2 kg</t>
  </si>
  <si>
    <t>4269</t>
  </si>
  <si>
    <t>11010601005</t>
  </si>
  <si>
    <t>TORTELINI, ZELENJAVNI_ZAM, do 2 kg</t>
  </si>
  <si>
    <t>vsebujejo špinačni nadev</t>
  </si>
  <si>
    <t>11010601033</t>
  </si>
  <si>
    <t>NJOKI_ZAM do 2 KG</t>
  </si>
  <si>
    <t>kot njoki nona, Pekarna Pečjak</t>
  </si>
  <si>
    <t>11066</t>
  </si>
  <si>
    <t>11010601037</t>
  </si>
  <si>
    <t>SVALJKI RŽENI ZAMRZNJENI do 2 kg_ZAM</t>
  </si>
  <si>
    <t>12263</t>
  </si>
  <si>
    <t>11010601038</t>
  </si>
  <si>
    <t>SVALJKI KROMP DOLGI ZAMRZ. do 2 kg_ZAM</t>
  </si>
  <si>
    <t>12264</t>
  </si>
  <si>
    <t>11010601039</t>
  </si>
  <si>
    <t>POLPETI SIROVI ZAMRZ. 60 g_ZAM</t>
  </si>
  <si>
    <t>pakirano do 2 kg</t>
  </si>
  <si>
    <t>12265</t>
  </si>
  <si>
    <t>11010601040</t>
  </si>
  <si>
    <t>CMOKI ZDROBOVI do 2 kg_ZAM</t>
  </si>
  <si>
    <t>12266</t>
  </si>
  <si>
    <t>11010601041</t>
  </si>
  <si>
    <t>OCVRTKI ZDROBOVI_za cvrtje_ZAM</t>
  </si>
  <si>
    <t>pakirano do 1 kg</t>
  </si>
  <si>
    <t>13274</t>
  </si>
  <si>
    <t>11010601031</t>
  </si>
  <si>
    <t>KANELONI SIROVI DO 80 g_ZAM</t>
  </si>
  <si>
    <t>11549</t>
  </si>
  <si>
    <t>11010601009</t>
  </si>
  <si>
    <t>PALAČINKE 60g_ZAM, do 1,5 kg</t>
  </si>
  <si>
    <t>11548</t>
  </si>
  <si>
    <t>11010601014</t>
  </si>
  <si>
    <t>ROGLJIČ  FRANCOSKI do 80 g_ZAM</t>
  </si>
  <si>
    <t>brez mareličnega nadeva, pakirano do 5 kg</t>
  </si>
  <si>
    <t>9366</t>
  </si>
  <si>
    <t>11010601015</t>
  </si>
  <si>
    <t>ROGLJIČ FRANCOSKI Z MAREL. M., do 90 g_ZAM</t>
  </si>
  <si>
    <t>1391</t>
  </si>
  <si>
    <t>11010601016</t>
  </si>
  <si>
    <t>BUREK S SIROM  do 160 g_ZAM</t>
  </si>
  <si>
    <t>1438</t>
  </si>
  <si>
    <t>11010601017</t>
  </si>
  <si>
    <t>LADJICE VZHAJANE DO 140 g_ZAM</t>
  </si>
  <si>
    <t>1447</t>
  </si>
  <si>
    <t>11010601018</t>
  </si>
  <si>
    <t>SPIRALE ČOKOLADNE _ZAM do 140 g</t>
  </si>
  <si>
    <t>1445</t>
  </si>
  <si>
    <t>11010601019</t>
  </si>
  <si>
    <t>SPIRALE JABOLČNE _ZAM_ do 140 g</t>
  </si>
  <si>
    <t>11010601020</t>
  </si>
  <si>
    <t>NAVIHANČKI Z MARELIČNO MARM._ZAM do 140 g</t>
  </si>
  <si>
    <t>1448</t>
  </si>
  <si>
    <t>11010601021</t>
  </si>
  <si>
    <t>NAVIHANČKI Z VANILIJEVO KREMO_ZAM do 140 g</t>
  </si>
  <si>
    <t>10606</t>
  </si>
  <si>
    <t>11010601022</t>
  </si>
  <si>
    <t>GNEZDA OSJA _ZAM_do 140 g</t>
  </si>
  <si>
    <t>11010601025</t>
  </si>
  <si>
    <t>OREHOVI ŠTRUKELJCI do 40g_ZAM</t>
  </si>
  <si>
    <t>4859</t>
  </si>
  <si>
    <t>11010601026</t>
  </si>
  <si>
    <t>ROGLJIČ FRANCOSKI S ČOKOL. NAD., do 100 g_ZAM</t>
  </si>
  <si>
    <t>11010601027</t>
  </si>
  <si>
    <t>NAVIHANČKI ČOKOLADA-LEŠNIK do 100 g_ZAM</t>
  </si>
  <si>
    <t>1452</t>
  </si>
  <si>
    <t>11010601028</t>
  </si>
  <si>
    <t>NAVIHANČKI GOZDNI SADEŽI 100 g_ZAM</t>
  </si>
  <si>
    <t>1464</t>
  </si>
  <si>
    <t>11010601035</t>
  </si>
  <si>
    <t>BAGUETTA, MALA, PP, ZAM., 150 g_ZAM</t>
  </si>
  <si>
    <t>9341</t>
  </si>
  <si>
    <t>11010601036</t>
  </si>
  <si>
    <t>CIABATTA, BELA, PP, ZAM., 110 g_ZAM</t>
  </si>
  <si>
    <t>11010601006</t>
  </si>
  <si>
    <t>TESTO VLEČENO_ZAM, 0,5 kg</t>
  </si>
  <si>
    <t>1396</t>
  </si>
  <si>
    <t>11010601007</t>
  </si>
  <si>
    <t>TESTO LISTNATO_ZAM, 2 x  2 kg</t>
  </si>
  <si>
    <t>1430</t>
  </si>
  <si>
    <t>11010601008</t>
  </si>
  <si>
    <t>TESTO ZA LAZANJO, 30 x 50 cm_ZAM, do 5 kg</t>
  </si>
  <si>
    <t>1570</t>
  </si>
  <si>
    <t>11010601013</t>
  </si>
  <si>
    <t>POLPETI ZELENJAVNI BROKOLI-CVETAČA  50 g</t>
  </si>
  <si>
    <t>1253</t>
  </si>
  <si>
    <t>11010601044</t>
  </si>
  <si>
    <t>ROGLJIČKI FRANCOSKI S KAKAVOVO KREMO BREZ NADEVA, 30 G</t>
  </si>
  <si>
    <t>13937</t>
  </si>
  <si>
    <t>11010601045</t>
  </si>
  <si>
    <t>ROGLJIČ FRANCOSKI BREZ JAJC IN MLEKA 70 g</t>
  </si>
  <si>
    <t>11010601046</t>
  </si>
  <si>
    <t>POLŽKI SIROVI 100 g_ZAM</t>
  </si>
  <si>
    <t>11010601047</t>
  </si>
  <si>
    <t>POLŽKI PIZZA  160 g ZAM</t>
  </si>
  <si>
    <t>11010601048</t>
  </si>
  <si>
    <t>BUREK MESNI do 160 g_ZAM</t>
  </si>
  <si>
    <t>11010601049</t>
  </si>
  <si>
    <t xml:space="preserve">FRANCOSKI ROGLJIČEK S SEMENI, do 70 g </t>
  </si>
  <si>
    <t>veganski, s sezamovim semenom</t>
  </si>
  <si>
    <t>11010601051</t>
  </si>
  <si>
    <t>ŠTRUČKA ZEL. MASLENA ZAMRZNJENA do 70 g</t>
  </si>
  <si>
    <t>11010601010</t>
  </si>
  <si>
    <t>ŠTRUKLJI SKUTNI ZAMRZNJENI _100G</t>
  </si>
  <si>
    <t>10660</t>
  </si>
  <si>
    <t>11010601011</t>
  </si>
  <si>
    <t>POLPETI SOJINI  cca 50g, ZAM</t>
  </si>
  <si>
    <t>1397</t>
  </si>
  <si>
    <t>11010601012</t>
  </si>
  <si>
    <t>ZREZKI ZELENJAVNI cca 100g, ZAM</t>
  </si>
  <si>
    <t>1267</t>
  </si>
  <si>
    <t>11010601030</t>
  </si>
  <si>
    <t>KANELONI MESNI DO 80 g_ZAM</t>
  </si>
  <si>
    <t>11550</t>
  </si>
  <si>
    <t>PITA SKUTINA, PEČENA, do 3200 g_ZAM</t>
  </si>
  <si>
    <t>11010601032</t>
  </si>
  <si>
    <t>KANELONI ŠPINAČNI DO 80 g_ZAM</t>
  </si>
  <si>
    <t>11559</t>
  </si>
  <si>
    <t>podsklop: GOTOVE ZAMRZNJENE JEDI</t>
  </si>
  <si>
    <t>GOTOVE ZAMRZNJENE JEDI</t>
  </si>
  <si>
    <t>11010601052</t>
  </si>
  <si>
    <t>ŠTRUKLJI KORENČKOVI KUHANI_60 g_ZAM iz vlečenega testa</t>
  </si>
  <si>
    <t>11010601053</t>
  </si>
  <si>
    <t>ZAVITEK JABOLČNI _ZAM</t>
  </si>
  <si>
    <t xml:space="preserve"> iz vlečenega testa, do 1 kg</t>
  </si>
  <si>
    <t>11010601054</t>
  </si>
  <si>
    <t>ŠTRUKLJI OREHOVI KUHANI_60 g_ZAM</t>
  </si>
  <si>
    <t>do 3 kg</t>
  </si>
  <si>
    <t>11010601055</t>
  </si>
  <si>
    <t>ŠTRUKLJI SKUTNI POLNOZRNATI KUHANI_60g_ZAM</t>
  </si>
  <si>
    <t>11010601056</t>
  </si>
  <si>
    <t>ŠTRUKLJI ŠPINAČNI KUH_60 g_ZAM</t>
  </si>
  <si>
    <t>11010601057</t>
  </si>
  <si>
    <t>ŠTRUKLJI ZELENJAVNI_60 g_ZAM</t>
  </si>
  <si>
    <t>vsebuje korenje, cvetača brokoli, do 3 kg</t>
  </si>
  <si>
    <t>11010601058</t>
  </si>
  <si>
    <t>ŠTRUKLJI PEHTRANOVI_60 g_ZAM</t>
  </si>
  <si>
    <t>11010601059</t>
  </si>
  <si>
    <t>PALAČINKE AJDOVE_70 g</t>
  </si>
  <si>
    <t>vsebujejo vsaj 30 % ajdove moke, do 3 kg</t>
  </si>
  <si>
    <t>11010601060</t>
  </si>
  <si>
    <t>ZAVITEK Z JABOLKI IN VIŠNJAMI</t>
  </si>
  <si>
    <t>11010601061</t>
  </si>
  <si>
    <t>ZAVITEK BOROVNIČEV</t>
  </si>
  <si>
    <t>11010601062</t>
  </si>
  <si>
    <t>CVETAČA PANIRANA 30-50 g_ZAM</t>
  </si>
  <si>
    <t>VII.</t>
  </si>
  <si>
    <t>ZAMRZNJENO IN KONZERVIRANO SADJE IN ZELENJAVA</t>
  </si>
  <si>
    <t>podsklop: ZAMRZNJENO SADJE IN ZELENJAVA</t>
  </si>
  <si>
    <t>ZAMRZNJENO SADJE IN ZELENJAVA</t>
  </si>
  <si>
    <t>11010701002</t>
  </si>
  <si>
    <t>KORENJE  OKROGLO, do 3 kg_ZAM</t>
  </si>
  <si>
    <t>11010701003</t>
  </si>
  <si>
    <t>KROMPIR -POMMES FRITES, do 3 kg_ZAM</t>
  </si>
  <si>
    <t>1239</t>
  </si>
  <si>
    <t>11010701004</t>
  </si>
  <si>
    <t>GRAH, do 3 kg_ZAM</t>
  </si>
  <si>
    <t>1260</t>
  </si>
  <si>
    <t>11010701005</t>
  </si>
  <si>
    <t>FIŽOL V STROČJU ZELENI, do 3 kg_ZAM</t>
  </si>
  <si>
    <t>1261</t>
  </si>
  <si>
    <t>11010701006</t>
  </si>
  <si>
    <t>CVETAČA, do 3 kg_ZAM</t>
  </si>
  <si>
    <t>1262</t>
  </si>
  <si>
    <t>11010701007</t>
  </si>
  <si>
    <t>ŠPINAČA PASIRANA, do 3 kg_ZAM</t>
  </si>
  <si>
    <t>1263</t>
  </si>
  <si>
    <t>11010701009</t>
  </si>
  <si>
    <t>KORENJE  KOCKA, do 3 kg_ZAM</t>
  </si>
  <si>
    <t>1264</t>
  </si>
  <si>
    <t>11010701010</t>
  </si>
  <si>
    <t>KORENJE CELO, do 3 kg_ZAM BABY</t>
  </si>
  <si>
    <t>1235</t>
  </si>
  <si>
    <t>11010701011</t>
  </si>
  <si>
    <t>KORENJE REZINE, do 3 kg_ZAM</t>
  </si>
  <si>
    <t>1266</t>
  </si>
  <si>
    <t>11010701012</t>
  </si>
  <si>
    <t>MEŠANA ZELENJAVA CVETAČA KOR. BROK., do 3 kg_ZAM</t>
  </si>
  <si>
    <t>1270</t>
  </si>
  <si>
    <t>11010701013</t>
  </si>
  <si>
    <t>BROKOLI, do 3 kg_ZAM</t>
  </si>
  <si>
    <t>1268</t>
  </si>
  <si>
    <t>11010701014</t>
  </si>
  <si>
    <t>BRSTIČNI OHROVT, do 3 kg_ZAM</t>
  </si>
  <si>
    <t>1269</t>
  </si>
  <si>
    <t>11010701015</t>
  </si>
  <si>
    <t>PAPRIKA MIX, do 3 kg_ZAM</t>
  </si>
  <si>
    <t>1272</t>
  </si>
  <si>
    <t>11010701016</t>
  </si>
  <si>
    <t>KORUZA, do 3 kg_ZAM</t>
  </si>
  <si>
    <t>1311</t>
  </si>
  <si>
    <t>11010701017</t>
  </si>
  <si>
    <t>KROMPIR OKROGLI, do 3 kg_ZAM</t>
  </si>
  <si>
    <t>11010701018</t>
  </si>
  <si>
    <t>POR, do 3 kg_ZAM</t>
  </si>
  <si>
    <t>1232</t>
  </si>
  <si>
    <t>11010701019</t>
  </si>
  <si>
    <t>KOLERABICA NADZEMNA, KOCKE, do 3 kg_ZAM</t>
  </si>
  <si>
    <t>1296</t>
  </si>
  <si>
    <t>11010701023</t>
  </si>
  <si>
    <t>MEŠANA POLETNA ZELENJAVA, do 3 kg_ZAM</t>
  </si>
  <si>
    <t>11010701024</t>
  </si>
  <si>
    <t>ZELENE IN RUMENE BUČKE, ČEŠNJEV PARAD, ČEBULA_ZAM   ZUKINI, do 3 kg</t>
  </si>
  <si>
    <t>9577</t>
  </si>
  <si>
    <t>11010701025</t>
  </si>
  <si>
    <t>BUČKE, KOCKE, ZM._ZAM, do 3 kg</t>
  </si>
  <si>
    <t>10836</t>
  </si>
  <si>
    <t>11010701026</t>
  </si>
  <si>
    <t>PARAD, KOR, ZEL.FIŽOL, ČEB, GRAH, RDEČ_ZAM DŽUVEČ MIX, do 3 kg</t>
  </si>
  <si>
    <t>12196</t>
  </si>
  <si>
    <t>11010701027</t>
  </si>
  <si>
    <t>KORENJE, ZELEN FIŽOL, GRAH, PAPRIKE, KORUZA, RDEČ , do 3 kg</t>
  </si>
  <si>
    <t>kot poletna mešanica zelenjave</t>
  </si>
  <si>
    <t>11010701028</t>
  </si>
  <si>
    <t>RUMENO IN ORANŽNO KORENJE, PLOŠČATI FIŽOL, BROKOLI EURO MIX, do 3 kg</t>
  </si>
  <si>
    <t>12198</t>
  </si>
  <si>
    <t>11010701029</t>
  </si>
  <si>
    <t>KROMPIR, KRHLJI S KOŽO, ZM., KOT FRENCH FRIES WEDG, do 3 kg</t>
  </si>
  <si>
    <t>11010701030</t>
  </si>
  <si>
    <t>KROMPIR, KRHLJI BREZ KOŽE, ZM., KOT WEDGES_ZAM, do 3 kg</t>
  </si>
  <si>
    <t>10167</t>
  </si>
  <si>
    <t>11010701020</t>
  </si>
  <si>
    <t>JAGODE, cele jagode, do 3 kg_ZAM</t>
  </si>
  <si>
    <t>1345</t>
  </si>
  <si>
    <t>11010701021</t>
  </si>
  <si>
    <t>MALINE, cele jagode, do 3 kg_ZAM</t>
  </si>
  <si>
    <t>1337</t>
  </si>
  <si>
    <t>11010701022</t>
  </si>
  <si>
    <t>BOROVNICE, cele jagode, do 3 kg_ZAM</t>
  </si>
  <si>
    <t>1338</t>
  </si>
  <si>
    <t>11010701031</t>
  </si>
  <si>
    <t>GOZDNI SADEŽI, do 3kg _ZAM</t>
  </si>
  <si>
    <t>11010701033</t>
  </si>
  <si>
    <t>VIŠNJE, do 3kg _ZAM</t>
  </si>
  <si>
    <t>11010701034</t>
  </si>
  <si>
    <t>FIŽOL V STROČJU RUMENI do 3 kg</t>
  </si>
  <si>
    <t>11010701035</t>
  </si>
  <si>
    <t>BLITVA ZAMRZNJENA do 3 KG</t>
  </si>
  <si>
    <t>11010701036</t>
  </si>
  <si>
    <t>ČEBULA REZANA ZAMRZNJENA do 3 KG</t>
  </si>
  <si>
    <t>11010701037</t>
  </si>
  <si>
    <t>KROMPIR REZAN-  REZINE ZAMRZ. DO 3 KG</t>
  </si>
  <si>
    <t>podsklop: KONZERVIRANO SADJE IN ZELENJAVA</t>
  </si>
  <si>
    <t>KONZERVIRANO SADJE IN ZELENJAVA</t>
  </si>
  <si>
    <t>11010702001</t>
  </si>
  <si>
    <t>FIŽOL SUHI ČEŠNJEVEC , BOROLOTI</t>
  </si>
  <si>
    <t>1468</t>
  </si>
  <si>
    <t>11010702002</t>
  </si>
  <si>
    <t>FIŽOL SUHI BELI, TETOVEC</t>
  </si>
  <si>
    <t>1469</t>
  </si>
  <si>
    <t>11010702006</t>
  </si>
  <si>
    <t>LEČA KONZERVIRANA, do 3 kg</t>
  </si>
  <si>
    <t>1300</t>
  </si>
  <si>
    <t>11010702007</t>
  </si>
  <si>
    <t>ČIČERIKA KONZERVIRANA, do 3 kg</t>
  </si>
  <si>
    <t>1301</t>
  </si>
  <si>
    <t>11010702008</t>
  </si>
  <si>
    <t>RDEČA PESA V KISU 4 kg</t>
  </si>
  <si>
    <t>rezana do debeline 2 mm</t>
  </si>
  <si>
    <t>1236</t>
  </si>
  <si>
    <t>11010702012</t>
  </si>
  <si>
    <t>KUMARICE V KISU  do 0,75 kg</t>
  </si>
  <si>
    <t>1250</t>
  </si>
  <si>
    <t>11010702013</t>
  </si>
  <si>
    <t>KUMARICE V KISU  do 4,5 kg</t>
  </si>
  <si>
    <t>1251</t>
  </si>
  <si>
    <t>11010702014</t>
  </si>
  <si>
    <t>OLIVE ZELENE do 0,75 kg</t>
  </si>
  <si>
    <t>11010702015</t>
  </si>
  <si>
    <t>OLIVE ČRNE do 0,75 kg</t>
  </si>
  <si>
    <t>11010702016</t>
  </si>
  <si>
    <t>OLIVE, POLNJENE S PAPRIKO, do 0,75 kg</t>
  </si>
  <si>
    <t>1304</t>
  </si>
  <si>
    <t>11010702017</t>
  </si>
  <si>
    <t>FEFERONI do 0,75 kg</t>
  </si>
  <si>
    <t>11010702018</t>
  </si>
  <si>
    <t>FIŽOL BELI, V  SALNICI, ZRNJE do 4,1 kg</t>
  </si>
  <si>
    <t>1276</t>
  </si>
  <si>
    <t>11010702019</t>
  </si>
  <si>
    <t>FIŽOL RJAVI, V  SALNICI, ZRNJE do 4,1 kg</t>
  </si>
  <si>
    <t>4684</t>
  </si>
  <si>
    <t>11010702020</t>
  </si>
  <si>
    <t>FIŽOL RDEČI, V  SALNICI, ZRNJE do 4,1 kg</t>
  </si>
  <si>
    <t>4268</t>
  </si>
  <si>
    <t>11010702021</t>
  </si>
  <si>
    <t>FIŽOL V STROČJU do 3 kg</t>
  </si>
  <si>
    <t>4566</t>
  </si>
  <si>
    <t>11010702022</t>
  </si>
  <si>
    <t>DŽUVEČ  do 3 kg DO 5 KG</t>
  </si>
  <si>
    <t>1259</t>
  </si>
  <si>
    <t>11010702023</t>
  </si>
  <si>
    <t>GRAH do 4 kg</t>
  </si>
  <si>
    <t>11010702027</t>
  </si>
  <si>
    <t>KAPRE V SLANICI do 0,2kg</t>
  </si>
  <si>
    <t>1664</t>
  </si>
  <si>
    <t>11010702028</t>
  </si>
  <si>
    <t>ZELENI POPER V SLANICI, do 0,2 kg</t>
  </si>
  <si>
    <t>11010702030</t>
  </si>
  <si>
    <t>GOBE ŠAMPINJONI V SLANICI do 4 kg</t>
  </si>
  <si>
    <t>1279</t>
  </si>
  <si>
    <t>11010702032</t>
  </si>
  <si>
    <t>GOBE ŠAMPINJONI V KISU do  750 g</t>
  </si>
  <si>
    <t>1271</t>
  </si>
  <si>
    <t>11010702033</t>
  </si>
  <si>
    <t>PAPRIKA KISLA do 4 kg</t>
  </si>
  <si>
    <t>1283</t>
  </si>
  <si>
    <t>11010702034</t>
  </si>
  <si>
    <t>KORUZA V SLANICI, do 4kg</t>
  </si>
  <si>
    <t>1294</t>
  </si>
  <si>
    <t>11010702036</t>
  </si>
  <si>
    <t>KISKO ZELJE, do 1 kg, steklo</t>
  </si>
  <si>
    <t>12194</t>
  </si>
  <si>
    <t>11010702037</t>
  </si>
  <si>
    <t>KISLA REPA, do 3 kg, steklo</t>
  </si>
  <si>
    <t>12322</t>
  </si>
  <si>
    <t>11010702049</t>
  </si>
  <si>
    <t>ARTIČOKA VLOŽENA, do 700 g</t>
  </si>
  <si>
    <t>11010702038</t>
  </si>
  <si>
    <t>KOMPOT SLIVOV, do 4 kg</t>
  </si>
  <si>
    <t>11010702039</t>
  </si>
  <si>
    <t>KOMPOT VIŠNJA do 4 kg</t>
  </si>
  <si>
    <t>1344</t>
  </si>
  <si>
    <t>11010702040</t>
  </si>
  <si>
    <t>SADNA SOLATA TROPSKA do 3,1 kg</t>
  </si>
  <si>
    <t>10655</t>
  </si>
  <si>
    <t>11010702042</t>
  </si>
  <si>
    <t>SADNA SOLATA, DOMAČE SADJE,  do 3 kg</t>
  </si>
  <si>
    <t>11010702043</t>
  </si>
  <si>
    <t>KOMPOT BRESKOV, do 1 kg</t>
  </si>
  <si>
    <t>11010702045</t>
  </si>
  <si>
    <t>KOMPOT MARELIČNI, do 3 kg</t>
  </si>
  <si>
    <t>1342</t>
  </si>
  <si>
    <t>11010702046</t>
  </si>
  <si>
    <t>KOMPOT ANANASOV, CELI KOLUTI, do 1 kg</t>
  </si>
  <si>
    <t>1326</t>
  </si>
  <si>
    <t>11010702047</t>
  </si>
  <si>
    <t>KOMPOT HRUŠKOV do 4 kg</t>
  </si>
  <si>
    <t>11010702048</t>
  </si>
  <si>
    <t>VLOŽENE JAGODE do 3,5 kg</t>
  </si>
  <si>
    <t>11010702050</t>
  </si>
  <si>
    <t>KOMPOT ANANASOV, KOŠČKI, od 3 do 5 kg</t>
  </si>
  <si>
    <t>10557</t>
  </si>
  <si>
    <t>11010702051</t>
  </si>
  <si>
    <t>KOMPOT, TROPSKO SADJE MEŠANO, PORCIJSK0, 4 x do 120 g</t>
  </si>
  <si>
    <t>9619</t>
  </si>
  <si>
    <t>11010702052</t>
  </si>
  <si>
    <t>KOMPOT, SADJE MEŠANO DOMAČE, PORCIJSKI,  4X do 120G</t>
  </si>
  <si>
    <t>9086</t>
  </si>
  <si>
    <t>11010702055</t>
  </si>
  <si>
    <t xml:space="preserve">KOMPOT, SADJE MEDITERANSKO MEŠANO, PORCIJSKI, 3 X do 135G
</t>
  </si>
  <si>
    <t>9680</t>
  </si>
  <si>
    <t>11010702053</t>
  </si>
  <si>
    <t xml:space="preserve">KOMPOT, BRESKOV, PORCIJSKI, 3 x do 135 g </t>
  </si>
  <si>
    <t>11011301052</t>
  </si>
  <si>
    <t>KOMPOT, SADNI (marelični, ananasov, breskov), do 3 kg</t>
  </si>
  <si>
    <t>11010702056</t>
  </si>
  <si>
    <t>FIŽOL RJAVI KONZERVIRAN ,DO 2,5KG</t>
  </si>
  <si>
    <t>10454</t>
  </si>
  <si>
    <t>11010702057</t>
  </si>
  <si>
    <t>KOMPOT VIŠNJE 680g</t>
  </si>
  <si>
    <t>11101</t>
  </si>
  <si>
    <t>podsklop: PRILOGE IN DODATKI</t>
  </si>
  <si>
    <t>PRILOGE IN DODATKI</t>
  </si>
  <si>
    <t>11010702009</t>
  </si>
  <si>
    <t>HREN do 0,70 kg</t>
  </si>
  <si>
    <t>1241</t>
  </si>
  <si>
    <t>11010702010</t>
  </si>
  <si>
    <t>GORČICA, do 2,5 kg</t>
  </si>
  <si>
    <t>11010702011</t>
  </si>
  <si>
    <t>GORČICA, do 1 kg</t>
  </si>
  <si>
    <t>1662</t>
  </si>
  <si>
    <t>11010702024</t>
  </si>
  <si>
    <t>PARADIŽ. KONCENTRAT, do 4,5 kg</t>
  </si>
  <si>
    <t>1274</t>
  </si>
  <si>
    <t>11010702025</t>
  </si>
  <si>
    <t>PARADIŽNIKOVI PELATI, do 3 kg</t>
  </si>
  <si>
    <t>1278</t>
  </si>
  <si>
    <t>11010702026</t>
  </si>
  <si>
    <t>PARADIŽNIKOVA KAŠA, PULPA, do 4,5 kg</t>
  </si>
  <si>
    <t>10620</t>
  </si>
  <si>
    <t>11010702029</t>
  </si>
  <si>
    <t>AJVAR, NEPEKOČ, do 0,7 kg</t>
  </si>
  <si>
    <t>1666</t>
  </si>
  <si>
    <t>11010702054</t>
  </si>
  <si>
    <t>GORČICA PORCIJSKA, 15-18 ml</t>
  </si>
  <si>
    <t>13327</t>
  </si>
  <si>
    <t>11010702059</t>
  </si>
  <si>
    <t>GORČICA do 360 g</t>
  </si>
  <si>
    <t>1685</t>
  </si>
  <si>
    <t>podsklop: KONZERVIRANA ZELENJAVA IZ SHEME KAKOVOSTI</t>
  </si>
  <si>
    <t>KONZERVIRANA ZELENJAVA IZ SHEME KAKOVOSTI</t>
  </si>
  <si>
    <t>RDEČA PESA V KISU do1 kg</t>
  </si>
  <si>
    <t>MEŠANA SOLATA do 1 kg</t>
  </si>
  <si>
    <t>Vsebuje :zelje, kumarice, korenje, paprika</t>
  </si>
  <si>
    <t>KISLE KUMARICE do 1kg</t>
  </si>
  <si>
    <t>VIII.</t>
  </si>
  <si>
    <t>MOKE</t>
  </si>
  <si>
    <t>podsklop: MOKA</t>
  </si>
  <si>
    <t>MOKA</t>
  </si>
  <si>
    <t>11010801001</t>
  </si>
  <si>
    <t xml:space="preserve">MOKA POSEBNA BELA GLADKA _TIP 400 </t>
  </si>
  <si>
    <t>1400</t>
  </si>
  <si>
    <t>11010801002</t>
  </si>
  <si>
    <t>MOKA, PŠENIČNA, TIP 400, OSTRA, 1/1</t>
  </si>
  <si>
    <t>1354</t>
  </si>
  <si>
    <t>11010801003</t>
  </si>
  <si>
    <t>MOKA PŠENIČNA TIP 500, 20/1 do 25/1</t>
  </si>
  <si>
    <t>11010801004</t>
  </si>
  <si>
    <t>MOKA PŠENIČNA TIP 500 1/1</t>
  </si>
  <si>
    <t>11010801005</t>
  </si>
  <si>
    <t>MOKA PŠENIČNA TIP 850</t>
  </si>
  <si>
    <t>11010801006</t>
  </si>
  <si>
    <t>MOKA AJDOVA 1/1 do 1 kg</t>
  </si>
  <si>
    <t>1357</t>
  </si>
  <si>
    <t>11010801007</t>
  </si>
  <si>
    <t>MOKA KORUZNA 1/1</t>
  </si>
  <si>
    <t>11010801008</t>
  </si>
  <si>
    <t>MOKA PŠENIČNA POLNOZRNATA 1/1</t>
  </si>
  <si>
    <t>1369</t>
  </si>
  <si>
    <t>11010801009</t>
  </si>
  <si>
    <t>MOKA PIRINA 1/1</t>
  </si>
  <si>
    <t>11010801012</t>
  </si>
  <si>
    <t>MOKA RŽENA do 1 kg</t>
  </si>
  <si>
    <t>11010801013</t>
  </si>
  <si>
    <t>MOKA KVINOJA POLNOZRNATA 400g _EKO</t>
  </si>
  <si>
    <t>podsklop: ZDROBI IN INSTANT ŽIVILA</t>
  </si>
  <si>
    <t>ZDROBI IN INSTANT ŽIVILA</t>
  </si>
  <si>
    <t>11010801010</t>
  </si>
  <si>
    <t>ZDROB PŠENIČNI 1 kg</t>
  </si>
  <si>
    <t>1355</t>
  </si>
  <si>
    <t>11010801011</t>
  </si>
  <si>
    <t>ZDROB KORUZNI 1 kg</t>
  </si>
  <si>
    <t>1360</t>
  </si>
  <si>
    <t>11010501028</t>
  </si>
  <si>
    <t xml:space="preserve">KUS KUS, PŠENIČNI ZDROB DURUM do 2 kg </t>
  </si>
  <si>
    <t>1449</t>
  </si>
  <si>
    <t>11011201001</t>
  </si>
  <si>
    <t>INSTANT ZDROBOVI ŽLIČNIKI do 1,5 kg</t>
  </si>
  <si>
    <t>Zdrobovi žličniki 20mm 1,5 kg ( zdrob darum pšenice min. 60 % ) kakovost enaka Knorr</t>
  </si>
  <si>
    <t>1453</t>
  </si>
  <si>
    <t>KUS KUS, PŠENIČNI ZDROB DURUM do 5 kg</t>
  </si>
  <si>
    <t>8642</t>
  </si>
  <si>
    <t>11010501034</t>
  </si>
  <si>
    <t>KUS KUS POLNOZRNAT do 1 kg</t>
  </si>
  <si>
    <t>11010801014</t>
  </si>
  <si>
    <t>ZDROB PIRIN, do 1 kg_EKO</t>
  </si>
  <si>
    <t>11010801015</t>
  </si>
  <si>
    <t>ZDROB POLNOZRNAT, do 1 kg</t>
  </si>
  <si>
    <t>11010801016</t>
  </si>
  <si>
    <t>KUSKUS IZ ZLATE TATARSKE AJDE do 500 g _EKO</t>
  </si>
  <si>
    <t>brez glutena</t>
  </si>
  <si>
    <t>POLENTA KORUZNA Z AJDO, do 1 kg</t>
  </si>
  <si>
    <t>podsklop: MOKA EKO</t>
  </si>
  <si>
    <t>MOKA EKO</t>
  </si>
  <si>
    <t>11010802001</t>
  </si>
  <si>
    <t>MOKA PŠENIČNA POLNOZRNATA EKO, 1 kg</t>
  </si>
  <si>
    <t>11010802002</t>
  </si>
  <si>
    <t>MOKA PIRINA EKO, 0,8 do 1 kg</t>
  </si>
  <si>
    <t>MOKA BELA PŠENIČNA, 1 kg</t>
  </si>
  <si>
    <t>MOKA AJDOVA, 1 kg</t>
  </si>
  <si>
    <t>IX.</t>
  </si>
  <si>
    <t xml:space="preserve">RIŽI, KAŠE, KOSMIČI </t>
  </si>
  <si>
    <t>podsklop: RIŽI</t>
  </si>
  <si>
    <t>RIŽI</t>
  </si>
  <si>
    <t>11010901001</t>
  </si>
  <si>
    <t>RIŽ PARBOILED, dolgozrnat, do 5 kg (kakovost enaka</t>
  </si>
  <si>
    <t>1777</t>
  </si>
  <si>
    <t>RIŽ PARBOILED, 1 kg</t>
  </si>
  <si>
    <t>vakkuumsko pakiranje</t>
  </si>
  <si>
    <t>4582</t>
  </si>
  <si>
    <t>11010901002</t>
  </si>
  <si>
    <t>RIŽ, dolgozrnat, oluščen, poliran, 1 kg</t>
  </si>
  <si>
    <t>11010901003</t>
  </si>
  <si>
    <t>RIŽ, sorta arborio, do 1 kg</t>
  </si>
  <si>
    <t>11010901004</t>
  </si>
  <si>
    <t xml:space="preserve">RIŽ BASMATI, dolgozrnat, do 1kg </t>
  </si>
  <si>
    <t>kakovost enaka kot Žito</t>
  </si>
  <si>
    <t>11010901005</t>
  </si>
  <si>
    <t>RIŽ, okroglozrnat, oluščen, poliran, od 1 kg</t>
  </si>
  <si>
    <t>1363</t>
  </si>
  <si>
    <t>11010901028</t>
  </si>
  <si>
    <t>RIŽ (rjavi, rdeči in črni riž) do 1 kg</t>
  </si>
  <si>
    <t>vsebuje rjavi, rdeči in črni riž, kot 3 RIŽI, Žito</t>
  </si>
  <si>
    <t>11010901029</t>
  </si>
  <si>
    <t>RIŽ SREDNJEZRNATI do 1 kg</t>
  </si>
  <si>
    <t>za mlečne jedi, kot SANT ANDREA</t>
  </si>
  <si>
    <t>podsklop: KAŠE</t>
  </si>
  <si>
    <t>KAŠE</t>
  </si>
  <si>
    <t>11010901007</t>
  </si>
  <si>
    <t>KAŠA JEČMENOVA do 2 kg</t>
  </si>
  <si>
    <t>4679</t>
  </si>
  <si>
    <t>11010901008</t>
  </si>
  <si>
    <t>KAŠA PROSENA, do 2 kg</t>
  </si>
  <si>
    <t>1377</t>
  </si>
  <si>
    <t>11010901009</t>
  </si>
  <si>
    <t>KAŠA AJDOVA do 2 kg</t>
  </si>
  <si>
    <t>1358</t>
  </si>
  <si>
    <t>11010901010</t>
  </si>
  <si>
    <t>PIRA INSTANT do 2 kg</t>
  </si>
  <si>
    <t>vsebuje vsaj 15 g beljakovin, kot ZLATO POLJE, Žito</t>
  </si>
  <si>
    <t xml:space="preserve">pšenica brušena in oluščena, čas kuhanja od 20-30 minut, </t>
  </si>
  <si>
    <t>1446</t>
  </si>
  <si>
    <t>11010901011</t>
  </si>
  <si>
    <t>KVINOJA, do 2 kg</t>
  </si>
  <si>
    <t>11010901022</t>
  </si>
  <si>
    <t>KAMUT, do 0,5 kg</t>
  </si>
  <si>
    <t>11010901024</t>
  </si>
  <si>
    <t>PREDPRIPRAVLJENA MEŠANICA ŽIT: RIŽ, PIRA, JEČMEN, do 1 kg</t>
  </si>
  <si>
    <t>11010901026</t>
  </si>
  <si>
    <t>KAŠA AJDOVA TATARSKA do 2 kg_BG</t>
  </si>
  <si>
    <t>podsklop: KOSMIČI IN MUSLIJI</t>
  </si>
  <si>
    <t>KOSMIČI IN MUSLIJI</t>
  </si>
  <si>
    <t>11010901012</t>
  </si>
  <si>
    <t>OVSENI KOSMIČI 1/2 KG</t>
  </si>
  <si>
    <t>1467</t>
  </si>
  <si>
    <t>11010901013</t>
  </si>
  <si>
    <t>KOSMIČI JEČMENOVI do 500 g</t>
  </si>
  <si>
    <t>11010901014</t>
  </si>
  <si>
    <t>KOSMIČI RŽENI 1/2 KG</t>
  </si>
  <si>
    <t>11010901015</t>
  </si>
  <si>
    <t>MUSLI ŽITA SADNA 1 kg</t>
  </si>
  <si>
    <t>vsebuje ržene, ovsene in pšenične kosmiče, rozine, dateljne</t>
  </si>
  <si>
    <t>1402</t>
  </si>
  <si>
    <t>11010901027</t>
  </si>
  <si>
    <t>MUSLI SPORT ŽIT S SADJEM,do 1 KG_EKO</t>
  </si>
  <si>
    <t>polnozrnati, brez dodanega sladkorja</t>
  </si>
  <si>
    <t>11011301026</t>
  </si>
  <si>
    <t>KORUZNI KOSMIČI S SLADKORJEM, 250 do 500 g</t>
  </si>
  <si>
    <t>9039</t>
  </si>
  <si>
    <t>11011301051</t>
  </si>
  <si>
    <t>KOSMIČI KORUZNI BREZ SLADKORJA, do 750 g</t>
  </si>
  <si>
    <t>podsklop: KOSMIČI, MUSLIJI, RIŽ IZ SHEME KAKOVOSTI</t>
  </si>
  <si>
    <t>KOSMIČI, MUSLIJI, RIŽ IZ SHEME KAKOVOSTI</t>
  </si>
  <si>
    <t>KOSMIČI KORUZNI DO 500G</t>
  </si>
  <si>
    <t>MUSLI SPORT ZA DIABETIKE do 1kg</t>
  </si>
  <si>
    <t>RIŽ BELI do 1 kg</t>
  </si>
  <si>
    <t>X.</t>
  </si>
  <si>
    <t>OTROŠKA HRANA</t>
  </si>
  <si>
    <t>podsklop: OTROŠKA HRANA</t>
  </si>
  <si>
    <t>11011001007</t>
  </si>
  <si>
    <t>KAŠICA IZ ŽIT S ČOKOLADO IN VITAMINI, 2kg _instan</t>
  </si>
  <si>
    <t>KOT ČOKOLINO</t>
  </si>
  <si>
    <t>4624</t>
  </si>
  <si>
    <t>11011001008</t>
  </si>
  <si>
    <t>KAŠICA ZDROBOVI S ČOK. IN Z VLAKNINAMI., do 1 kg_inst</t>
  </si>
  <si>
    <t>KOT ČOKOLINO FIT</t>
  </si>
  <si>
    <t>11011001009</t>
  </si>
  <si>
    <t>KAŠICA RIŽEVA ŽITNA, do 1 kg_ instant</t>
  </si>
  <si>
    <t>od 4. meseca</t>
  </si>
  <si>
    <t>KOT RIŽOLINO</t>
  </si>
  <si>
    <t>1708</t>
  </si>
  <si>
    <t>11011001010</t>
  </si>
  <si>
    <t>KAŠICA RIŽEVA S SADJEM, do 1 kg _instant</t>
  </si>
  <si>
    <t>KOT FRUTOLINO</t>
  </si>
  <si>
    <t>1729</t>
  </si>
  <si>
    <t>podsklop: SMOOTHE-JI IN KAŠE</t>
  </si>
  <si>
    <t>SMOOTHE-JI IN KAŠE</t>
  </si>
  <si>
    <t xml:space="preserve">KAŠA SADNO ZELENJAVNA Z DODANIM SADNIM SOKOM, 110 g </t>
  </si>
  <si>
    <t>vsebuje jabolko, banano, korenje, pomarančo, embalaža pouch</t>
  </si>
  <si>
    <t>brez umetnih sladil, brez dodanih sladkorjev, brez konzervansov</t>
  </si>
  <si>
    <t>13284</t>
  </si>
  <si>
    <t>11011001025</t>
  </si>
  <si>
    <t>KAŠA SADNA Z DODANIM ZELENJAVNIM SOKOM - JABOLKO, HRUŠKA, MALINA, BANANA IN RDEČA PESA, 110 g</t>
  </si>
  <si>
    <t>vsebuje jabolko, hruško, malino, banano in rdečo peso</t>
  </si>
  <si>
    <t>13283</t>
  </si>
  <si>
    <t>KAŠICA SADNA IZ BRESKEV, GROZDJA IN RIŽA, 120 g</t>
  </si>
  <si>
    <t>v stekleni embalaži</t>
  </si>
  <si>
    <t>brez umetnih sladil, brez dodanih sladkorjev, brez konzervansov, brez glutena</t>
  </si>
  <si>
    <t>SMOOTHIE IZ GROZDJA, JAGOD, BANAN, JABOLK IN BOROVNIC, 250 ml</t>
  </si>
  <si>
    <t>v embalaži tetra brik</t>
  </si>
  <si>
    <t>brez konzervansov, brez umetnih sladil, brez dodanega sladkorja,brez glutena</t>
  </si>
  <si>
    <t>SMOOTHIE NAPITEK IN BRESKEV, JABOLK, GROZDJA, BANAN IN MARELIC Z DODANIMI PREHRANSKIMI VLAKNINAMI, 250 ml</t>
  </si>
  <si>
    <t>podsklop: KAŠICE SADNE IN ČEŽANA</t>
  </si>
  <si>
    <t>KAŠICE SADNE IN ČEŽANA</t>
  </si>
  <si>
    <t>11011001001</t>
  </si>
  <si>
    <t>KAŠIČA SADNA JABOLKO do 130g_EKO</t>
  </si>
  <si>
    <t>brez dodanega sladkorja</t>
  </si>
  <si>
    <t>1607</t>
  </si>
  <si>
    <t>11011001002</t>
  </si>
  <si>
    <t>KAŠICA SADNA JABOLKO, KORENJE do 130g_EKO</t>
  </si>
  <si>
    <t>11011001003</t>
  </si>
  <si>
    <t>KAŠICA SADNA JABOLKO, BRESKEV, do 130g</t>
  </si>
  <si>
    <t>1634</t>
  </si>
  <si>
    <t>11011001005</t>
  </si>
  <si>
    <t>KAŠICA SADNA SLIVA, HRUŠKA do 130 g</t>
  </si>
  <si>
    <t>1635</t>
  </si>
  <si>
    <t>11011001024</t>
  </si>
  <si>
    <t>ČEŽANA JABOLČNA PASTER. do 1 kg</t>
  </si>
  <si>
    <t xml:space="preserve">KAŠA SADNA, do 200 g </t>
  </si>
  <si>
    <t>KAŠA SADNA Z VLAKNINAMI, do 200 g</t>
  </si>
  <si>
    <t>XI.</t>
  </si>
  <si>
    <t>RASTLINSKE MAŠČOBE</t>
  </si>
  <si>
    <t>podsklop: OLJA</t>
  </si>
  <si>
    <t>OLJA</t>
  </si>
  <si>
    <t>11011101001</t>
  </si>
  <si>
    <t>OLJE JEDILNO RAFINIRANO RASTLINSKO PVC 1/1</t>
  </si>
  <si>
    <t>1544</t>
  </si>
  <si>
    <t>11011101003</t>
  </si>
  <si>
    <t>OLJE RAFINIRANO REPIČNO, 100% 1 L</t>
  </si>
  <si>
    <t>11011101004</t>
  </si>
  <si>
    <t>OLJE RAFINIRANO EKSTRA SONČNIČNO 100% 1 L</t>
  </si>
  <si>
    <t>11011101005</t>
  </si>
  <si>
    <t>OLJE OLJČNO EKSTRA DEVIŠKO 100%, do 1 L</t>
  </si>
  <si>
    <t>10451</t>
  </si>
  <si>
    <t>11011101006</t>
  </si>
  <si>
    <t>OLJE BUČNO, 100%, do 1 L</t>
  </si>
  <si>
    <t>1557</t>
  </si>
  <si>
    <t>11011101009</t>
  </si>
  <si>
    <t>OLJE SONČNIČNO 10 L</t>
  </si>
  <si>
    <t>11074</t>
  </si>
  <si>
    <t>11011101010</t>
  </si>
  <si>
    <t>OLJE KOKOSOVO do 1 L</t>
  </si>
  <si>
    <t>podsklop: MARGARINA</t>
  </si>
  <si>
    <t>MARGARINA</t>
  </si>
  <si>
    <t>11011102001</t>
  </si>
  <si>
    <t>MARGARINA PORCIJSKA, 20 g</t>
  </si>
  <si>
    <t>brez mleka in  jajc</t>
  </si>
  <si>
    <t>1181</t>
  </si>
  <si>
    <t>11011102002</t>
  </si>
  <si>
    <t>MARGARINA ZA KUHANJE IN PEČENJE 250g, DELIKATESNA</t>
  </si>
  <si>
    <t>vsebuje vsaj 80 % rastlinske maščobe</t>
  </si>
  <si>
    <t>1547</t>
  </si>
  <si>
    <t>MARGARINA 250 g</t>
  </si>
  <si>
    <t>XII.</t>
  </si>
  <si>
    <t>INSTANTNA ŽIVILA</t>
  </si>
  <si>
    <t>podsklop: JUHE INSTANT</t>
  </si>
  <si>
    <t>JUHE INSTANT</t>
  </si>
  <si>
    <t>11011201036</t>
  </si>
  <si>
    <t>JUHA GOVEJA KONCENTRAT, do 1kg</t>
  </si>
  <si>
    <t>Goveja juha z min 2.7 % govejega ekstrakta pakirana po 1 kg</t>
  </si>
  <si>
    <t>11011201004</t>
  </si>
  <si>
    <t>JUHA BROKOLIJEVA, INSTANT do 2 kg</t>
  </si>
  <si>
    <t>Brokolijeva juha min. 2,7 % brokolija pakiranje do 2 kg</t>
  </si>
  <si>
    <t>1688</t>
  </si>
  <si>
    <t>11011201005</t>
  </si>
  <si>
    <t>JUHA CVETAČNA, INSTANT do 1 kg</t>
  </si>
  <si>
    <t>Cvetačna juha brez dodanih ojačevalcev okusa in arome vsebnost cvetače min. 16 %, pakirana po 1 kg</t>
  </si>
  <si>
    <t>1658</t>
  </si>
  <si>
    <t>11011201006</t>
  </si>
  <si>
    <t>JUHA POROVA, INSTANT do 1 kg</t>
  </si>
  <si>
    <t>Porova juha por min. 4,5 %, brez dodanih ojačevalcev okusa in arome pakirano po 1 kg</t>
  </si>
  <si>
    <t>1659</t>
  </si>
  <si>
    <t>11011201007</t>
  </si>
  <si>
    <t>JUHA GOBOVA, INSTANT do 1 kg</t>
  </si>
  <si>
    <t xml:space="preserve">Gobova juha iz jurčkov min. 2,4 % jurčkov, brez dodanega Na glutaminata pakirana po 1 kg </t>
  </si>
  <si>
    <t>11011201008</t>
  </si>
  <si>
    <t>JUHA ŠPARGLJEVA, INSTANT do 1,5 kg</t>
  </si>
  <si>
    <t>Špargljeva juha iz min. 4,1 % špargljev, brez dodanega Na glutaminata pakirana po 1,05 kg</t>
  </si>
  <si>
    <t>1672</t>
  </si>
  <si>
    <t>11011201009</t>
  </si>
  <si>
    <t>JUHA ZELENJAVNA KREMNA, INSTANT do 2 kg</t>
  </si>
  <si>
    <t>Zelenjavna kremna juha, brez dodanega Na glutaminata pakirana po 1,8 kg</t>
  </si>
  <si>
    <t>10550</t>
  </si>
  <si>
    <t>11011201010</t>
  </si>
  <si>
    <t>JUHA PARADIŽNIKOVA, INSTANT do 1 kg</t>
  </si>
  <si>
    <t>Paradižnikova juha z min. 37 % paradižnika v prahu, brez dodanega Na glutaminata pakirana po 1 kg</t>
  </si>
  <si>
    <t>11011201011</t>
  </si>
  <si>
    <t>JUHA ČESNOVA KREMNA, INSTANT do 3 kg</t>
  </si>
  <si>
    <t>Česnova Kremna juha česen min. 5%, brez dodanega Na glutaminata pakirana po 2,7 kg</t>
  </si>
  <si>
    <t>11011201060</t>
  </si>
  <si>
    <t>JUHA ZELIŠČNA KREMNA INSTANT do 3,0 kg</t>
  </si>
  <si>
    <t>Zeliščna Kremna juha; zelišča min. 3,7 %, brez dodanega Na glutaminata pakirana po 2,75 kg</t>
  </si>
  <si>
    <t>11011201061</t>
  </si>
  <si>
    <t>JUHA GRAHOVA KREMNA INSTANT do 3 kg</t>
  </si>
  <si>
    <t>Kremna grahova juha s slanino min. 55 % grahove moke, brez dodanega Na glutaminata pakirana po 2,7 kg</t>
  </si>
  <si>
    <t>11011201035</t>
  </si>
  <si>
    <t>JUHA GOVEJA KONCENTRAT, do 3 kg</t>
  </si>
  <si>
    <t xml:space="preserve">Goveja juha z min 4 % ekstrakta govedine, brez ojačevalcev okusa, brez glutena in brez laktoze pakiran do 3 kg </t>
  </si>
  <si>
    <t>1657</t>
  </si>
  <si>
    <t>podsklop: NAMAZI</t>
  </si>
  <si>
    <t>NAMAZI</t>
  </si>
  <si>
    <t>11011201020</t>
  </si>
  <si>
    <t>MARMELADA, MARELIČNA, TERMOSTABILNA do 3 KG</t>
  </si>
  <si>
    <t>sadni delež vsaj 30 %, enakovredno kot Presad</t>
  </si>
  <si>
    <t>11011201021</t>
  </si>
  <si>
    <t>MARMELADA MARELIČNA do 5 KG</t>
  </si>
  <si>
    <t>sadni delež vsaj 30 %</t>
  </si>
  <si>
    <t>1703</t>
  </si>
  <si>
    <t>11011201022</t>
  </si>
  <si>
    <t>MARMELADA MARELIČNA 20-25g</t>
  </si>
  <si>
    <t>10456</t>
  </si>
  <si>
    <t>11011201023</t>
  </si>
  <si>
    <t>MARMELADA MEŠANA 20-25g</t>
  </si>
  <si>
    <t>10455</t>
  </si>
  <si>
    <t>11011201024</t>
  </si>
  <si>
    <t>MARMELADA JAGODNA 20-25g</t>
  </si>
  <si>
    <t>11011201025</t>
  </si>
  <si>
    <t>MARMELADA ŠIPKOVA 20-25g</t>
  </si>
  <si>
    <t xml:space="preserve"> delež šipkove kaše vsaj 40 %</t>
  </si>
  <si>
    <t>1730</t>
  </si>
  <si>
    <t>11011201026</t>
  </si>
  <si>
    <t>MARMELADA SLIVOVA 20-25g</t>
  </si>
  <si>
    <t>sadni delež vsaj 40 %</t>
  </si>
  <si>
    <t>11011201041</t>
  </si>
  <si>
    <t>MARMELADA MEŠANA do 5 kg</t>
  </si>
  <si>
    <t>11011201042</t>
  </si>
  <si>
    <t>NAMAZ, GOZDNI SADEŽI do 5 kg</t>
  </si>
  <si>
    <t>11011701050</t>
  </si>
  <si>
    <t>MARMELADA MEŠANA, 20 - 25 g</t>
  </si>
  <si>
    <t>mešano sadje, sadni delež vsaj 50 %, delež skupnih sladkorjev največ 37 %</t>
  </si>
  <si>
    <t>primerno za diabetike</t>
  </si>
  <si>
    <t>11011201028</t>
  </si>
  <si>
    <t>MED, 20 g</t>
  </si>
  <si>
    <t>cvetlični</t>
  </si>
  <si>
    <t>10457</t>
  </si>
  <si>
    <t>MED, do 1 kg</t>
  </si>
  <si>
    <t>11011201029</t>
  </si>
  <si>
    <t>KAKAVNI KREMNI NAMAZ Z LEŠNIKI, 20 g</t>
  </si>
  <si>
    <t>okus lešnik, kakav, vsebuje vsaj 12 % lešnikov, brez konzervansov in umetnih barvil</t>
  </si>
  <si>
    <t>11011301017</t>
  </si>
  <si>
    <t>PAŠTETA MESNA 50g</t>
  </si>
  <si>
    <t>1521</t>
  </si>
  <si>
    <t>11011301018</t>
  </si>
  <si>
    <t>PAŠTETA JETRNA 50g</t>
  </si>
  <si>
    <t>11011301019</t>
  </si>
  <si>
    <t>PAŠTETA PIŠČANČJA 50 g</t>
  </si>
  <si>
    <t>1501</t>
  </si>
  <si>
    <t>11011301050</t>
  </si>
  <si>
    <t>PAŠTETA TUNINA RIBJA, PLOČEVINKA, do 70 g</t>
  </si>
  <si>
    <t>11011301071</t>
  </si>
  <si>
    <t>PAŠTETA KOKOŠJA 50 g</t>
  </si>
  <si>
    <t>13795</t>
  </si>
  <si>
    <t>11011301072</t>
  </si>
  <si>
    <t>PAŠTETA VEGE.ZELENJAVNA 50 g</t>
  </si>
  <si>
    <t>11011701062</t>
  </si>
  <si>
    <t>NAMAZ, VEGETARIJANSKI, ZELENJAVNI do 50 g</t>
  </si>
  <si>
    <t>1779</t>
  </si>
  <si>
    <t>11011701080</t>
  </si>
  <si>
    <t>NAMAZ, VEGETARIJANSKI, ČIČERIKIN do 50 g</t>
  </si>
  <si>
    <t>11011301074</t>
  </si>
  <si>
    <t>PAŠTETA ČAJNA do 50 g</t>
  </si>
  <si>
    <t>1500</t>
  </si>
  <si>
    <t>podsklop: KIS IN PRELIVI DESERTNI</t>
  </si>
  <si>
    <t>KIS IN PRELIVI DESERTNI</t>
  </si>
  <si>
    <t>11011201032</t>
  </si>
  <si>
    <t>KIS JABOLČNI 1 L</t>
  </si>
  <si>
    <t>1567</t>
  </si>
  <si>
    <t>11011201033</t>
  </si>
  <si>
    <t>KIS JABOLČNI 5 L</t>
  </si>
  <si>
    <t>1661</t>
  </si>
  <si>
    <t>11011201034</t>
  </si>
  <si>
    <t>KIS BALZAMIČNI SVETLI, do 1 L</t>
  </si>
  <si>
    <t>vinski balzamični kis</t>
  </si>
  <si>
    <t>1686</t>
  </si>
  <si>
    <t>11011201044</t>
  </si>
  <si>
    <t>KIS BALZAMIČNI TEMNI, do 1 L</t>
  </si>
  <si>
    <t>10453</t>
  </si>
  <si>
    <t>11011201040</t>
  </si>
  <si>
    <t>MAJONEZA do 600 g</t>
  </si>
  <si>
    <t>steklena embalaža</t>
  </si>
  <si>
    <t>8813</t>
  </si>
  <si>
    <t>11011201047</t>
  </si>
  <si>
    <t>MAJONEZA DELIKATESNA, 5 L</t>
  </si>
  <si>
    <t>1546</t>
  </si>
  <si>
    <t>11011201052</t>
  </si>
  <si>
    <t>PRELIV SOLATNI BALZAMIČNI, PORC. PAK., 75 ml</t>
  </si>
  <si>
    <t>iz balzamičnega kisa</t>
  </si>
  <si>
    <t>10256</t>
  </si>
  <si>
    <t>11011201053</t>
  </si>
  <si>
    <t>PRELIV SOLATNI SMETANOV, PORC. PAK., 75 ml</t>
  </si>
  <si>
    <t>10258</t>
  </si>
  <si>
    <t>11011201054</t>
  </si>
  <si>
    <t>PRELIV SOLATNI ZELIŠČNI, PORC. PAK., 75 ml</t>
  </si>
  <si>
    <t>10257</t>
  </si>
  <si>
    <t>11011201055</t>
  </si>
  <si>
    <t>MAJONEZA PORCIJSKA 15 ml</t>
  </si>
  <si>
    <t>13325</t>
  </si>
  <si>
    <t>11011201056</t>
  </si>
  <si>
    <t>KETCHAP PORCIJSKI 15 do 20 ml</t>
  </si>
  <si>
    <t>vsebuje 170 g paradižnika na 100 g ketchapa</t>
  </si>
  <si>
    <t>13326</t>
  </si>
  <si>
    <t>11011201057</t>
  </si>
  <si>
    <t>PRELIV SOLATNI DEVEL.KIS 75 ml</t>
  </si>
  <si>
    <t>vsebuje rastlinsko olje in rdeči vinski kis</t>
  </si>
  <si>
    <t>11011201058</t>
  </si>
  <si>
    <t>PRELIV SOLAT. DEVEL. FRAN 75ml</t>
  </si>
  <si>
    <t>vsebuje rastlinsko olje, limonin sok, sladkor, paradižnikovo kašo, alkoholni kis</t>
  </si>
  <si>
    <t>11011201059</t>
  </si>
  <si>
    <t>PRELIV SOLAT. DEVEL. JOG. 75ml</t>
  </si>
  <si>
    <t xml:space="preserve">vsebuje rastlinsko olje, jogurt </t>
  </si>
  <si>
    <t>13470</t>
  </si>
  <si>
    <t>11011201062</t>
  </si>
  <si>
    <t>PRELIV TATARSKI PORCIJSKI 15 do 18 ml</t>
  </si>
  <si>
    <t xml:space="preserve">vsebuje sončnično olje, pripravek iz kislih kumaric, čebulo, kuhinjsko sol, kis </t>
  </si>
  <si>
    <t>XIII.</t>
  </si>
  <si>
    <t>SPLOŠNO PREHRAMBENO BLAGO</t>
  </si>
  <si>
    <t>podsklop: SPLOŠNO PREHRAMBENO BLAGO</t>
  </si>
  <si>
    <t>11011201048</t>
  </si>
  <si>
    <t>CEDEVITA POMARANČA, 19 g</t>
  </si>
  <si>
    <t>porcijsko pakirana</t>
  </si>
  <si>
    <t>10244</t>
  </si>
  <si>
    <t>11011201049</t>
  </si>
  <si>
    <t>CEDEVITA BEZEG LIMONA, 19 g</t>
  </si>
  <si>
    <t>10245</t>
  </si>
  <si>
    <t>11011201050</t>
  </si>
  <si>
    <t>CEDEVITA GRAPEFRUIT, 19 g</t>
  </si>
  <si>
    <t>10246</t>
  </si>
  <si>
    <t>SLADKOR BELI SERVIRNI PORCIJSKI 3g</t>
  </si>
  <si>
    <t>SLADKOR RJAVI TRSNI PORCIJSKI 3g</t>
  </si>
  <si>
    <t>11011301007</t>
  </si>
  <si>
    <t>UMETNO SLADILO TABLETE, pakirano 100 tbl</t>
  </si>
  <si>
    <t>kakovost enaka kot Natreen</t>
  </si>
  <si>
    <t>1724</t>
  </si>
  <si>
    <t>11011301008</t>
  </si>
  <si>
    <t xml:space="preserve">UMETNO SLADILO, PORCIJSKO PAKIRANJE (2 tableti) </t>
  </si>
  <si>
    <t>11011301010</t>
  </si>
  <si>
    <t>KAVNI NADOMESTEK 250 g kakovost enaka kot FRANCK</t>
  </si>
  <si>
    <t>1750</t>
  </si>
  <si>
    <t>11011301011</t>
  </si>
  <si>
    <t>KAVNI NADOMESTEK 250 g kakovost enaka kot KNEIPP</t>
  </si>
  <si>
    <t>1751</t>
  </si>
  <si>
    <t>11011301014</t>
  </si>
  <si>
    <t>KVAS SVEŽI 40 g</t>
  </si>
  <si>
    <t>KAKOVOST FALA</t>
  </si>
  <si>
    <t>1560</t>
  </si>
  <si>
    <t>11011301027</t>
  </si>
  <si>
    <t>KROMPIR PIRE V PRAHU do 5 kg</t>
  </si>
  <si>
    <t xml:space="preserve">Pire kosmiči ( brez mleka, brez ojačevalcev okusa ) </t>
  </si>
  <si>
    <t>4341</t>
  </si>
  <si>
    <t>11011301069</t>
  </si>
  <si>
    <t>BONBONI ŠUMI - SADNI ŽELE 400 g</t>
  </si>
  <si>
    <t>11011301070</t>
  </si>
  <si>
    <t>ŽVEČILNI GUMI ORBIT okus SWEET MINT do 14 g</t>
  </si>
  <si>
    <t>OKUS SWEET MINT</t>
  </si>
  <si>
    <t>11011301075</t>
  </si>
  <si>
    <t>ŽVEČILNI GUMI ORBIT okus PEPERMINT do 14 g</t>
  </si>
  <si>
    <t>OKUS PEPERMINT</t>
  </si>
  <si>
    <t>11011301076</t>
  </si>
  <si>
    <t>ŽVEČILNI GUMI ORBIT okus WINTER FRESH do 14 g</t>
  </si>
  <si>
    <t>OKUS WINTER FRESH</t>
  </si>
  <si>
    <t>11011301077</t>
  </si>
  <si>
    <t>ŽVEČILNI GUMI ORBIT okus JABOLKA do 14 g</t>
  </si>
  <si>
    <t>OKUS JABOLKO</t>
  </si>
  <si>
    <t>podsklop: SADNO ŽITNE REZINE</t>
  </si>
  <si>
    <t>SADNO ŽITNE REZINE</t>
  </si>
  <si>
    <t>11011301078</t>
  </si>
  <si>
    <t xml:space="preserve">SADNO ŽITNA REZINA JAGODA, z jogurtovim oblivom, 30 g  </t>
  </si>
  <si>
    <t>min. 38 % sadja, vsebnost sladkorja pod 37 g/100g izdelka</t>
  </si>
  <si>
    <t>1806</t>
  </si>
  <si>
    <t>11011301079</t>
  </si>
  <si>
    <t>SADNO ŽITNA REZINA, gozdni sadeži, z jogurtovim oblivom, 30 g</t>
  </si>
  <si>
    <t>min. 33 % sadja; vsebnost sladkorja pod 37 g/100g izdelka</t>
  </si>
  <si>
    <t>1807</t>
  </si>
  <si>
    <t>11011301044</t>
  </si>
  <si>
    <t xml:space="preserve">SADNO ŽITNA REZINA, višnja, z jogurtovim oblivom, 30 g </t>
  </si>
  <si>
    <t>min. 34% sadja, vsebnost sladkorja pod 37 g/100g izdelka</t>
  </si>
  <si>
    <t>1805</t>
  </si>
  <si>
    <t>11011301080</t>
  </si>
  <si>
    <t>REZINA SADNO ŽITNA s pomarančo, 25 g</t>
  </si>
  <si>
    <t>min. 55% sadni delež, vsebnost sladkorja pod 37 g/100g izdelka</t>
  </si>
  <si>
    <t>8998</t>
  </si>
  <si>
    <t>11011301081</t>
  </si>
  <si>
    <t>REZINA SADNO ŽITNA , LEŠNIK, JOGURT,  30 g</t>
  </si>
  <si>
    <t>min 20% lešnikov, vsebnost sladkorja pod 37 g/100g izdelka</t>
  </si>
  <si>
    <t>11011301082</t>
  </si>
  <si>
    <t>REZINA SADNO ZELENJAVNA, 35 g</t>
  </si>
  <si>
    <t>min. 88 % sadno zelenjavni delež, vsebnost sladkorja pod 37 g/100g izdelka</t>
  </si>
  <si>
    <t>podsklop: ČOKOLADE</t>
  </si>
  <si>
    <t>ČOKOLADE</t>
  </si>
  <si>
    <t>11011301065</t>
  </si>
  <si>
    <t>ČOKOLADA TABLICA LEŠNIK 120 g</t>
  </si>
  <si>
    <t>Ročno izdelana vsaj 33 % kakavovih delcev brez dodanih umetnih barvil in aditivov, kakovost enaka kot Berryshka</t>
  </si>
  <si>
    <t>13046</t>
  </si>
  <si>
    <t>11011301066</t>
  </si>
  <si>
    <t>ČOKOLADA TABLICA MLEČNA 120 g</t>
  </si>
  <si>
    <t>13047</t>
  </si>
  <si>
    <t>11011301067</t>
  </si>
  <si>
    <t>ČOKOLADA TABLICA SIVKA 120 g</t>
  </si>
  <si>
    <t>13048</t>
  </si>
  <si>
    <t>11011301068</t>
  </si>
  <si>
    <t>ČOKOLADA TABLICA TEMNA 120 g</t>
  </si>
  <si>
    <t>Ročno izdelana vsaj 70 % kakavovih delcev brez dodanih umetnih barvil in aditivov, kakovost enaka kot Berryshka</t>
  </si>
  <si>
    <t>13049</t>
  </si>
  <si>
    <t>podsklop: SPLOŠNI PREHRANSKI DODATKI</t>
  </si>
  <si>
    <t>SPLOŠNI PREHRANSKI DODATKI</t>
  </si>
  <si>
    <t>11011201037</t>
  </si>
  <si>
    <t>DODATEK JEDEM Z ZELENJAVO, do 1kg</t>
  </si>
  <si>
    <t>V PLASTENKI</t>
  </si>
  <si>
    <t>vsebuje sušeno zelenjavo (korenje, peteršilj, pastinak, čebula)</t>
  </si>
  <si>
    <t>1665</t>
  </si>
  <si>
    <t>11011201038</t>
  </si>
  <si>
    <t xml:space="preserve">DODATEK JEDEM Z ZELENJAVO, do 1kg </t>
  </si>
  <si>
    <t>vsebuje sušeno zelenjavo (korenje, peteršilj, pastinak, čebula), BREZ DODANIH OJAČEVALCEV AROM, BREZ BARVIL, BREZ KONZERVANSOV</t>
  </si>
  <si>
    <t>11011201051</t>
  </si>
  <si>
    <t>OMAKA TABASCO, ZELO PEKOČA, 60 ml</t>
  </si>
  <si>
    <t>vsebuje rdeč čili</t>
  </si>
  <si>
    <t>11011301002</t>
  </si>
  <si>
    <t>SLADKOR KRISTAL 1kg</t>
  </si>
  <si>
    <t>1693</t>
  </si>
  <si>
    <t>11011301009</t>
  </si>
  <si>
    <t>SOL MORSKA JEDILNA MLETA 1 kg</t>
  </si>
  <si>
    <t>ne vsebuje sredstev proti strjevanju</t>
  </si>
  <si>
    <t>1674</t>
  </si>
  <si>
    <t>11011301048</t>
  </si>
  <si>
    <t>OMAKA TABASKO do 200 ml</t>
  </si>
  <si>
    <t>4669</t>
  </si>
  <si>
    <t>11011301060</t>
  </si>
  <si>
    <t>OMAKA RD SALSA za TORTILIJE do 3 kg</t>
  </si>
  <si>
    <t xml:space="preserve">vsebuje vsaj 18 % paradižnika/paradiž. pireja, rdečo sladko papriko, čebulo, zeleno sladko papriko </t>
  </si>
  <si>
    <t>12268</t>
  </si>
  <si>
    <t>podsklop: SUROVINE ZA SLAŠČIČARSTVO</t>
  </si>
  <si>
    <t>SUROVINE ZA SLAŠČIČARSTVO</t>
  </si>
  <si>
    <t>11011201002</t>
  </si>
  <si>
    <t>INSTANT KREMA VANILIJEVA ZA KREMNE REZINE 1 kg</t>
  </si>
  <si>
    <t>kakovost enakovredna kot Kremin</t>
  </si>
  <si>
    <t>vsebuje sladkor, polnomastno mleko v prahu, modificiran krompirjev škrob</t>
  </si>
  <si>
    <t>1701</t>
  </si>
  <si>
    <t>11011201012</t>
  </si>
  <si>
    <t>INSTANT KAKAV V PRAHU, do 1 kg</t>
  </si>
  <si>
    <t>delež kakava najmanj 33%, z vlakninami</t>
  </si>
  <si>
    <t>1718</t>
  </si>
  <si>
    <t>11011201014</t>
  </si>
  <si>
    <t>KAKAVOV PRAH, do 100 g</t>
  </si>
  <si>
    <t>VSEBUJE 20-22% KAKAVOVEGA MASLA, KAKOVOST COCOA POWDER HOLLAND</t>
  </si>
  <si>
    <t>1715</t>
  </si>
  <si>
    <t>11011201015</t>
  </si>
  <si>
    <t>ČOKOLADA V PRAHU, minimalni delež kakava 36%, do 300 g</t>
  </si>
  <si>
    <t>1550</t>
  </si>
  <si>
    <t>11011201016</t>
  </si>
  <si>
    <t xml:space="preserve">PUDING VANILIJEV, 1 kg, </t>
  </si>
  <si>
    <t>kakovost enaka kot Royal ali Dolcela</t>
  </si>
  <si>
    <t>1699</t>
  </si>
  <si>
    <t>11011201017</t>
  </si>
  <si>
    <t>PUDING ČOKOLADNI, 1 kg</t>
  </si>
  <si>
    <t>11011201018</t>
  </si>
  <si>
    <t>PRAŠEK ZA KREMO PANNACOTTA, do 3 kg</t>
  </si>
  <si>
    <t>FF panacota za smetano</t>
  </si>
  <si>
    <t>11011201031</t>
  </si>
  <si>
    <t>SLADKOR VANILIJEV  1 kg</t>
  </si>
  <si>
    <t>1695</t>
  </si>
  <si>
    <t>11011201039</t>
  </si>
  <si>
    <t>PECILNI PRAŠEK 1 KG</t>
  </si>
  <si>
    <t>1696</t>
  </si>
  <si>
    <t>11011301001</t>
  </si>
  <si>
    <t>ŠKROB, kakovost enaka kot Gustin, 200 g</t>
  </si>
  <si>
    <t>Fini jedilni škrob koruzni, brez glutena</t>
  </si>
  <si>
    <t>1697</t>
  </si>
  <si>
    <t>11011301003</t>
  </si>
  <si>
    <t>SLADKOR MLETI 500 g</t>
  </si>
  <si>
    <t>1706</t>
  </si>
  <si>
    <t>11011301006</t>
  </si>
  <si>
    <t xml:space="preserve">UMETNO SLADILO, tekoče, 125 ml </t>
  </si>
  <si>
    <t>kakovost enaka kot NATREEN</t>
  </si>
  <si>
    <t>1709</t>
  </si>
  <si>
    <t>11011301015</t>
  </si>
  <si>
    <t>ŽELATINA V PRAHU 1 kg</t>
  </si>
  <si>
    <t>1748</t>
  </si>
  <si>
    <t>AGAR AGAR, do 1 kg</t>
  </si>
  <si>
    <t>11011302001</t>
  </si>
  <si>
    <t>MASSA TICINO TROPIC 7 OBLIK</t>
  </si>
  <si>
    <t>MASSA TICINO, 250 g</t>
  </si>
  <si>
    <t>več okusov</t>
  </si>
  <si>
    <t>11011302002</t>
  </si>
  <si>
    <t>ZMES GOTOVA JAGODA ZA SMETANO, do 3 kg</t>
  </si>
  <si>
    <t>11011302003</t>
  </si>
  <si>
    <t>ZMES GOTOVA JOGURT ZA SMETANO do 3 kg</t>
  </si>
  <si>
    <t>11011302004</t>
  </si>
  <si>
    <t>ZMES GOTOVA TIRAMISU ZA SMETANO, do 3 kg</t>
  </si>
  <si>
    <t>kakovost enaka kot Dolcela</t>
  </si>
  <si>
    <t>8854</t>
  </si>
  <si>
    <t>11011302005</t>
  </si>
  <si>
    <t>ZMES ČOKOLADA ZA SMETANO, do 3 kg</t>
  </si>
  <si>
    <t>1738</t>
  </si>
  <si>
    <t>ZMES LIMONA ZA SMETANO, do 3 kg</t>
  </si>
  <si>
    <t>ZMES BANANA ZA SMETANO, do 3 kg</t>
  </si>
  <si>
    <t>ZMES MALINA ZA SMETANO, do 3 kg</t>
  </si>
  <si>
    <t>ZMES NUGAT ZA SMETANO, do 3 kg</t>
  </si>
  <si>
    <t>11011302006</t>
  </si>
  <si>
    <t>AROMA LIMONA CLASSIC, 1L</t>
  </si>
  <si>
    <t>1734</t>
  </si>
  <si>
    <t>11011302007</t>
  </si>
  <si>
    <t>AROMA VANILIJA CLASSIC, 1 L</t>
  </si>
  <si>
    <t>1735</t>
  </si>
  <si>
    <t>11011302008</t>
  </si>
  <si>
    <t>ČOKOLADNI OBLIV TEMNA, do 13 kg</t>
  </si>
  <si>
    <t>kakovost enakovredna kot Bonn</t>
  </si>
  <si>
    <t>1737</t>
  </si>
  <si>
    <t>11011302009</t>
  </si>
  <si>
    <t>LEŠNIKOVA KREMA NUGAT do 13 kg</t>
  </si>
  <si>
    <t>1700</t>
  </si>
  <si>
    <t>11011302010</t>
  </si>
  <si>
    <t>LEŠNIKI SUHI PRAŽENI, do 2 kg</t>
  </si>
  <si>
    <t>10124</t>
  </si>
  <si>
    <t>11011302011</t>
  </si>
  <si>
    <t>MANDELJ LISTIČI, do 2 kg</t>
  </si>
  <si>
    <t>1747</t>
  </si>
  <si>
    <t>11011302012</t>
  </si>
  <si>
    <t>MRVICE ČOKOLADNE, do 2 kg</t>
  </si>
  <si>
    <t>1736</t>
  </si>
  <si>
    <t>11011302013</t>
  </si>
  <si>
    <t>BARVILO V TUBI, GEL do 100 g</t>
  </si>
  <si>
    <t>vsaj 3 različne barve</t>
  </si>
  <si>
    <t>11011302014</t>
  </si>
  <si>
    <t>OBLIV BELA ČOKOLADA, do 5 kg</t>
  </si>
  <si>
    <t>10864</t>
  </si>
  <si>
    <t>11011302015</t>
  </si>
  <si>
    <t>PASTA KOSTANJ 1,1 kg</t>
  </si>
  <si>
    <t>11011302016</t>
  </si>
  <si>
    <t>ZVEZDICE DEKORATIVNE_srebrne do 600 g</t>
  </si>
  <si>
    <t>13967</t>
  </si>
  <si>
    <t>11011302017</t>
  </si>
  <si>
    <t>MRVICE BELE</t>
  </si>
  <si>
    <t>13969</t>
  </si>
  <si>
    <t>11011401014</t>
  </si>
  <si>
    <t>MAK CELI do 1kg</t>
  </si>
  <si>
    <t>1566</t>
  </si>
  <si>
    <t>11011401015</t>
  </si>
  <si>
    <t>MAK MLETI, do 1kg</t>
  </si>
  <si>
    <t>1558</t>
  </si>
  <si>
    <t>11011902015</t>
  </si>
  <si>
    <t>KOKOSOVA MOKA 500 g</t>
  </si>
  <si>
    <t>1543</t>
  </si>
  <si>
    <t>11011202018</t>
  </si>
  <si>
    <t>MANDELJ MLETI do 1 kg</t>
  </si>
  <si>
    <t>11011202019</t>
  </si>
  <si>
    <t>KOŠARICE IZ KRHKEGA TESTA, MEŠANE, pakirano po 70 kosov</t>
  </si>
  <si>
    <t>ladjice, okrogle, kvadratne</t>
  </si>
  <si>
    <t>11011202020</t>
  </si>
  <si>
    <t>KAPLJICE DEKORATIVNE ČOKOLADNE, 1 kg</t>
  </si>
  <si>
    <t>13968</t>
  </si>
  <si>
    <t>KAPLJICE DEKORATIVNE, TERMOSTABILNE, BELE, 1 kg</t>
  </si>
  <si>
    <t>11011202021</t>
  </si>
  <si>
    <t>SODA BIKARBONA do 500 g</t>
  </si>
  <si>
    <t>9045</t>
  </si>
  <si>
    <t>11011202022</t>
  </si>
  <si>
    <t>LEŠNIKI SUHI PRAŽENI- MLETI, do 1kg</t>
  </si>
  <si>
    <t>10868</t>
  </si>
  <si>
    <t>XIV.</t>
  </si>
  <si>
    <t>ZAČIMBE</t>
  </si>
  <si>
    <t>podsklop: ZAČIMBE</t>
  </si>
  <si>
    <t>11011401001</t>
  </si>
  <si>
    <t>MAJARON, do 150 g</t>
  </si>
  <si>
    <t>pakirano v PVC embalaži s pokrovčkom</t>
  </si>
  <si>
    <t>1651</t>
  </si>
  <si>
    <t>11011401002</t>
  </si>
  <si>
    <t>POPER MLETI do 600 g</t>
  </si>
  <si>
    <t>8543</t>
  </si>
  <si>
    <t>11011401003</t>
  </si>
  <si>
    <t>MUŠKATOV OREH MLETI do 40 g</t>
  </si>
  <si>
    <t>pakirano v stekleni embalaži s pokrovčkom</t>
  </si>
  <si>
    <t>1653</t>
  </si>
  <si>
    <t>11011401004</t>
  </si>
  <si>
    <t>ŽAFRANIKA do 10 g</t>
  </si>
  <si>
    <t>1654</t>
  </si>
  <si>
    <t>11011401005</t>
  </si>
  <si>
    <t>LOVOR LIST do 200 g</t>
  </si>
  <si>
    <t>1656</t>
  </si>
  <si>
    <t>11011401006</t>
  </si>
  <si>
    <t>TIMIJAN do 270 g</t>
  </si>
  <si>
    <t>1675</t>
  </si>
  <si>
    <t>11011401007</t>
  </si>
  <si>
    <t>DROBNJAK MLETI do 150 g</t>
  </si>
  <si>
    <t>11011401008</t>
  </si>
  <si>
    <t>PEHTRAN SUHI do 150 g</t>
  </si>
  <si>
    <t>1678</t>
  </si>
  <si>
    <t>11011401009</t>
  </si>
  <si>
    <t>PETERŠILJ SUHI do 150 g</t>
  </si>
  <si>
    <t>1692</t>
  </si>
  <si>
    <t>11011401010</t>
  </si>
  <si>
    <t>ČESEN GROBO MLETI do 550 g</t>
  </si>
  <si>
    <t>1289</t>
  </si>
  <si>
    <t>11011401011</t>
  </si>
  <si>
    <t>KUMINA MLETA do 450 g</t>
  </si>
  <si>
    <t>1687</t>
  </si>
  <si>
    <t>11011401012</t>
  </si>
  <si>
    <t>ŠETRAJ do 210 g</t>
  </si>
  <si>
    <t>1667</t>
  </si>
  <si>
    <t>11011401013</t>
  </si>
  <si>
    <t>ORIGANO LIST DROBLJENI, do 130 g</t>
  </si>
  <si>
    <t>11011401016</t>
  </si>
  <si>
    <t>CIMET MLETI do 600 g</t>
  </si>
  <si>
    <t>1670</t>
  </si>
  <si>
    <t>11011401017</t>
  </si>
  <si>
    <t>ROŽMARIN MLETI, do 400 g</t>
  </si>
  <si>
    <t>1680</t>
  </si>
  <si>
    <t>11011401018</t>
  </si>
  <si>
    <t>PAPRIKA RDEČA MLETA SLADKA, do 650 g</t>
  </si>
  <si>
    <t>1800</t>
  </si>
  <si>
    <t>11011401019</t>
  </si>
  <si>
    <t>CURRY, do 1 kg</t>
  </si>
  <si>
    <t>11011401020</t>
  </si>
  <si>
    <t>LUŠTREK LIST, do 150 g</t>
  </si>
  <si>
    <t>11011401021</t>
  </si>
  <si>
    <t>BAZILIKA do 170 g</t>
  </si>
  <si>
    <t>11011401022</t>
  </si>
  <si>
    <t>POPER V ZRNJU do 1 kg</t>
  </si>
  <si>
    <t>11011401023</t>
  </si>
  <si>
    <t>INGVER MLETI do 400 g</t>
  </si>
  <si>
    <t>pakirano v PVC embalaži s pokrovčkom ali v stekleni embalaži s pokrovčkom</t>
  </si>
  <si>
    <t>11011401024</t>
  </si>
  <si>
    <t>KURKUMA do 400 g</t>
  </si>
  <si>
    <t>11011401026</t>
  </si>
  <si>
    <t>KARDAMOM 30 g</t>
  </si>
  <si>
    <t>11011401029</t>
  </si>
  <si>
    <t>KOROMAČ ZRNJE 38 g</t>
  </si>
  <si>
    <t>11011401027</t>
  </si>
  <si>
    <t>JANEŽ, do 40 g</t>
  </si>
  <si>
    <t>ČEBULA OCVRTA , do 1 kg</t>
  </si>
  <si>
    <t>11011401028</t>
  </si>
  <si>
    <t>ČEBULA MLETA, do 1 kg</t>
  </si>
  <si>
    <t>podsklop: ZAČIMBE IZ SHEME KAKOVOSTI</t>
  </si>
  <si>
    <t>ZAČIMBE IZ SHEME KAKOVOSTI</t>
  </si>
  <si>
    <t>POPER MLETI do 550 g</t>
  </si>
  <si>
    <t>ŽAFRANIKA do 7 g</t>
  </si>
  <si>
    <t>LOVOR LIST do 25 g</t>
  </si>
  <si>
    <t>KUMINA MLETA do 400 g</t>
  </si>
  <si>
    <t>CIMET MLETI do 500 g</t>
  </si>
  <si>
    <t>XV.</t>
  </si>
  <si>
    <t>ČAJI IN KAVA</t>
  </si>
  <si>
    <t>podsklop: ČAJ GASTRO</t>
  </si>
  <si>
    <t>ČAJ GASTRO</t>
  </si>
  <si>
    <t>11011501001</t>
  </si>
  <si>
    <t>ČAJ  ŠIPEK/HIBISKUS, FILTER VREČKA GASTRO, do 1,5 kg</t>
  </si>
  <si>
    <t>4569</t>
  </si>
  <si>
    <t>11011501003</t>
  </si>
  <si>
    <t>ČAJ OTROŠKI, FILTER VREČKA GASTRO, do 1 kg</t>
  </si>
  <si>
    <t>1758</t>
  </si>
  <si>
    <t>11011501008</t>
  </si>
  <si>
    <t>ČAJ  DOJENČKOV, FILTER VREČKA GASTRO, 1 kg</t>
  </si>
  <si>
    <t>vsebuje plodove janeža, kumine, komarčka</t>
  </si>
  <si>
    <t>4570</t>
  </si>
  <si>
    <t>11011501004</t>
  </si>
  <si>
    <t>ČAJ ALPSKI-PLANINSKI, FILTER VREČKA GASTRO, 1 kg</t>
  </si>
  <si>
    <t>4567</t>
  </si>
  <si>
    <t>11011501007</t>
  </si>
  <si>
    <t>ČAJ ŠIPEK, FILTER VREČKA GASTRO, 1 kg</t>
  </si>
  <si>
    <t>4568</t>
  </si>
  <si>
    <t>11011501009</t>
  </si>
  <si>
    <t>ČAJ ŽAJBELJ, GASTRO, do 1 kg</t>
  </si>
  <si>
    <t>11011501011</t>
  </si>
  <si>
    <t>ČAJ JAGODA VANILIJA FILTER VREČKA GASTRO, do 1,5 kg</t>
  </si>
  <si>
    <t>11011501012</t>
  </si>
  <si>
    <t>ČAJ GOZDNI SADEŽI, FILTER VREČKA GASTRO, do 1,5 kg</t>
  </si>
  <si>
    <t>11011501013</t>
  </si>
  <si>
    <t>ČAJ DIVJA ČEŠNJA, FILTER VREČKA GASTRO, do 1,5 kg</t>
  </si>
  <si>
    <t>podsklop: ČAJ PORCIJSKI _ FILTER VREČKE</t>
  </si>
  <si>
    <t>ČAJ PORCIJSKI _ FILTER VREČKE</t>
  </si>
  <si>
    <t>11011503001</t>
  </si>
  <si>
    <t>ČAJ ŠIPEK HIBISKUS, 20 FILTER VREČK, pakirano do 60 g</t>
  </si>
  <si>
    <t>vsebuje plodove šipka 75 %, cvetove hibiskusa 25 %.</t>
  </si>
  <si>
    <t>kakovost enakovredna kot 1001 cvet</t>
  </si>
  <si>
    <t>11011503005</t>
  </si>
  <si>
    <t>ČAJ DIVJA ČEŠNJA, 20 FILTER VREČK, pakirano do 50 g</t>
  </si>
  <si>
    <t>vsebuje cvetove hibiskusa, plodove jabolk, plodove šipka, aromo divje češnja) 8,2 %, cimet, plodove črnega bezga</t>
  </si>
  <si>
    <t>1719</t>
  </si>
  <si>
    <t>11011503006</t>
  </si>
  <si>
    <t>ČAJ GOZDNA JAGODA , 20 FILTER VREČK, pakirano do 50 g</t>
  </si>
  <si>
    <t>vsebuje plodove jabolk, cvetove hibiskusa, plodove šipka, aromo(jagoda, vanilija, cimet, plodovi črnega bezga, plodove jagode,plodove vanilije</t>
  </si>
  <si>
    <t>11011503007</t>
  </si>
  <si>
    <t>ČAJ GOZDNI SADEŽI, 20 FILTER VREČK, pakirano do 50 g</t>
  </si>
  <si>
    <t>vsebuje cvetove hibiskusa, plodove jabolk, aromo robidnica - jagoda,  plodove šipka, plodove črnega ribeza, plodove bezga, plodove borovnice, jagode in robidnice</t>
  </si>
  <si>
    <t>1641</t>
  </si>
  <si>
    <t>11011503008</t>
  </si>
  <si>
    <t>ČAJ MALINA, 20 FILTER VREČK, pakirano do 50 g</t>
  </si>
  <si>
    <t>vsebuje Cvetove hibiskusa, plodove jabolk, aromo maline, plodove šipka in bezga ,cimet</t>
  </si>
  <si>
    <t>1757</t>
  </si>
  <si>
    <t>11011503009</t>
  </si>
  <si>
    <t>ČAJ RDEČI ROOIBOS, 20 FILTER VREČK, pakirano do 50 g</t>
  </si>
  <si>
    <t>11011503010</t>
  </si>
  <si>
    <t>ČAJ PRAVI JASMIN, 20 FILTER VREČK, pakirano do 50 g</t>
  </si>
  <si>
    <t>11011503011</t>
  </si>
  <si>
    <t>ČAJ PRAVI INDIJSKI,  FILTER VREČKA 1-2 g, pakirano do 50 g</t>
  </si>
  <si>
    <t>vsebuje indijski črni čaj Orange Fannings</t>
  </si>
  <si>
    <t>1761</t>
  </si>
  <si>
    <t>11011503012</t>
  </si>
  <si>
    <t>ČAJ KAMILICE, FILTER VREČKA 1-2 g, pakirano do 50 g</t>
  </si>
  <si>
    <t>1762</t>
  </si>
  <si>
    <t>11011503013</t>
  </si>
  <si>
    <t>ČAJ PRAVI ZELENI, 20 FILTER VREČK, pakirano do 50g</t>
  </si>
  <si>
    <t>kitajski pravi zeleni čaj</t>
  </si>
  <si>
    <t>1770</t>
  </si>
  <si>
    <t>11011503015</t>
  </si>
  <si>
    <t>ČAJ ZELIŠČNI- ŠIPEK, filter vrečka 1-2 g, pakirano do 50 g</t>
  </si>
  <si>
    <t>vsebuje plodove šipka</t>
  </si>
  <si>
    <t>11011503016</t>
  </si>
  <si>
    <t>ČAJ ZELIŠČNI- LIPA, filter vrečka 1-2 g, pakirano do 50 g</t>
  </si>
  <si>
    <t>vsebuje cvetove lipe</t>
  </si>
  <si>
    <t>11011503017</t>
  </si>
  <si>
    <t>ČAJ ZELIŠČNI- KAMILICA, filter vrečka 1-2 g, pakirano do 50 g</t>
  </si>
  <si>
    <t>vsebuje cvetove kamilice</t>
  </si>
  <si>
    <t>11011503003</t>
  </si>
  <si>
    <t>ČAJ ZELIŠČNI- PLANINSKI, filter vrečka 1-2 g, pakirano do 50 g</t>
  </si>
  <si>
    <t>vsebuje plodove šipka, liste robide,  plodovi črnega trna, lipovo cvetje, plodove jerebike, liste poprove mete</t>
  </si>
  <si>
    <t>11011503002</t>
  </si>
  <si>
    <t xml:space="preserve">ČAJ ZELIŠČNI- META, filter vrečka 1-2 g, pakirano do 50 g </t>
  </si>
  <si>
    <t>vsebuje liste poprove mete</t>
  </si>
  <si>
    <t>1763</t>
  </si>
  <si>
    <t>11011503018</t>
  </si>
  <si>
    <t>ČAJ ZELIŠČNI- BEZEG, filter vrečka 1-2 g, pakirano do 50 g</t>
  </si>
  <si>
    <t xml:space="preserve">vsebuje cvetove bezga </t>
  </si>
  <si>
    <t>11011503019</t>
  </si>
  <si>
    <t>ČAJ ZELIŠČNI- MATERINA DUŠICA, filter vrečka 1-2 g, pakirano do 50 g</t>
  </si>
  <si>
    <t>vsebuje cvetove materine dušice</t>
  </si>
  <si>
    <t>11011503020</t>
  </si>
  <si>
    <t>ČAJ ZELIŠČNI- JANEŽ MIX, filter vrečka 1-2 g, pakirano do 50 g</t>
  </si>
  <si>
    <t>vsebuje plodove janeža, komarčka, kumine in liste poprove mete</t>
  </si>
  <si>
    <t>podsklop: KAVA</t>
  </si>
  <si>
    <t>KAVA</t>
  </si>
  <si>
    <t>11011502001</t>
  </si>
  <si>
    <t>KAVA MLETA 1 kg kakovost enaka kot BARCAFFE</t>
  </si>
  <si>
    <t>1749</t>
  </si>
  <si>
    <t>11011502002</t>
  </si>
  <si>
    <t>KAVA CELA ZA EXPRESS 1 kg kakovost enaka kot BARCAFE</t>
  </si>
  <si>
    <t>1765</t>
  </si>
  <si>
    <t>KAVA MLETA, do 1 kg_EKO</t>
  </si>
  <si>
    <t>XVI.</t>
  </si>
  <si>
    <t>PIJAČE IN VODE</t>
  </si>
  <si>
    <t>podsklop: VODA</t>
  </si>
  <si>
    <t>VODA</t>
  </si>
  <si>
    <t>11011601004</t>
  </si>
  <si>
    <t>DONAT MG 1/1, PVC</t>
  </si>
  <si>
    <t>1573</t>
  </si>
  <si>
    <t>11011601005</t>
  </si>
  <si>
    <t>DONAT MG 1/2, PVC</t>
  </si>
  <si>
    <t>1609</t>
  </si>
  <si>
    <t>11011601007</t>
  </si>
  <si>
    <t>MINERALNA VODA 0,5 PVC</t>
  </si>
  <si>
    <t>KAKOVOST ENAKA KOT RADENSKA</t>
  </si>
  <si>
    <t>1590</t>
  </si>
  <si>
    <t>11011604001</t>
  </si>
  <si>
    <t>VODA 1,5 L, PVC</t>
  </si>
  <si>
    <t>1615</t>
  </si>
  <si>
    <t>11011604002</t>
  </si>
  <si>
    <t>VODA  0,5 L, PVC</t>
  </si>
  <si>
    <t>izvirska, kakovost enakovredna kot Dana</t>
  </si>
  <si>
    <t>1614</t>
  </si>
  <si>
    <t>11011604003</t>
  </si>
  <si>
    <t>VODA 0,33 L, PVC</t>
  </si>
  <si>
    <t>1617</t>
  </si>
  <si>
    <t>11011604005</t>
  </si>
  <si>
    <t>VODA IZV. NEGAZ. 0,25 ml STEKLENICA</t>
  </si>
  <si>
    <t>13697</t>
  </si>
  <si>
    <t>podsklop: SOK/NEKTAR SADNI</t>
  </si>
  <si>
    <t>SOK/NEKTAR SADNI</t>
  </si>
  <si>
    <t>11011603035</t>
  </si>
  <si>
    <t>SOK JABOLČNI 100%, 1 L, steklo</t>
  </si>
  <si>
    <t>11011603036</t>
  </si>
  <si>
    <t>SOK, JABOLČNI, sadni delež 100%, 0,2 L steklo</t>
  </si>
  <si>
    <t>8831</t>
  </si>
  <si>
    <t>11011603011</t>
  </si>
  <si>
    <t>NEKTAR POMARANČNI, 1/1, tetrapak</t>
  </si>
  <si>
    <t>sadni delež najmanj 50 %</t>
  </si>
  <si>
    <t>11011603012</t>
  </si>
  <si>
    <t>NEKTAR POMARANČNI, 0,2 L, tetrapak</t>
  </si>
  <si>
    <t>11011603032</t>
  </si>
  <si>
    <t>NEKTAR BRESKOV, steklenica, 0,2 L</t>
  </si>
  <si>
    <t>sadni delež najmanj 30 %</t>
  </si>
  <si>
    <t>1636</t>
  </si>
  <si>
    <t>11011603003</t>
  </si>
  <si>
    <t>NEKTAR JABOLČNI, 1/1, tetrapak</t>
  </si>
  <si>
    <t>1583</t>
  </si>
  <si>
    <t>11011603004</t>
  </si>
  <si>
    <t>NEKTAR JABOLČNI,  0,2 L, tetrapak</t>
  </si>
  <si>
    <t>1584</t>
  </si>
  <si>
    <t>11011603006</t>
  </si>
  <si>
    <t>NEKTAR JAGODNI, 0,2 L, tetrapak</t>
  </si>
  <si>
    <t>sadni delež najmanj 40 %</t>
  </si>
  <si>
    <t>1575</t>
  </si>
  <si>
    <t>podsklop: PIJAČE BREZALKOHOLNE GAZIRANE IN VODE Z OKUSOM</t>
  </si>
  <si>
    <t>PIJAČE BREZALKOHOLNE GAZIRANE IN VODE Z OKUSOM</t>
  </si>
  <si>
    <t>11011601001</t>
  </si>
  <si>
    <t>COCTA 0,5L  PVC</t>
  </si>
  <si>
    <t>1598</t>
  </si>
  <si>
    <t>11011601002</t>
  </si>
  <si>
    <t>SCHWEPS BITTER LEMON 0,5L</t>
  </si>
  <si>
    <t>1602</t>
  </si>
  <si>
    <t>11011601003</t>
  </si>
  <si>
    <t>COCA COLA 0,5 L</t>
  </si>
  <si>
    <t>1601</t>
  </si>
  <si>
    <t>11011601008</t>
  </si>
  <si>
    <t>ORANŽADA, 0,5 L, PVC</t>
  </si>
  <si>
    <t>1577</t>
  </si>
  <si>
    <t>11011605008</t>
  </si>
  <si>
    <t>VODA Z OKUSOM JAGODE 0,5 L PVC</t>
  </si>
  <si>
    <t>1648</t>
  </si>
  <si>
    <t>11011605009</t>
  </si>
  <si>
    <t>VODA Z OKUSOM POMARANČE 0,5 L PVC</t>
  </si>
  <si>
    <t>1649</t>
  </si>
  <si>
    <t>11011605010</t>
  </si>
  <si>
    <t>VODA Z OKUSOM GOZDNE JAGODE, 0,5 L PVC</t>
  </si>
  <si>
    <t>11011605011</t>
  </si>
  <si>
    <t>VODA Z OKUSOM SLIVE, 0,5 L PVC</t>
  </si>
  <si>
    <t>1803</t>
  </si>
  <si>
    <t>11011605017</t>
  </si>
  <si>
    <t>VODA KOKOSOVA 1L</t>
  </si>
  <si>
    <t>podsklop: PIJAČE BREZALKOHOLNE</t>
  </si>
  <si>
    <t>PIJAČE BREZALKOHOLNE</t>
  </si>
  <si>
    <t>11011602001</t>
  </si>
  <si>
    <t>LEDENI ČAJ 1,5L</t>
  </si>
  <si>
    <t>LEDENI ČAJ IZ RASTLINSKIH IZVLEČKOV Z OKUSOM BRESKVE, 1,5 L PVC (kakovost enaka kot Dana ali Fructal)</t>
  </si>
  <si>
    <t>največ 8 g sladkorjev / 100 ml</t>
  </si>
  <si>
    <t>11011602002</t>
  </si>
  <si>
    <t>LEDENI ČAJ 0,5 L</t>
  </si>
  <si>
    <t>LEDENI ČAJ IZ RASTLINSKIH IZVLEČKOV Z OKUSOM BRESKVE, 0,5 L PVC (kakovost enaka kot Dana ali Fructal)</t>
  </si>
  <si>
    <t>1597</t>
  </si>
  <si>
    <t>11011602004</t>
  </si>
  <si>
    <t xml:space="preserve">LEDENI ČAJ IZ RASTLINSKIH IZVLEČKOV S SADNIM SOKOM 0,25 L </t>
  </si>
  <si>
    <t>kakovost enaka kot Fructal</t>
  </si>
  <si>
    <t>11011603013</t>
  </si>
  <si>
    <t>BREZALK. PIJAČA KOR., POM., LIM., 10-20% sadni delež,1,5 L, PVC</t>
  </si>
  <si>
    <t>brez konzervansov</t>
  </si>
  <si>
    <t>brez umetnih sladil</t>
  </si>
  <si>
    <t>1640</t>
  </si>
  <si>
    <t>11011603014</t>
  </si>
  <si>
    <t>BREZALK. PIJAČA KOR., POM., LIM, 10-20% sadni dele,0,5 L PVC</t>
  </si>
  <si>
    <t>1646</t>
  </si>
  <si>
    <t>11011603015</t>
  </si>
  <si>
    <t>BREZALK. PIJAČA  LIM., POM, 10-20% sadni delež, 1,5 L PVC</t>
  </si>
  <si>
    <t>1616</t>
  </si>
  <si>
    <t>11011603016</t>
  </si>
  <si>
    <t>BREZALK. PIJAČA LIM., POM, 10-20% sadni delež, 0,5 L PVC</t>
  </si>
  <si>
    <t>1626</t>
  </si>
  <si>
    <t>11011603017</t>
  </si>
  <si>
    <t>BREZALK. PIJAČA ČRNI RIBEZ, 10-20% sadni delež, 1,5 L PVC</t>
  </si>
  <si>
    <t>11011603018</t>
  </si>
  <si>
    <t>BREZALK. PIJAČA ČRNI RIBEZ, 10-20% sadni delež, 0,5 L PVC</t>
  </si>
  <si>
    <t>1627</t>
  </si>
  <si>
    <t>11011603043</t>
  </si>
  <si>
    <t>BREZALK. PIJAČA ČRNI RIBEZ-ARONIJA, 10-20% sadni delež, 0,5 L PVC</t>
  </si>
  <si>
    <t>1647</t>
  </si>
  <si>
    <t>11011603033</t>
  </si>
  <si>
    <t>BREZALK. VIŠNJA, 10-20% SADNI DELEŽ, 1,5 L, PVC</t>
  </si>
  <si>
    <t>11011603034</t>
  </si>
  <si>
    <t>BREZALK. PIJAČA VIŠNJA, 10-20% SADNI DELEŽ, 0,5 L, PVC</t>
  </si>
  <si>
    <t>podsklop: SOKOVI IN NEKTARJI</t>
  </si>
  <si>
    <t>SOKOVI IN NEKTARJI</t>
  </si>
  <si>
    <t>11011603024</t>
  </si>
  <si>
    <t>SOK, POMARANČNI, sadni delež 100%, brez dodanega sladkorja, 0,2 L steklo</t>
  </si>
  <si>
    <t>1618</t>
  </si>
  <si>
    <t>11011603025</t>
  </si>
  <si>
    <t>SOK, ANANASOV, sadni delež 100%, brez dodanega sladkorja, 0,2 L steklo</t>
  </si>
  <si>
    <t>11011603021</t>
  </si>
  <si>
    <t>NEKTAR, BOROVNIČEV, sadni delež najmanj 35% ( od tega min. 24 % borovničevega soka ) 0,2 L steklo</t>
  </si>
  <si>
    <t>1600</t>
  </si>
  <si>
    <t>11011603042</t>
  </si>
  <si>
    <t>NEKTAR iz MARELIC in JABOLK, sadni delež najmanj 43% ( od tega min. 30 % marelične kaše ) 0,2 L steklo</t>
  </si>
  <si>
    <t>11011603023</t>
  </si>
  <si>
    <t>NEKTAR JAGODA, JABOLKO IN GROZDJE, sadni delež najmanj 45%  ( od tega min. 30 % jagodne kaše ) 0,2 L steklo</t>
  </si>
  <si>
    <t>1596</t>
  </si>
  <si>
    <t>11011603027</t>
  </si>
  <si>
    <t>NEKTAR, BANANIN, sadni delež najmanj 25% banan, 0,2 L steklo</t>
  </si>
  <si>
    <t>11011603029</t>
  </si>
  <si>
    <t>NEKTAR, ČRNI RIBEZ, sadni delež najmanj 25% ribeza, 0,2 L steklo</t>
  </si>
  <si>
    <t>1593</t>
  </si>
  <si>
    <t>11011603030</t>
  </si>
  <si>
    <t>NEKTAR, HRUŠKOV, sadni delež najmanj 50%, 0,2 L steklo</t>
  </si>
  <si>
    <t>11011603022</t>
  </si>
  <si>
    <t>NEKTAR iz BRESKEV in JABOLK, sadni delež najmanj 50% ( od tega min. 32 % breskove kaše ),  0,2 L steklo</t>
  </si>
  <si>
    <t>10609</t>
  </si>
  <si>
    <t>NEKTAR, VIŠNJA sadni delež najmanj 35%, 0,2 L steklo</t>
  </si>
  <si>
    <t>11011603031</t>
  </si>
  <si>
    <t>NEKTAR, JABOLKO sadni delež najmanj 50%, 0,2 L steklo</t>
  </si>
  <si>
    <t>11011603001</t>
  </si>
  <si>
    <t>SOK JABOLČNI 100%, 1 L, tetrapak, ki omogoča zapiranje po odprtju</t>
  </si>
  <si>
    <t>1579</t>
  </si>
  <si>
    <t>11011603009</t>
  </si>
  <si>
    <t>SOK  POMARANČNI 100%, 1 L, tetrapak, ki omogoča zapiranje po odprtju</t>
  </si>
  <si>
    <t>1580</t>
  </si>
  <si>
    <t>11011603028</t>
  </si>
  <si>
    <t xml:space="preserve">SOK, LIMONIN, sadni delež 100%, 1 L </t>
  </si>
  <si>
    <t>1588</t>
  </si>
  <si>
    <t>11011603044</t>
  </si>
  <si>
    <t>SOK RDEČEGA SADJA  1 L, tetrapak</t>
  </si>
  <si>
    <t>brez konzervansov,  ki omogoča zapiranje po odprtju</t>
  </si>
  <si>
    <t>vsebuje sok maline, jabolka, višnje, borovnice</t>
  </si>
  <si>
    <t>11011603045</t>
  </si>
  <si>
    <t>NEKTAR JAGODA, JABOLKO IN GROZDJE,  1 L, tetrapak</t>
  </si>
  <si>
    <t>brez konzervansov; sadni delež najmanj 45%  ( od tega min. 30 % jagodne kaše )</t>
  </si>
  <si>
    <t>brez umetnih sladil, , ki omogoča zapiranje po odprtju</t>
  </si>
  <si>
    <t>11011603046</t>
  </si>
  <si>
    <t>NEKTAR iz BRESKEV, 1 L, tetrapak</t>
  </si>
  <si>
    <t xml:space="preserve">brez konzervansov,sadni delež najmanj 50% breskove kaše </t>
  </si>
  <si>
    <t>brez umetnih sladil,ki omogoča zapiranje po odprtju</t>
  </si>
  <si>
    <t>11011603008</t>
  </si>
  <si>
    <t>JABOLČNI NEKTAR min. 50 % sadni delež, 1 L, steklo</t>
  </si>
  <si>
    <t>1591</t>
  </si>
  <si>
    <t>11011603037</t>
  </si>
  <si>
    <t>POMARANČNI NEKTAR min. 50 % sadni delež, 1 L, steklo</t>
  </si>
  <si>
    <t>1605</t>
  </si>
  <si>
    <t>NEKTAR iz BRESKEV IN JABOLK min. 50 % sadni delež,  (od tega min. 32 % breskove kaše), 1 L, steklo</t>
  </si>
  <si>
    <t>11011603010</t>
  </si>
  <si>
    <t>SOK POMARANČNI 100%, 0,2 L, Tetra brik z navojnim pokrovčkom</t>
  </si>
  <si>
    <t>1599</t>
  </si>
  <si>
    <t>11011603002</t>
  </si>
  <si>
    <t>SOK JABOLČNI 100% 0,2 L,  Tetra brik z navojnim pokrovčkom</t>
  </si>
  <si>
    <t>1610</t>
  </si>
  <si>
    <t>SOK ANANASOV 100% 0,2 L,  Tetra brik z navojnim pokrovčkom</t>
  </si>
  <si>
    <t>11011603005</t>
  </si>
  <si>
    <t>NEKTAR ČRNI RIBEZ min. 25% sad. delež, 0,2 L,  Tetra brik z navojnim pokrovčkom</t>
  </si>
  <si>
    <t>1574</t>
  </si>
  <si>
    <t>11011603047</t>
  </si>
  <si>
    <t xml:space="preserve">NEKTAR JAGODA, JABOLKO IN GROZDJE, 0,2 L, Tetra brik </t>
  </si>
  <si>
    <t xml:space="preserve">brez konzervansov, adni delež najmanj 45%  ( od tega min. 30 % jagodne kaše ) </t>
  </si>
  <si>
    <t>brez umetnih sladil, z navojnim pokrovčkom</t>
  </si>
  <si>
    <t>11011603007</t>
  </si>
  <si>
    <t>NEKTAR, MULTIVITAMINSKI, min. 83% sad. delež,  brez dodanega sladkorja 0,2 L, tetrapak</t>
  </si>
  <si>
    <t>1576</t>
  </si>
  <si>
    <t>podsklop: PIJAČE ALKOHOLNE</t>
  </si>
  <si>
    <t>PIJAČE ALKOHOLNE</t>
  </si>
  <si>
    <t>11011301030</t>
  </si>
  <si>
    <t>VINO RDEČE KAKOV. DOLENJ. VIN. OKOL. 1 L</t>
  </si>
  <si>
    <t>VINORODNI OKOLIŠ DOLENJSKE, OZNAKA PTP, SUHO, ALKOHOLA DO 9,5%</t>
  </si>
  <si>
    <t>11011301031</t>
  </si>
  <si>
    <t>VINO TEMNO MODRA FRANKINJA RDEČE KAKOV. BELOKR. VIN. OKOL. 1 L</t>
  </si>
  <si>
    <t>VINORODNI OKOLIŠ DOLENJSKE, SUHO, ALKOHOLA DO 12 %</t>
  </si>
  <si>
    <t>1581</t>
  </si>
  <si>
    <t>11011301032</t>
  </si>
  <si>
    <t>VINO BELO KAKOV.  1 L</t>
  </si>
  <si>
    <t>VINORODNI OKOLIŠ DOLENJSKE, SUHO, ALKOHOLA DO 11 %</t>
  </si>
  <si>
    <t>1578</t>
  </si>
  <si>
    <t>11011301035</t>
  </si>
  <si>
    <t>RUM 1 L</t>
  </si>
  <si>
    <t>destilat sladkornega trsa, demineralizirana voda, arome in barvilo ( karamel E 150 a)</t>
  </si>
  <si>
    <t>1582</t>
  </si>
  <si>
    <t>11011301036</t>
  </si>
  <si>
    <t>MARASKINO 1 L</t>
  </si>
  <si>
    <t>1592</t>
  </si>
  <si>
    <t>XVII.</t>
  </si>
  <si>
    <t>SPECIALNI DIETETSKI IZDELKI</t>
  </si>
  <si>
    <t>podsklop: IZDELKI BREZ GLUTENA</t>
  </si>
  <si>
    <t>IZDELKI BREZ GLUTENA</t>
  </si>
  <si>
    <t>11010402020</t>
  </si>
  <si>
    <t>NAPOLITANKE LIMONINE BG 125g</t>
  </si>
  <si>
    <t>13504</t>
  </si>
  <si>
    <t>11010402021</t>
  </si>
  <si>
    <t xml:space="preserve">NAPOLITANKE LEŠNIKOVE BG 125 g </t>
  </si>
  <si>
    <t>13505</t>
  </si>
  <si>
    <t>11010402022</t>
  </si>
  <si>
    <t>PIŠKOTI S ČOKOLADNIMI KAPLJICAMI BG 100 g</t>
  </si>
  <si>
    <t>kakovost enaka kot Choco chips, Prema</t>
  </si>
  <si>
    <t>13506</t>
  </si>
  <si>
    <t>11010402023</t>
  </si>
  <si>
    <t>PIŠKOTI S POMARANČNIM NADEVOM BG 150 g</t>
  </si>
  <si>
    <t>kakovost enaka kot Orangino, Prema</t>
  </si>
  <si>
    <t>13507</t>
  </si>
  <si>
    <t>11010402024</t>
  </si>
  <si>
    <t xml:space="preserve">PIŠKOTI ČOKOLADNI BG 150 g </t>
  </si>
  <si>
    <t>piškoti obliti s temno čokolado</t>
  </si>
  <si>
    <t>brez glutena, pšenice, jajc in konzervansov</t>
  </si>
  <si>
    <t>13508</t>
  </si>
  <si>
    <t>11010402025</t>
  </si>
  <si>
    <t>PIŠKOTI KAKAVOVI Z MLEČNO KREMO, BG 165 g</t>
  </si>
  <si>
    <t>kakovost enaka kot Chocolate O´s, Prema</t>
  </si>
  <si>
    <t>13509</t>
  </si>
  <si>
    <t>11011701001</t>
  </si>
  <si>
    <t>KRUH BREZ GLUTENA, JAJC, MLEKA, SLADKORJA IN SOJE, do 1 kg</t>
  </si>
  <si>
    <t>brez glutena in laktoze</t>
  </si>
  <si>
    <t>4446</t>
  </si>
  <si>
    <t>11011701002</t>
  </si>
  <si>
    <t>KRUH BREZ GLUTENA IN SLADKORJA Z VLAKNINAMI, do 1 kg</t>
  </si>
  <si>
    <t>11011701003</t>
  </si>
  <si>
    <t>VAFLJI RIŽEVI BREZ SOLI BG, do 100 g</t>
  </si>
  <si>
    <t>4615</t>
  </si>
  <si>
    <t>11011701004</t>
  </si>
  <si>
    <t>VAFLJI RIŽEVI BREZ GLUTENA, do 100 g</t>
  </si>
  <si>
    <t>11011701085</t>
  </si>
  <si>
    <t>VAFLJI KORUZNI, BG do 300 g</t>
  </si>
  <si>
    <t>11011701005</t>
  </si>
  <si>
    <t>TESTENINE SVEDRI BREZ GLUTENA, do 500 g</t>
  </si>
  <si>
    <t>vsebujejo koruzno moko</t>
  </si>
  <si>
    <t>11011701006</t>
  </si>
  <si>
    <t>TESTENINE POLŽKI BREZ GLUTENA, do 500 g</t>
  </si>
  <si>
    <t>11011701007</t>
  </si>
  <si>
    <t>TESTENINE MAKARONI BREZ GLUTENA, do 500 g</t>
  </si>
  <si>
    <t>9195</t>
  </si>
  <si>
    <t>11011701008</t>
  </si>
  <si>
    <t>ŠPAGETI BREZ GLUTENA, do 500 g</t>
  </si>
  <si>
    <t>1421</t>
  </si>
  <si>
    <t>11011701009</t>
  </si>
  <si>
    <t>REZANCI ŠIROKI BREZ GLUTENA, 500 g</t>
  </si>
  <si>
    <t>11011701010</t>
  </si>
  <si>
    <t>REZANCI ZA JUHO BREZ GLUTENA, 250 g</t>
  </si>
  <si>
    <t>1434</t>
  </si>
  <si>
    <t>11011701011</t>
  </si>
  <si>
    <t>REZANCI RIŽEVI ŠIROKI, BG_do 500 g</t>
  </si>
  <si>
    <t>11011701012</t>
  </si>
  <si>
    <t>REZANCI RIŽEVI ZA JUHO, BG_do 500 g</t>
  </si>
  <si>
    <t>11011701013</t>
  </si>
  <si>
    <t>MOKA BREZ GLUTENA, 1 kg</t>
  </si>
  <si>
    <t>vsebujejo koruzni škrob in riževo moko</t>
  </si>
  <si>
    <t>11011701014</t>
  </si>
  <si>
    <t>GRANULAT,SOJIN, KOSMIČI, do 500 g</t>
  </si>
  <si>
    <t>11011701015</t>
  </si>
  <si>
    <t>MOKA AJDOVA, BG, do 1 kg</t>
  </si>
  <si>
    <t>11011701016</t>
  </si>
  <si>
    <t>MOKA RIŽEVA, BG_do 1 kg</t>
  </si>
  <si>
    <t>11011701017</t>
  </si>
  <si>
    <t>MOKA KORUZNA, BG_do 1 kg</t>
  </si>
  <si>
    <t>11011701074</t>
  </si>
  <si>
    <t xml:space="preserve">MOKA SOJINA, BG do 500 g </t>
  </si>
  <si>
    <t>11011701052</t>
  </si>
  <si>
    <t>MOKA, MEŠANICA ZA KRUH BREZ GLUTENA, 1000 g</t>
  </si>
  <si>
    <t>1370</t>
  </si>
  <si>
    <t>11011701053</t>
  </si>
  <si>
    <t>MOKA, MEŠANICA ZA KUHO BREZ GLUTENA, 1000 g</t>
  </si>
  <si>
    <t>1435</t>
  </si>
  <si>
    <t>11011701018</t>
  </si>
  <si>
    <t>KUS KUS KORUZNI KUS KUS, BG, do 1kg</t>
  </si>
  <si>
    <t>1465</t>
  </si>
  <si>
    <t>11011701042</t>
  </si>
  <si>
    <t>KUS KUS RIŽEV, BG do 1 kg</t>
  </si>
  <si>
    <t>11011701058</t>
  </si>
  <si>
    <t>KUS KUS, POLNOZRNATI, BG, do 1 kg</t>
  </si>
  <si>
    <t>11011701020</t>
  </si>
  <si>
    <t>ZDROB KORUZNI, BG, do 1kg</t>
  </si>
  <si>
    <t>4716</t>
  </si>
  <si>
    <t>11011701021</t>
  </si>
  <si>
    <t>ZDROB KORUZNI, FINO MLETI, BG, do 1 kg</t>
  </si>
  <si>
    <t>11011701059</t>
  </si>
  <si>
    <t>ZDROB PIRIN, BG, do 1 kg</t>
  </si>
  <si>
    <t>11011701060</t>
  </si>
  <si>
    <t>ZDROB POLNOZRNATI, BG, do 1 kg</t>
  </si>
  <si>
    <t>11011701022</t>
  </si>
  <si>
    <t>KOSMIČI RIŽEVI, BG_do 500 g</t>
  </si>
  <si>
    <t>kot "corn flakes"</t>
  </si>
  <si>
    <t>11011701035</t>
  </si>
  <si>
    <t>KOSMIČI RIŽEVI_EKO</t>
  </si>
  <si>
    <t>11011701036</t>
  </si>
  <si>
    <t>KOSMIČ SOJINII, praženi, do 250 g</t>
  </si>
  <si>
    <t>1783</t>
  </si>
  <si>
    <t>11011701023</t>
  </si>
  <si>
    <t>KOSMIČI AJDOVI, BG_do 250 g</t>
  </si>
  <si>
    <t>11011701024</t>
  </si>
  <si>
    <t>KOSMIČI KORUZNI, BG_ do 500 g</t>
  </si>
  <si>
    <t>1411</t>
  </si>
  <si>
    <t>11011701091</t>
  </si>
  <si>
    <t>KOSMIČI KORUZNI BG PORC. 40 g</t>
  </si>
  <si>
    <t>11011701048</t>
  </si>
  <si>
    <t>ZRNA, RIŽEVA, PUFIRANA, BG (za zajtrk), do 500g</t>
  </si>
  <si>
    <t>11011701027</t>
  </si>
  <si>
    <t>MUSLI SADNI BREZ GLUTENA do 1 kg</t>
  </si>
  <si>
    <t>1353</t>
  </si>
  <si>
    <t>11011701034</t>
  </si>
  <si>
    <t>MESO SOJINO - SOJINE BELJAKOVINE V KOSIH, do 500 g</t>
  </si>
  <si>
    <t>vsebuje sojino meso, sojine beljakovine, kakovost enaka kot Žito</t>
  </si>
  <si>
    <t>12214</t>
  </si>
  <si>
    <t>11011701037</t>
  </si>
  <si>
    <t>MESO SOJINO-TOFU, naravni, do 250 g</t>
  </si>
  <si>
    <t>8697</t>
  </si>
  <si>
    <t>11011701038</t>
  </si>
  <si>
    <t>MESO PŠENIČNO - SEITAN, BG_do 250 g</t>
  </si>
  <si>
    <t>11011701039</t>
  </si>
  <si>
    <t>TESTENINE RIŽEVE, BG, peresniki, do 1 kg</t>
  </si>
  <si>
    <t>11011701040</t>
  </si>
  <si>
    <t>TESTENINE RIŽEVE, BG, polžki, do 1 kg</t>
  </si>
  <si>
    <t>11011701041</t>
  </si>
  <si>
    <t>TESTENINE RIŽEVE, BG, svedri, do 1 kg</t>
  </si>
  <si>
    <t>11011701054</t>
  </si>
  <si>
    <t>PREPEČENEC BEL BREZ GLUTENA, do 500 g</t>
  </si>
  <si>
    <t>1419</t>
  </si>
  <si>
    <t>11011701092</t>
  </si>
  <si>
    <t>PREPEČENEC BEL BG PORC 40 g</t>
  </si>
  <si>
    <t>vsebuje koruzni škrob in riževo moko</t>
  </si>
  <si>
    <t>12276</t>
  </si>
  <si>
    <t>11011701055</t>
  </si>
  <si>
    <t>PREPEČENEC Z VLAKNINAMI BREZ GLUTENA, do 500 g</t>
  </si>
  <si>
    <t>11011701061</t>
  </si>
  <si>
    <t>TESTENINE, DROBNE, JUŠNE, BG do 250 g</t>
  </si>
  <si>
    <t>1466</t>
  </si>
  <si>
    <t>11011701064</t>
  </si>
  <si>
    <t>TESTENINE PERESNIKI BREZ GLUTENA, do 500 g</t>
  </si>
  <si>
    <t>iz koruzne moke</t>
  </si>
  <si>
    <t>1376</t>
  </si>
  <si>
    <t>11011701066</t>
  </si>
  <si>
    <t>KRUH BEL ZA FENILKETONURIJO (PKU), do 1 kg</t>
  </si>
  <si>
    <t>11011701067</t>
  </si>
  <si>
    <t>TESTENINE SVEDRI ZA FENILKETONURIJO (PKU), do 500 g</t>
  </si>
  <si>
    <t>4434</t>
  </si>
  <si>
    <t>11011701068</t>
  </si>
  <si>
    <t>TESTENINE MAKARONI ZA FENILKETONURIJO (PKU), do 500 g</t>
  </si>
  <si>
    <t>11011701069</t>
  </si>
  <si>
    <t>TESTENINE RIŽEK ZA FENILKETONURIJO (PKU), do 500 g</t>
  </si>
  <si>
    <t>11011701070</t>
  </si>
  <si>
    <t>MOKA, BELA, ZA FENILKETONURIJO, 1 kg</t>
  </si>
  <si>
    <t>11011701071</t>
  </si>
  <si>
    <t>TESTENINE AJDOVE svedri BG, do 500 g</t>
  </si>
  <si>
    <t>11011701072</t>
  </si>
  <si>
    <t>TESTENINE KORUZNE svedri BG, do 500 g</t>
  </si>
  <si>
    <t>11011701086</t>
  </si>
  <si>
    <t>TESTENINE REZANCI RIŽEVI TANKI BG</t>
  </si>
  <si>
    <t>11011701087</t>
  </si>
  <si>
    <t>TESTENINE ZA FENILKETONURIJO (PKU) rezanci jušni</t>
  </si>
  <si>
    <t>11011701088</t>
  </si>
  <si>
    <t>KOŠČKI, GRANULAT SOJIN, do 500 g</t>
  </si>
  <si>
    <t>11011701090</t>
  </si>
  <si>
    <t>KEKSI S SMETANO BG PORC 40 g</t>
  </si>
  <si>
    <t>11010601034</t>
  </si>
  <si>
    <t>BOMBETA BREZ GLUTENA, PAKIRANA, 90 g_ZAM</t>
  </si>
  <si>
    <t>primerno za pečenje v pakirni embalaži (po 1 porcijo)</t>
  </si>
  <si>
    <t>12192</t>
  </si>
  <si>
    <t>11011701096</t>
  </si>
  <si>
    <t>DROBTINE KRUŠNE_BG, do 500 g</t>
  </si>
  <si>
    <t>11011701097</t>
  </si>
  <si>
    <t>NAREZEK VEGANSKI do 100 g</t>
  </si>
  <si>
    <t>iz soje in graha</t>
  </si>
  <si>
    <t>11011701098</t>
  </si>
  <si>
    <t>KAŠA PROSENA BG do 500 g</t>
  </si>
  <si>
    <t>8860</t>
  </si>
  <si>
    <t>11011701099</t>
  </si>
  <si>
    <t>TORTILJA BG, do 350 g</t>
  </si>
  <si>
    <t>podsklop: IZDELKI BREZ LAKTOZE</t>
  </si>
  <si>
    <t>IZDELKI BREZ LAKTOZE</t>
  </si>
  <si>
    <t>11011701025</t>
  </si>
  <si>
    <t>MLEKO SOJINO, 100%, 500 ml</t>
  </si>
  <si>
    <t>brez laktoze</t>
  </si>
  <si>
    <t>11011701026</t>
  </si>
  <si>
    <t>MLEKO SOJINO, 100%, 1000 ml</t>
  </si>
  <si>
    <t>1782</t>
  </si>
  <si>
    <t>11011701028</t>
  </si>
  <si>
    <t>MARGARINA BREZ MLEKA V PRAHU IN LECITINA 15-20 g</t>
  </si>
  <si>
    <t>11011701029</t>
  </si>
  <si>
    <t>DESERT SOJIN, nevtralni okus, do 125 g</t>
  </si>
  <si>
    <t>brez laktoze in brez glutena, želejno pakiranje 2x125 g</t>
  </si>
  <si>
    <t>4503</t>
  </si>
  <si>
    <t>11011701030</t>
  </si>
  <si>
    <t>DESERT SOJIN, sadni okusi, do 125 g</t>
  </si>
  <si>
    <t>Brez laktoze, glutena in pšenice, želejno pakiranje 2x125 g</t>
  </si>
  <si>
    <t>1159</t>
  </si>
  <si>
    <t>11011701065</t>
  </si>
  <si>
    <t>DESERT SOJIN s kakavom, do 125 g</t>
  </si>
  <si>
    <t>11011701031</t>
  </si>
  <si>
    <t>JOGURT SOJIN, nevtralni okus, do 150 g</t>
  </si>
  <si>
    <t>11011701032</t>
  </si>
  <si>
    <t>JOGURT SOJIN, sadni okus, do 150 g</t>
  </si>
  <si>
    <t>11011701033</t>
  </si>
  <si>
    <t>DESERT RIŽEV, okus vanilije, do 125 g</t>
  </si>
  <si>
    <t>brez laktoze in brez glutena</t>
  </si>
  <si>
    <t>11011701063</t>
  </si>
  <si>
    <t>DESERT RIŽEV, okus čokolade, do 125 g</t>
  </si>
  <si>
    <t>11011701078</t>
  </si>
  <si>
    <t>DESERT KOKOSOV, nevtralni okus, do 150 g</t>
  </si>
  <si>
    <t>11011701079</t>
  </si>
  <si>
    <t>DESERT KOKOSOV, sadni okus, do 150 g</t>
  </si>
  <si>
    <t>11011701043</t>
  </si>
  <si>
    <t>MLEKO, RIŽEVO, 1L</t>
  </si>
  <si>
    <t>brez glutena, brez dodanega sladkorja</t>
  </si>
  <si>
    <t>1433</t>
  </si>
  <si>
    <t>11011701044</t>
  </si>
  <si>
    <t>MLEKO, RIŽEVO, 500 ml</t>
  </si>
  <si>
    <t>11011701045</t>
  </si>
  <si>
    <t>MLEKO, RIŽEVO, 200 ml</t>
  </si>
  <si>
    <t>11011701049</t>
  </si>
  <si>
    <t>SMETANA, RIŽEVA, do 0,5 L</t>
  </si>
  <si>
    <t>11011701056</t>
  </si>
  <si>
    <t>NAPITEK OVSENI BREZ DODANEGA SLADKORJA, 1 L</t>
  </si>
  <si>
    <t>4653</t>
  </si>
  <si>
    <t>11011701076</t>
  </si>
  <si>
    <t>NAPITEK JEČMENOV, 1 L</t>
  </si>
  <si>
    <t>11011701095</t>
  </si>
  <si>
    <t>NAPITEK OVSENI, 2 dl_EKO</t>
  </si>
  <si>
    <t>podsklop: OSTALI DIETETSKI IZDELKI</t>
  </si>
  <si>
    <t>OSTALI DIETETSKI IZDELKI</t>
  </si>
  <si>
    <t>11011701081</t>
  </si>
  <si>
    <t>NADOMESTEK JAJČNI do 250 g</t>
  </si>
  <si>
    <t>brez jajc</t>
  </si>
  <si>
    <t>11011701083</t>
  </si>
  <si>
    <t>KRUH NESLAN S PREHRANSKIMI VLAKNINAMI (rženi/ovseni), do 500 g</t>
  </si>
  <si>
    <t>brez soli</t>
  </si>
  <si>
    <t>11011701084</t>
  </si>
  <si>
    <t>PREPEČENEC BREZ DODANE SOLI IN MAŠČOBE do 500 g</t>
  </si>
  <si>
    <t>11011701102</t>
  </si>
  <si>
    <t>NAREZEK IZ SEITANA, do 80 g</t>
  </si>
  <si>
    <t>11011701103</t>
  </si>
  <si>
    <t>NAMAZ  IZ SEITANA, do 50 g</t>
  </si>
  <si>
    <t>XVIII.</t>
  </si>
  <si>
    <t>JAJCA</t>
  </si>
  <si>
    <t>podsklop: JAJCA, MELANŽ IN BELJAK</t>
  </si>
  <si>
    <t>JAJCA, MELANŽ IN BELJAK</t>
  </si>
  <si>
    <t>11011801001</t>
  </si>
  <si>
    <t>JAJCA SVEŽA, A KAKOVOST</t>
  </si>
  <si>
    <t>1548</t>
  </si>
  <si>
    <t>11011801002</t>
  </si>
  <si>
    <t>JAJČNI MELANŽ, 5/1</t>
  </si>
  <si>
    <t>1549</t>
  </si>
  <si>
    <t>11011801003</t>
  </si>
  <si>
    <t>JAJČNI BELJAK, 5/1</t>
  </si>
  <si>
    <t>1551</t>
  </si>
  <si>
    <t>11011801004</t>
  </si>
  <si>
    <t>JAJCA ZA PEKO L, 63-73 g</t>
  </si>
  <si>
    <t>11011801005</t>
  </si>
  <si>
    <t>JAJCA ZA PEKO M, 53-63 g</t>
  </si>
  <si>
    <t>JAJCA_EKO</t>
  </si>
  <si>
    <t>XIX.</t>
  </si>
  <si>
    <t>SVEŽE SADJE IN ZELENJAVA</t>
  </si>
  <si>
    <t>podsklop: SADJE DOMAČE</t>
  </si>
  <si>
    <t>SADJE DOMAČE</t>
  </si>
  <si>
    <t>11011901001</t>
  </si>
  <si>
    <t>JABOLKA 150 g</t>
  </si>
  <si>
    <t>1312</t>
  </si>
  <si>
    <t>11011901002</t>
  </si>
  <si>
    <t>JABOLKA 250 g</t>
  </si>
  <si>
    <t>1313</t>
  </si>
  <si>
    <t>11011901003</t>
  </si>
  <si>
    <t>BRESKVE</t>
  </si>
  <si>
    <t>1325</t>
  </si>
  <si>
    <t>11011901004</t>
  </si>
  <si>
    <t>MARELICE</t>
  </si>
  <si>
    <t>4505</t>
  </si>
  <si>
    <t>11011901005</t>
  </si>
  <si>
    <t>NEKTARINE</t>
  </si>
  <si>
    <t>1285</t>
  </si>
  <si>
    <t>11011901006</t>
  </si>
  <si>
    <t>JAGODE</t>
  </si>
  <si>
    <t>1327</t>
  </si>
  <si>
    <t>11011901007</t>
  </si>
  <si>
    <t>GROZDJE BELO</t>
  </si>
  <si>
    <t>1317</t>
  </si>
  <si>
    <t>11011901008</t>
  </si>
  <si>
    <t>GROZDJE RDEČE</t>
  </si>
  <si>
    <t>1347</t>
  </si>
  <si>
    <t>11011901009</t>
  </si>
  <si>
    <t>LUBENICE</t>
  </si>
  <si>
    <t>1343</t>
  </si>
  <si>
    <t>11011901010</t>
  </si>
  <si>
    <t>MELONE</t>
  </si>
  <si>
    <t>1324</t>
  </si>
  <si>
    <t>11011901011</t>
  </si>
  <si>
    <t>SLIVE</t>
  </si>
  <si>
    <t>1314</t>
  </si>
  <si>
    <t>11011901012</t>
  </si>
  <si>
    <t>ČEŠNJE</t>
  </si>
  <si>
    <t>11011901013</t>
  </si>
  <si>
    <t>BOROVNICE, AMERIŠKE, do 1 kg</t>
  </si>
  <si>
    <t>10173</t>
  </si>
  <si>
    <t>11011901014</t>
  </si>
  <si>
    <t>HRUŠKE</t>
  </si>
  <si>
    <t>1334</t>
  </si>
  <si>
    <t>11011901015</t>
  </si>
  <si>
    <t>RINGLO</t>
  </si>
  <si>
    <t>1275</t>
  </si>
  <si>
    <t>11011901016</t>
  </si>
  <si>
    <t>MALINE SVEŽE</t>
  </si>
  <si>
    <t>11011901017</t>
  </si>
  <si>
    <t>FIGE SVEŽE</t>
  </si>
  <si>
    <t>1348</t>
  </si>
  <si>
    <t>11011901019</t>
  </si>
  <si>
    <t>KAKI SVEŽI</t>
  </si>
  <si>
    <t>11011901020</t>
  </si>
  <si>
    <t>KIVI</t>
  </si>
  <si>
    <t>1323</t>
  </si>
  <si>
    <t>11011901021</t>
  </si>
  <si>
    <t>RIBEZ SVEŽI, do 500 g</t>
  </si>
  <si>
    <t>podsklop: AGRUMI, TROPSKO, LUPINASTO IN SUHO SADJE</t>
  </si>
  <si>
    <t>AGRUMI, TROPSKO, LUPINASTO IN SUHO SADJE</t>
  </si>
  <si>
    <t>11011902001</t>
  </si>
  <si>
    <t>BANANE</t>
  </si>
  <si>
    <t>1322</t>
  </si>
  <si>
    <t>11011902002</t>
  </si>
  <si>
    <t>POMARANČE</t>
  </si>
  <si>
    <t>1319</t>
  </si>
  <si>
    <t>11011902003</t>
  </si>
  <si>
    <t>LIMONE</t>
  </si>
  <si>
    <t>1321</t>
  </si>
  <si>
    <t>11011902004</t>
  </si>
  <si>
    <t>MANDARINE</t>
  </si>
  <si>
    <t>1320</t>
  </si>
  <si>
    <t>11011902006</t>
  </si>
  <si>
    <t>ANANAS</t>
  </si>
  <si>
    <t>1340</t>
  </si>
  <si>
    <t>11011902017</t>
  </si>
  <si>
    <t>KLEMENTINE</t>
  </si>
  <si>
    <t>1349</t>
  </si>
  <si>
    <t>11011902018</t>
  </si>
  <si>
    <t>MANDORE</t>
  </si>
  <si>
    <t>11011902025</t>
  </si>
  <si>
    <t>NASHI</t>
  </si>
  <si>
    <t>podsklop: ZELENJAVA SVEŽA IN NARAVNO KISANA</t>
  </si>
  <si>
    <t>ZELENJAVA SVEŽA IN NARAVNO KISANA</t>
  </si>
  <si>
    <t>11011903001</t>
  </si>
  <si>
    <t>SOLATA ZELENA ENDIVJA</t>
  </si>
  <si>
    <t>1223</t>
  </si>
  <si>
    <t>11011903002</t>
  </si>
  <si>
    <t>SOLATA ZELENA MEHKA</t>
  </si>
  <si>
    <t>1227</t>
  </si>
  <si>
    <t>11011903003</t>
  </si>
  <si>
    <t>SOLATA ZELENA KRISTALKA</t>
  </si>
  <si>
    <t>1226</t>
  </si>
  <si>
    <t>11011903004</t>
  </si>
  <si>
    <t>RADIČ RDEČI</t>
  </si>
  <si>
    <t>11011903005</t>
  </si>
  <si>
    <t>RADIČ ŠTRUCAR</t>
  </si>
  <si>
    <t>11011903006</t>
  </si>
  <si>
    <t>OHROVT</t>
  </si>
  <si>
    <t>1287</t>
  </si>
  <si>
    <t>11011903007</t>
  </si>
  <si>
    <t>BRSTIČNI OHROVT</t>
  </si>
  <si>
    <t>11011903008</t>
  </si>
  <si>
    <t>ČEBULA</t>
  </si>
  <si>
    <t>1229</t>
  </si>
  <si>
    <t>11011903009</t>
  </si>
  <si>
    <t>ČESEN</t>
  </si>
  <si>
    <t>1230</t>
  </si>
  <si>
    <t>11011903010</t>
  </si>
  <si>
    <t>KORENJE RDEČE</t>
  </si>
  <si>
    <t>1233</t>
  </si>
  <si>
    <t>11011903011</t>
  </si>
  <si>
    <t>KORENJE RUMENO</t>
  </si>
  <si>
    <t>1234</t>
  </si>
  <si>
    <t>11011903012</t>
  </si>
  <si>
    <t>PETERŠILJ</t>
  </si>
  <si>
    <t>1243</t>
  </si>
  <si>
    <t>11011903013</t>
  </si>
  <si>
    <t>ZELENA GOMOLJ</t>
  </si>
  <si>
    <t>1288</t>
  </si>
  <si>
    <t>11011903014</t>
  </si>
  <si>
    <t>PARADIŽNIK V GROZDU</t>
  </si>
  <si>
    <t>kot grapolo</t>
  </si>
  <si>
    <t>4830</t>
  </si>
  <si>
    <t>11011903015</t>
  </si>
  <si>
    <t>PARADIŽNIK</t>
  </si>
  <si>
    <t>1244</t>
  </si>
  <si>
    <t>11011903016</t>
  </si>
  <si>
    <t>PAPRIKA ZELENA</t>
  </si>
  <si>
    <t>1245</t>
  </si>
  <si>
    <t>11011903017</t>
  </si>
  <si>
    <t>PAPRIKA RDEČA ZA PEČENJE AJVAR</t>
  </si>
  <si>
    <t>1246</t>
  </si>
  <si>
    <t>11011903018</t>
  </si>
  <si>
    <t>PAPRIKA RUMENA</t>
  </si>
  <si>
    <t>1247</t>
  </si>
  <si>
    <t>11011903019</t>
  </si>
  <si>
    <t>PAPRIKA RDEČA</t>
  </si>
  <si>
    <t>11011903020</t>
  </si>
  <si>
    <t>PAPRIKA BABURA</t>
  </si>
  <si>
    <t>11011903021</t>
  </si>
  <si>
    <t>KUMARICE</t>
  </si>
  <si>
    <t>1249</t>
  </si>
  <si>
    <t>11011903022</t>
  </si>
  <si>
    <t>ZELJE SVEŽE BELO</t>
  </si>
  <si>
    <t>1254</t>
  </si>
  <si>
    <t>11011903023</t>
  </si>
  <si>
    <t>ZELJE RDEČE</t>
  </si>
  <si>
    <t>1255</t>
  </si>
  <si>
    <t>11011903024</t>
  </si>
  <si>
    <t>POR</t>
  </si>
  <si>
    <t>1231</t>
  </si>
  <si>
    <t>11011903025</t>
  </si>
  <si>
    <t>BLITVA</t>
  </si>
  <si>
    <t>1273</t>
  </si>
  <si>
    <t>11011903026</t>
  </si>
  <si>
    <t>KROMPIR STARI (avg-april)</t>
  </si>
  <si>
    <t>11011903027</t>
  </si>
  <si>
    <t>KROMPIR MLADI (maj, junij, julij)</t>
  </si>
  <si>
    <t>11011903028</t>
  </si>
  <si>
    <t>KOLERABA RUMENA</t>
  </si>
  <si>
    <t>1237</t>
  </si>
  <si>
    <t>11011903029</t>
  </si>
  <si>
    <t>KOLERABA NADZEMNA</t>
  </si>
  <si>
    <t>11011903030</t>
  </si>
  <si>
    <t>KOROMAČ</t>
  </si>
  <si>
    <t>1290</t>
  </si>
  <si>
    <t>11011903031</t>
  </si>
  <si>
    <t>JAJČEVEC</t>
  </si>
  <si>
    <t>1248</t>
  </si>
  <si>
    <t>11011903032</t>
  </si>
  <si>
    <t>BUČKE SVEŽE</t>
  </si>
  <si>
    <t>1252</t>
  </si>
  <si>
    <t>11011903033</t>
  </si>
  <si>
    <t>KITAJSKO ZELJE - KAPUS</t>
  </si>
  <si>
    <t>11011903034</t>
  </si>
  <si>
    <t>ČRNA REDKEV</t>
  </si>
  <si>
    <t>10498</t>
  </si>
  <si>
    <t>11011903035</t>
  </si>
  <si>
    <t>RDEČA REDKVICA</t>
  </si>
  <si>
    <t>11011903036</t>
  </si>
  <si>
    <t>GOBE ŠAMPINJONI</t>
  </si>
  <si>
    <t>11011903040</t>
  </si>
  <si>
    <t>MOTOVILEC</t>
  </si>
  <si>
    <t>10598</t>
  </si>
  <si>
    <t>11011903041</t>
  </si>
  <si>
    <t>CVETAČA</t>
  </si>
  <si>
    <t>11011903042</t>
  </si>
  <si>
    <t>BROKOLI</t>
  </si>
  <si>
    <t>11011903043</t>
  </si>
  <si>
    <t>STROČJI FIŽOL (rumeni)</t>
  </si>
  <si>
    <t>10657</t>
  </si>
  <si>
    <t>11011903044</t>
  </si>
  <si>
    <t>RDEČA PESA, gomolj</t>
  </si>
  <si>
    <t>11011903045</t>
  </si>
  <si>
    <t>TOPINAMBUR</t>
  </si>
  <si>
    <t>11011903046</t>
  </si>
  <si>
    <t>RUKOLA</t>
  </si>
  <si>
    <t>10636</t>
  </si>
  <si>
    <t>11011903047</t>
  </si>
  <si>
    <t>ZELJE SVEŽE MLADO</t>
  </si>
  <si>
    <t>1308</t>
  </si>
  <si>
    <t>11011903048</t>
  </si>
  <si>
    <t>ŠPINAČA SVEŽA</t>
  </si>
  <si>
    <t>11011903049</t>
  </si>
  <si>
    <t>ČEBULA SREBRNJAK</t>
  </si>
  <si>
    <t>11011903050</t>
  </si>
  <si>
    <t>ČEBULA MLADA Z ZELENJEM</t>
  </si>
  <si>
    <t>11011903051</t>
  </si>
  <si>
    <t>PARADIŽNIK DEKORATIVNI ČEŠNJEVEC</t>
  </si>
  <si>
    <t>11011903052</t>
  </si>
  <si>
    <t>HREN SVEŽI KORENINA</t>
  </si>
  <si>
    <t>11011903053</t>
  </si>
  <si>
    <t>PETERŠILJ, KORENINA</t>
  </si>
  <si>
    <t>11011903037</t>
  </si>
  <si>
    <t>ZELJE KISLO (oktober-april)</t>
  </si>
  <si>
    <t>1257</t>
  </si>
  <si>
    <t>11011903038</t>
  </si>
  <si>
    <t>ZELJE KISLO - GLAVE (oktober-april), vakuum.pak.</t>
  </si>
  <si>
    <t>1256</t>
  </si>
  <si>
    <t>11011903039</t>
  </si>
  <si>
    <t>REPA KISLA (oktober-april)</t>
  </si>
  <si>
    <t>1258</t>
  </si>
  <si>
    <t>podsklop: OČIŠČENA, NAREZANA IN VAKUUMSKO PAKIRANA ZELENJAVA</t>
  </si>
  <si>
    <t>OČIŠČENA, NAREZANA IN VAKUUMSKO PAKIRANA ZELENJAVA</t>
  </si>
  <si>
    <t>11011904001</t>
  </si>
  <si>
    <t>KROMPIR OLUPLJEN CELI</t>
  </si>
  <si>
    <t>4617</t>
  </si>
  <si>
    <t>11011904002</t>
  </si>
  <si>
    <t>KROMPIR KOCKE</t>
  </si>
  <si>
    <t>velikost kocke do 2 x 2 cm</t>
  </si>
  <si>
    <t>4616</t>
  </si>
  <si>
    <t>11011904003</t>
  </si>
  <si>
    <t>KORENJE OLUPLJENO CELO VP</t>
  </si>
  <si>
    <t>4606</t>
  </si>
  <si>
    <t>11011904004</t>
  </si>
  <si>
    <t>ČEBULA OLUPLJENA CELA</t>
  </si>
  <si>
    <t>1305</t>
  </si>
  <si>
    <t>11011904005</t>
  </si>
  <si>
    <t>BELO ZELJE REZANO</t>
  </si>
  <si>
    <t>1306</t>
  </si>
  <si>
    <t>11011904006</t>
  </si>
  <si>
    <t>RDEČE ZELJE REZANO</t>
  </si>
  <si>
    <t>9535</t>
  </si>
  <si>
    <t>11011904007</t>
  </si>
  <si>
    <t>KITAJSKO ZELJE - KAPUS, REZANO</t>
  </si>
  <si>
    <t>4609</t>
  </si>
  <si>
    <t>11011904008</t>
  </si>
  <si>
    <t>POR NAREZAN</t>
  </si>
  <si>
    <t>11011904009</t>
  </si>
  <si>
    <t>SOLATA ZELENA REZANA</t>
  </si>
  <si>
    <t>4608</t>
  </si>
  <si>
    <t>11011904012</t>
  </si>
  <si>
    <t>OHROVT- REZAN</t>
  </si>
  <si>
    <t>11011904013</t>
  </si>
  <si>
    <t>KROMPIR KRHLJI</t>
  </si>
  <si>
    <t>11011904014</t>
  </si>
  <si>
    <t>KROMPIR REZINE</t>
  </si>
  <si>
    <t>11011904015</t>
  </si>
  <si>
    <t>KROMPIR OLUPLJEN MLADI CELI (maj, junij, julij)</t>
  </si>
  <si>
    <t>10566</t>
  </si>
  <si>
    <t>11011904016</t>
  </si>
  <si>
    <t>ZELJE MLADO REZANO</t>
  </si>
  <si>
    <t>8488</t>
  </si>
  <si>
    <t>11011904017</t>
  </si>
  <si>
    <t xml:space="preserve">RADIČ ŠTRUCAR REZAN ZELENI </t>
  </si>
  <si>
    <t>10632</t>
  </si>
  <si>
    <t>11011904018</t>
  </si>
  <si>
    <t>RADIČ RDEČI REZAN</t>
  </si>
  <si>
    <t>8788</t>
  </si>
  <si>
    <t>11011904019</t>
  </si>
  <si>
    <t>KOLERABA RUMENA CELA VAKUM. PAK.</t>
  </si>
  <si>
    <t>4645</t>
  </si>
  <si>
    <t>11011904020</t>
  </si>
  <si>
    <t>KOLERABA RUMENA REZANA KOCKE</t>
  </si>
  <si>
    <t>podsklop: EKOLOŠKO PRIDELANO SADJE IN ZELENJAVA</t>
  </si>
  <si>
    <t>EKOLOŠKO PRIDELANO SADJE IN ZELENJAVA</t>
  </si>
  <si>
    <t>11011905001</t>
  </si>
  <si>
    <t>JABOLKA EKO</t>
  </si>
  <si>
    <t>11011905002</t>
  </si>
  <si>
    <t>BRESKVE  EKO</t>
  </si>
  <si>
    <t>11011905003</t>
  </si>
  <si>
    <t>MARELICE  EKO</t>
  </si>
  <si>
    <t>11011905004</t>
  </si>
  <si>
    <t>NEKTARINE  EKO</t>
  </si>
  <si>
    <t>11011905005</t>
  </si>
  <si>
    <t>GROZDJE BELO  EKO</t>
  </si>
  <si>
    <t>11011905006</t>
  </si>
  <si>
    <t>GROZDJE RDEČE  EKO</t>
  </si>
  <si>
    <t>11011905007</t>
  </si>
  <si>
    <t>LUBENICE  EKO</t>
  </si>
  <si>
    <t>11011905008</t>
  </si>
  <si>
    <t>HRUŠKE  EKO</t>
  </si>
  <si>
    <t>11011905041</t>
  </si>
  <si>
    <t>BANANE  EKO</t>
  </si>
  <si>
    <t>11011905042</t>
  </si>
  <si>
    <t>POMARANČE  EKO</t>
  </si>
  <si>
    <t>11011905043</t>
  </si>
  <si>
    <t>LIMONE  EKO</t>
  </si>
  <si>
    <t>11011905009</t>
  </si>
  <si>
    <t>SOLATA ZELENA ENDIVJA  EKO</t>
  </si>
  <si>
    <t>11011905010</t>
  </si>
  <si>
    <t>SOLATA ZELENA KRISTALKA  EKO</t>
  </si>
  <si>
    <t>10525</t>
  </si>
  <si>
    <t>11011905011</t>
  </si>
  <si>
    <t>RADIČ RDEČI  EKO</t>
  </si>
  <si>
    <t>11011905012</t>
  </si>
  <si>
    <t>RADIČ ŠTRUCAR  EKO</t>
  </si>
  <si>
    <t>11011905013</t>
  </si>
  <si>
    <t>OHROVT  EKO</t>
  </si>
  <si>
    <t>11011905014</t>
  </si>
  <si>
    <t>ČEBULA  EKO</t>
  </si>
  <si>
    <t>11011905015</t>
  </si>
  <si>
    <t>ČESEN  EKO</t>
  </si>
  <si>
    <t>11011905016</t>
  </si>
  <si>
    <t>KORENJE RDEČE  EKO</t>
  </si>
  <si>
    <t>11011905017</t>
  </si>
  <si>
    <t>KORENJE RUMENO  EKO</t>
  </si>
  <si>
    <t>11011905018</t>
  </si>
  <si>
    <t>PETERŠILJ  EKO</t>
  </si>
  <si>
    <t>11011905019</t>
  </si>
  <si>
    <t>PAPRIKA ZELENA  EKO</t>
  </si>
  <si>
    <t>11011905020</t>
  </si>
  <si>
    <t>PAPRIKA RDEČA  EKO</t>
  </si>
  <si>
    <t>11011905021</t>
  </si>
  <si>
    <t>PAPRIKA RUMENA  EKO</t>
  </si>
  <si>
    <t>10516</t>
  </si>
  <si>
    <t>11011905022</t>
  </si>
  <si>
    <t>KUMARICE  EKO</t>
  </si>
  <si>
    <t>11011905023</t>
  </si>
  <si>
    <t>ZELJE  EKO</t>
  </si>
  <si>
    <t>11011905024</t>
  </si>
  <si>
    <t>ZELJE RDEČE  EKO</t>
  </si>
  <si>
    <t>11011905025</t>
  </si>
  <si>
    <t>POR  EKO</t>
  </si>
  <si>
    <t>11011905026</t>
  </si>
  <si>
    <t>BLITVA  EKO</t>
  </si>
  <si>
    <t>11011905027</t>
  </si>
  <si>
    <t>KROMPIR STARI (avg-april)  EKO</t>
  </si>
  <si>
    <t>11011905028</t>
  </si>
  <si>
    <t>KROMPIR MLADI (maj, junij, julij)  EKO</t>
  </si>
  <si>
    <t>11011905029</t>
  </si>
  <si>
    <t>KOLERABA RUMENA  EKO</t>
  </si>
  <si>
    <t>11011905030</t>
  </si>
  <si>
    <t>KOLERABA NADZEMNA  EKO</t>
  </si>
  <si>
    <t>11011905031</t>
  </si>
  <si>
    <t>BUČKE SVEŽE  EKO</t>
  </si>
  <si>
    <t>11011905032</t>
  </si>
  <si>
    <t>KITAJSKO ZELJE - KAPUS  EKO</t>
  </si>
  <si>
    <t>11011905033</t>
  </si>
  <si>
    <t>ČRNA REDKEV  EKO</t>
  </si>
  <si>
    <t>11011905034</t>
  </si>
  <si>
    <t>RDEČA REDKVICA  EKO</t>
  </si>
  <si>
    <t>11011905035</t>
  </si>
  <si>
    <t>CVETAČA  EKO</t>
  </si>
  <si>
    <t>11011905036</t>
  </si>
  <si>
    <t>BROKOLI  EKO</t>
  </si>
  <si>
    <t>11011905037</t>
  </si>
  <si>
    <t>STROČJI FIŽOL (rumeni)  EKO</t>
  </si>
  <si>
    <t>11011905038</t>
  </si>
  <si>
    <t>RDEČA PESA, gomolj  EKO</t>
  </si>
  <si>
    <t>11011905039</t>
  </si>
  <si>
    <t>TOPINAMBUR  EKO</t>
  </si>
  <si>
    <t>11011905040</t>
  </si>
  <si>
    <t>RUKOLA  EKO</t>
  </si>
  <si>
    <t>podsklop: SUHO SADJE, OREŠČKI IN SEMENA</t>
  </si>
  <si>
    <t>SUHO SADJE, OREŠČKI IN SEMENA</t>
  </si>
  <si>
    <t>11011902007</t>
  </si>
  <si>
    <t>ROZINE, do 1 kg</t>
  </si>
  <si>
    <t>1318</t>
  </si>
  <si>
    <t>11011902011</t>
  </si>
  <si>
    <t>MEŠANO SUHO SADJE IN OREŠČKI, do 200 g</t>
  </si>
  <si>
    <t>11011902012</t>
  </si>
  <si>
    <t>SUHE SLIVE, do 500 g</t>
  </si>
  <si>
    <t>1315</t>
  </si>
  <si>
    <t>11011902013</t>
  </si>
  <si>
    <t>SUHE FIGE, do 500 g</t>
  </si>
  <si>
    <t>11011902014</t>
  </si>
  <si>
    <t>SUHE MARELICE, do 500 g</t>
  </si>
  <si>
    <t>11011902008</t>
  </si>
  <si>
    <t>OREHI JEDRCA, do 500 g</t>
  </si>
  <si>
    <t>10615</t>
  </si>
  <si>
    <t>11011902009</t>
  </si>
  <si>
    <t>OREHI JEDRCA rinfuza</t>
  </si>
  <si>
    <t>1336</t>
  </si>
  <si>
    <t>11011902010</t>
  </si>
  <si>
    <t>LEŠNIKI, JEDRCA, do 500 g</t>
  </si>
  <si>
    <t>1335</t>
  </si>
  <si>
    <t>11011902016</t>
  </si>
  <si>
    <t>ARAŠIDI, NEOLUŠČENI, do 200 g</t>
  </si>
  <si>
    <t>11011902019</t>
  </si>
  <si>
    <t>INDIJSKI OREŠČKI do 500 g</t>
  </si>
  <si>
    <t>11011902020</t>
  </si>
  <si>
    <t>BRAZILSKI OREŠČKI do 500 g</t>
  </si>
  <si>
    <t>11011902021</t>
  </si>
  <si>
    <t>MANDELJNI do 500 g</t>
  </si>
  <si>
    <t>11011902022</t>
  </si>
  <si>
    <t>MACADAMIA do 500 g</t>
  </si>
  <si>
    <t>11011902023</t>
  </si>
  <si>
    <t>PISTACIA do 500 g</t>
  </si>
  <si>
    <t>11011301055</t>
  </si>
  <si>
    <t>LANENO SEME, pakirano do 250 g</t>
  </si>
  <si>
    <t>11011301056</t>
  </si>
  <si>
    <t>SEZAMOVO SEME, pakirano do 250 g</t>
  </si>
  <si>
    <t>11011701089</t>
  </si>
  <si>
    <t>TRPOTEC INDIJSKI VLAKNINE do 250 g</t>
  </si>
  <si>
    <t>10263</t>
  </si>
  <si>
    <t>11011301083</t>
  </si>
  <si>
    <t>SEME BUČNO do 500 g</t>
  </si>
  <si>
    <t>11011301084</t>
  </si>
  <si>
    <t>SEMENA MEŠANA , do 500 g</t>
  </si>
  <si>
    <t>vsebuje laneno, sončnično, sezamovo in bučno seme</t>
  </si>
  <si>
    <t>podsklop: SADJE IN ZELENJAVA IZ INTEGRIRANE PRIDELAVE</t>
  </si>
  <si>
    <t>SADJE IN ZELENJAVA IZ INTEGRIRANE PRIDELAVE</t>
  </si>
  <si>
    <t>JABOLKA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</si>
</sst>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000;#,##0.0000;"/>
    <numFmt numFmtId="165" formatCode="0.0000%"/>
    <numFmt numFmtId="166" formatCode="0.0%"/>
  </numFmts>
  <fonts count="7" x14ac:knownFonts="1">
    <font>
      <sz val="11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b/>
      <sz val="14"/>
      <color indexed="8"/>
      <name val="Arial"/>
      <family val="2"/>
      <charset val="238"/>
    </font>
    <font>
      <b/>
      <sz val="10"/>
      <color indexed="9"/>
      <name val="Arial"/>
      <family val="2"/>
      <charset val="238"/>
    </font>
    <font>
      <b/>
      <sz val="10"/>
      <color indexed="8"/>
      <name val="Arial"/>
      <family val="2"/>
      <charset val="238"/>
    </font>
    <font>
      <sz val="7"/>
      <color indexed="8"/>
      <name val="Small Fonts"/>
      <charset val="238"/>
    </font>
    <font>
      <b/>
      <sz val="12"/>
      <color indexed="8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48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D2"/>
        <bgColor indexed="64"/>
      </patternFill>
    </fill>
    <fill>
      <patternFill patternType="solid">
        <fgColor indexed="44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1" fillId="0" borderId="0">
      <alignment horizontal="left" vertical="center"/>
    </xf>
    <xf numFmtId="0" fontId="2" fillId="0" borderId="0">
      <alignment horizontal="left" vertical="center"/>
    </xf>
    <xf numFmtId="0" fontId="1" fillId="0" borderId="1">
      <alignment horizontal="left" vertical="center" wrapText="1"/>
    </xf>
    <xf numFmtId="0" fontId="3" fillId="2" borderId="0">
      <alignment horizontal="left" vertical="center"/>
    </xf>
  </cellStyleXfs>
  <cellXfs count="81">
    <xf numFmtId="0" fontId="0" fillId="0" borderId="0" xfId="0"/>
    <xf numFmtId="0" fontId="1" fillId="0" borderId="0" xfId="1">
      <alignment horizontal="left" vertical="center"/>
    </xf>
    <xf numFmtId="0" fontId="2" fillId="0" borderId="0" xfId="2">
      <alignment horizontal="left" vertical="center"/>
    </xf>
    <xf numFmtId="0" fontId="1" fillId="3" borderId="3" xfId="1" applyFill="1" applyBorder="1" applyAlignment="1">
      <alignment horizontal="left" vertical="center" wrapText="1"/>
    </xf>
    <xf numFmtId="0" fontId="1" fillId="3" borderId="4" xfId="1" applyFill="1" applyBorder="1" applyAlignment="1">
      <alignment horizontal="left" vertical="center" wrapText="1"/>
    </xf>
    <xf numFmtId="0" fontId="1" fillId="3" borderId="5" xfId="1" applyFill="1" applyBorder="1" applyAlignment="1">
      <alignment horizontal="left" vertical="center" wrapText="1"/>
    </xf>
    <xf numFmtId="0" fontId="5" fillId="0" borderId="0" xfId="1" applyFont="1" applyAlignment="1">
      <alignment horizontal="left" vertical="center"/>
    </xf>
    <xf numFmtId="0" fontId="3" fillId="2" borderId="6" xfId="4" applyBorder="1">
      <alignment horizontal="left" vertical="center"/>
    </xf>
    <xf numFmtId="0" fontId="3" fillId="2" borderId="7" xfId="4" applyBorder="1">
      <alignment horizontal="left" vertical="center"/>
    </xf>
    <xf numFmtId="0" fontId="1" fillId="0" borderId="8" xfId="3" applyBorder="1" applyAlignment="1">
      <alignment horizontal="right" vertical="center" wrapText="1"/>
    </xf>
    <xf numFmtId="0" fontId="4" fillId="0" borderId="9" xfId="3" applyFont="1" applyBorder="1">
      <alignment horizontal="left" vertical="center" wrapText="1"/>
    </xf>
    <xf numFmtId="0" fontId="1" fillId="0" borderId="10" xfId="3" applyBorder="1" applyAlignment="1">
      <alignment horizontal="right" vertical="center" wrapText="1"/>
    </xf>
    <xf numFmtId="0" fontId="4" fillId="0" borderId="11" xfId="3" applyFont="1" applyBorder="1">
      <alignment horizontal="left" vertical="center" wrapText="1"/>
    </xf>
    <xf numFmtId="0" fontId="1" fillId="0" borderId="12" xfId="3" applyBorder="1" applyAlignment="1">
      <alignment horizontal="right" vertical="center" wrapText="1"/>
    </xf>
    <xf numFmtId="0" fontId="4" fillId="0" borderId="13" xfId="3" applyFont="1" applyBorder="1" applyProtection="1">
      <alignment horizontal="left" vertical="center" wrapText="1"/>
      <protection locked="0"/>
    </xf>
    <xf numFmtId="0" fontId="4" fillId="4" borderId="9" xfId="3" applyFont="1" applyFill="1" applyBorder="1" applyProtection="1">
      <alignment horizontal="left" vertical="center" wrapText="1"/>
      <protection locked="0"/>
    </xf>
    <xf numFmtId="0" fontId="4" fillId="4" borderId="11" xfId="3" applyFont="1" applyFill="1" applyBorder="1" applyProtection="1">
      <alignment horizontal="left" vertical="center" wrapText="1"/>
      <protection locked="0"/>
    </xf>
    <xf numFmtId="0" fontId="4" fillId="4" borderId="13" xfId="3" applyFont="1" applyFill="1" applyBorder="1" applyProtection="1">
      <alignment horizontal="left" vertical="center" wrapText="1"/>
      <protection locked="0"/>
    </xf>
    <xf numFmtId="0" fontId="3" fillId="2" borderId="14" xfId="4" applyBorder="1">
      <alignment horizontal="left" vertical="center"/>
    </xf>
    <xf numFmtId="0" fontId="1" fillId="5" borderId="15" xfId="3" applyFill="1" applyBorder="1">
      <alignment horizontal="left" vertical="center" wrapText="1"/>
    </xf>
    <xf numFmtId="0" fontId="1" fillId="5" borderId="16" xfId="3" applyFill="1" applyBorder="1">
      <alignment horizontal="left" vertical="center" wrapText="1"/>
    </xf>
    <xf numFmtId="0" fontId="1" fillId="5" borderId="17" xfId="3" applyFill="1" applyBorder="1">
      <alignment horizontal="left" vertical="center" wrapText="1"/>
    </xf>
    <xf numFmtId="0" fontId="1" fillId="0" borderId="18" xfId="3" applyBorder="1">
      <alignment horizontal="left" vertical="center" wrapText="1"/>
    </xf>
    <xf numFmtId="0" fontId="1" fillId="0" borderId="18" xfId="3" applyBorder="1" applyAlignment="1">
      <alignment horizontal="center" vertical="center" wrapText="1"/>
    </xf>
    <xf numFmtId="3" fontId="1" fillId="0" borderId="18" xfId="3" applyNumberFormat="1" applyBorder="1" applyAlignment="1">
      <alignment horizontal="right" vertical="center" wrapText="1"/>
    </xf>
    <xf numFmtId="164" fontId="1" fillId="4" borderId="18" xfId="3" applyNumberFormat="1" applyFill="1" applyBorder="1" applyAlignment="1" applyProtection="1">
      <alignment horizontal="right" vertical="center" wrapText="1"/>
      <protection locked="0"/>
    </xf>
    <xf numFmtId="3" fontId="1" fillId="4" borderId="18" xfId="3" applyNumberFormat="1" applyFill="1" applyBorder="1" applyAlignment="1" applyProtection="1">
      <alignment horizontal="right" vertical="center" wrapText="1"/>
      <protection locked="0"/>
    </xf>
    <xf numFmtId="164" fontId="1" fillId="0" borderId="18" xfId="3" applyNumberFormat="1" applyBorder="1" applyAlignment="1" applyProtection="1">
      <alignment horizontal="right" vertical="center" wrapText="1"/>
      <protection hidden="1"/>
    </xf>
    <xf numFmtId="165" fontId="1" fillId="4" borderId="18" xfId="3" applyNumberFormat="1" applyFill="1" applyBorder="1" applyAlignment="1" applyProtection="1">
      <alignment horizontal="right" vertical="center" wrapText="1"/>
      <protection locked="0"/>
    </xf>
    <xf numFmtId="166" fontId="1" fillId="4" borderId="18" xfId="3" applyNumberFormat="1" applyFill="1" applyBorder="1" applyAlignment="1" applyProtection="1">
      <alignment horizontal="right" vertical="center" wrapText="1"/>
      <protection locked="0"/>
    </xf>
    <xf numFmtId="0" fontId="1" fillId="4" borderId="18" xfId="3" applyFill="1" applyBorder="1" applyProtection="1">
      <alignment horizontal="left" vertical="center" wrapText="1"/>
      <protection locked="0"/>
    </xf>
    <xf numFmtId="0" fontId="1" fillId="4" borderId="9" xfId="3" applyFill="1" applyBorder="1" applyProtection="1">
      <alignment horizontal="left" vertical="center" wrapText="1"/>
      <protection locked="0"/>
    </xf>
    <xf numFmtId="0" fontId="1" fillId="0" borderId="1" xfId="3" applyBorder="1">
      <alignment horizontal="left" vertical="center" wrapText="1"/>
    </xf>
    <xf numFmtId="0" fontId="1" fillId="0" borderId="1" xfId="3" applyBorder="1" applyAlignment="1">
      <alignment horizontal="center" vertical="center" wrapText="1"/>
    </xf>
    <xf numFmtId="3" fontId="1" fillId="0" borderId="1" xfId="3" applyNumberFormat="1" applyBorder="1" applyAlignment="1">
      <alignment horizontal="right" vertical="center" wrapText="1"/>
    </xf>
    <xf numFmtId="164" fontId="1" fillId="4" borderId="1" xfId="3" applyNumberFormat="1" applyFill="1" applyBorder="1" applyAlignment="1" applyProtection="1">
      <alignment horizontal="right" vertical="center" wrapText="1"/>
      <protection locked="0"/>
    </xf>
    <xf numFmtId="3" fontId="1" fillId="4" borderId="1" xfId="3" applyNumberFormat="1" applyFill="1" applyBorder="1" applyAlignment="1" applyProtection="1">
      <alignment horizontal="right" vertical="center" wrapText="1"/>
      <protection locked="0"/>
    </xf>
    <xf numFmtId="164" fontId="1" fillId="0" borderId="1" xfId="3" applyNumberFormat="1" applyBorder="1" applyAlignment="1" applyProtection="1">
      <alignment horizontal="right" vertical="center" wrapText="1"/>
      <protection hidden="1"/>
    </xf>
    <xf numFmtId="165" fontId="1" fillId="4" borderId="1" xfId="3" applyNumberFormat="1" applyFill="1" applyBorder="1" applyAlignment="1" applyProtection="1">
      <alignment horizontal="right" vertical="center" wrapText="1"/>
      <protection locked="0"/>
    </xf>
    <xf numFmtId="166" fontId="1" fillId="4" borderId="1" xfId="3" applyNumberFormat="1" applyFill="1" applyBorder="1" applyAlignment="1" applyProtection="1">
      <alignment horizontal="right" vertical="center" wrapText="1"/>
      <protection locked="0"/>
    </xf>
    <xf numFmtId="0" fontId="1" fillId="4" borderId="1" xfId="3" applyFill="1" applyBorder="1" applyProtection="1">
      <alignment horizontal="left" vertical="center" wrapText="1"/>
      <protection locked="0"/>
    </xf>
    <xf numFmtId="0" fontId="1" fillId="4" borderId="11" xfId="3" applyFill="1" applyBorder="1" applyProtection="1">
      <alignment horizontal="left" vertical="center" wrapText="1"/>
      <protection locked="0"/>
    </xf>
    <xf numFmtId="0" fontId="1" fillId="0" borderId="19" xfId="3" applyBorder="1">
      <alignment horizontal="left" vertical="center" wrapText="1"/>
    </xf>
    <xf numFmtId="0" fontId="1" fillId="0" borderId="19" xfId="3" applyBorder="1" applyAlignment="1">
      <alignment horizontal="center" vertical="center" wrapText="1"/>
    </xf>
    <xf numFmtId="3" fontId="1" fillId="0" borderId="19" xfId="3" applyNumberFormat="1" applyBorder="1" applyAlignment="1">
      <alignment horizontal="right" vertical="center" wrapText="1"/>
    </xf>
    <xf numFmtId="164" fontId="1" fillId="4" borderId="19" xfId="3" applyNumberFormat="1" applyFill="1" applyBorder="1" applyAlignment="1" applyProtection="1">
      <alignment horizontal="right" vertical="center" wrapText="1"/>
      <protection locked="0"/>
    </xf>
    <xf numFmtId="3" fontId="1" fillId="4" borderId="19" xfId="3" applyNumberFormat="1" applyFill="1" applyBorder="1" applyAlignment="1" applyProtection="1">
      <alignment horizontal="right" vertical="center" wrapText="1"/>
      <protection locked="0"/>
    </xf>
    <xf numFmtId="164" fontId="1" fillId="0" borderId="19" xfId="3" applyNumberFormat="1" applyBorder="1" applyAlignment="1" applyProtection="1">
      <alignment horizontal="right" vertical="center" wrapText="1"/>
      <protection hidden="1"/>
    </xf>
    <xf numFmtId="165" fontId="1" fillId="4" borderId="19" xfId="3" applyNumberFormat="1" applyFill="1" applyBorder="1" applyAlignment="1" applyProtection="1">
      <alignment horizontal="right" vertical="center" wrapText="1"/>
      <protection locked="0"/>
    </xf>
    <xf numFmtId="166" fontId="1" fillId="4" borderId="19" xfId="3" applyNumberFormat="1" applyFill="1" applyBorder="1" applyAlignment="1" applyProtection="1">
      <alignment horizontal="right" vertical="center" wrapText="1"/>
      <protection locked="0"/>
    </xf>
    <xf numFmtId="0" fontId="1" fillId="4" borderId="19" xfId="3" applyFill="1" applyBorder="1" applyProtection="1">
      <alignment horizontal="left" vertical="center" wrapText="1"/>
      <protection locked="0"/>
    </xf>
    <xf numFmtId="0" fontId="1" fillId="4" borderId="13" xfId="3" applyFill="1" applyBorder="1" applyProtection="1">
      <alignment horizontal="left" vertical="center" wrapText="1"/>
      <protection locked="0"/>
    </xf>
    <xf numFmtId="0" fontId="3" fillId="2" borderId="2" xfId="4" applyBorder="1">
      <alignment horizontal="left" vertical="center"/>
    </xf>
    <xf numFmtId="0" fontId="1" fillId="5" borderId="2" xfId="3" applyFill="1" applyBorder="1">
      <alignment horizontal="left" vertical="center" wrapText="1"/>
    </xf>
    <xf numFmtId="0" fontId="1" fillId="0" borderId="20" xfId="3" applyBorder="1">
      <alignment horizontal="left" vertical="center" wrapText="1"/>
    </xf>
    <xf numFmtId="0" fontId="1" fillId="0" borderId="21" xfId="3" applyBorder="1">
      <alignment horizontal="left" vertical="center" wrapText="1"/>
    </xf>
    <xf numFmtId="0" fontId="1" fillId="0" borderId="22" xfId="3" applyBorder="1">
      <alignment horizontal="left" vertical="center" wrapText="1"/>
    </xf>
    <xf numFmtId="0" fontId="3" fillId="2" borderId="6" xfId="4" applyBorder="1" applyAlignment="1">
      <alignment horizontal="right" vertical="center"/>
    </xf>
    <xf numFmtId="0" fontId="1" fillId="0" borderId="9" xfId="3" applyBorder="1" applyAlignment="1">
      <alignment horizontal="right" vertical="center" wrapText="1"/>
    </xf>
    <xf numFmtId="0" fontId="1" fillId="0" borderId="11" xfId="3" applyBorder="1" applyAlignment="1">
      <alignment horizontal="right" vertical="center" wrapText="1"/>
    </xf>
    <xf numFmtId="0" fontId="1" fillId="0" borderId="13" xfId="3" applyBorder="1" applyAlignment="1">
      <alignment horizontal="right" vertical="center" wrapText="1"/>
    </xf>
    <xf numFmtId="0" fontId="4" fillId="0" borderId="15" xfId="3" applyFont="1" applyBorder="1">
      <alignment horizontal="left" vertical="center" wrapText="1"/>
    </xf>
    <xf numFmtId="164" fontId="4" fillId="0" borderId="16" xfId="3" applyNumberFormat="1" applyFont="1" applyBorder="1" applyAlignment="1" applyProtection="1">
      <alignment horizontal="right" vertical="center" wrapText="1"/>
      <protection hidden="1"/>
    </xf>
    <xf numFmtId="164" fontId="4" fillId="0" borderId="17" xfId="3" applyNumberFormat="1" applyFont="1" applyBorder="1" applyAlignment="1" applyProtection="1">
      <alignment horizontal="right" vertical="center" wrapText="1"/>
      <protection hidden="1"/>
    </xf>
    <xf numFmtId="0" fontId="1" fillId="0" borderId="16" xfId="3" applyBorder="1">
      <alignment horizontal="left" vertical="center" wrapText="1"/>
    </xf>
    <xf numFmtId="0" fontId="1" fillId="0" borderId="16" xfId="3" applyBorder="1" applyAlignment="1">
      <alignment horizontal="center" vertical="center" wrapText="1"/>
    </xf>
    <xf numFmtId="3" fontId="1" fillId="0" borderId="16" xfId="3" applyNumberFormat="1" applyBorder="1" applyAlignment="1">
      <alignment horizontal="right" vertical="center" wrapText="1"/>
    </xf>
    <xf numFmtId="164" fontId="1" fillId="4" borderId="16" xfId="3" applyNumberFormat="1" applyFill="1" applyBorder="1" applyAlignment="1" applyProtection="1">
      <alignment horizontal="right" vertical="center" wrapText="1"/>
      <protection locked="0"/>
    </xf>
    <xf numFmtId="3" fontId="1" fillId="4" borderId="16" xfId="3" applyNumberFormat="1" applyFill="1" applyBorder="1" applyAlignment="1" applyProtection="1">
      <alignment horizontal="right" vertical="center" wrapText="1"/>
      <protection locked="0"/>
    </xf>
    <xf numFmtId="164" fontId="1" fillId="0" borderId="16" xfId="3" applyNumberFormat="1" applyBorder="1" applyAlignment="1" applyProtection="1">
      <alignment horizontal="right" vertical="center" wrapText="1"/>
      <protection hidden="1"/>
    </xf>
    <xf numFmtId="165" fontId="1" fillId="4" borderId="16" xfId="3" applyNumberFormat="1" applyFill="1" applyBorder="1" applyAlignment="1" applyProtection="1">
      <alignment horizontal="right" vertical="center" wrapText="1"/>
      <protection locked="0"/>
    </xf>
    <xf numFmtId="166" fontId="1" fillId="4" borderId="16" xfId="3" applyNumberFormat="1" applyFill="1" applyBorder="1" applyAlignment="1" applyProtection="1">
      <alignment horizontal="right" vertical="center" wrapText="1"/>
      <protection locked="0"/>
    </xf>
    <xf numFmtId="0" fontId="1" fillId="4" borderId="16" xfId="3" applyFill="1" applyBorder="1" applyProtection="1">
      <alignment horizontal="left" vertical="center" wrapText="1"/>
      <protection locked="0"/>
    </xf>
    <xf numFmtId="0" fontId="1" fillId="4" borderId="17" xfId="3" applyFill="1" applyBorder="1" applyProtection="1">
      <alignment horizontal="left" vertical="center" wrapText="1"/>
      <protection locked="0"/>
    </xf>
    <xf numFmtId="0" fontId="1" fillId="0" borderId="2" xfId="3" applyBorder="1">
      <alignment horizontal="left" vertical="center" wrapText="1"/>
    </xf>
    <xf numFmtId="0" fontId="1" fillId="0" borderId="15" xfId="3" applyBorder="1" applyAlignment="1">
      <alignment horizontal="right" vertical="center" wrapText="1"/>
    </xf>
    <xf numFmtId="0" fontId="1" fillId="0" borderId="17" xfId="3" applyBorder="1" applyAlignment="1">
      <alignment horizontal="right" vertical="center" wrapText="1"/>
    </xf>
    <xf numFmtId="0" fontId="6" fillId="0" borderId="0" xfId="2" applyFont="1">
      <alignment horizontal="left" vertical="center"/>
    </xf>
    <xf numFmtId="0" fontId="2" fillId="0" borderId="0" xfId="2" applyAlignment="1">
      <alignment horizontal="right" vertical="center"/>
    </xf>
    <xf numFmtId="0" fontId="1" fillId="0" borderId="0" xfId="1" applyProtection="1">
      <alignment horizontal="left" vertical="center"/>
      <protection hidden="1"/>
    </xf>
    <xf numFmtId="4" fontId="1" fillId="0" borderId="1" xfId="3" applyNumberFormat="1" applyBorder="1" applyAlignment="1">
      <alignment horizontal="right" vertical="center" wrapText="1"/>
    </xf>
  </cellXfs>
  <cellStyles count="5">
    <cellStyle name="JN-naslov" xfId="2"/>
    <cellStyle name="JN-naslov tabele" xfId="4"/>
    <cellStyle name="JN-navadno" xfId="1"/>
    <cellStyle name="JN-tabela" xfId="3"/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</xdr:colOff>
      <xdr:row>0</xdr:row>
      <xdr:rowOff>12701</xdr:rowOff>
    </xdr:from>
    <xdr:to>
      <xdr:col>1</xdr:col>
      <xdr:colOff>1532323</xdr:colOff>
      <xdr:row>2</xdr:row>
      <xdr:rowOff>15894</xdr:rowOff>
    </xdr:to>
    <xdr:pic>
      <xdr:nvPicPr>
        <xdr:cNvPr id="2" name="Slika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7500" y="12701"/>
          <a:ext cx="1529148" cy="327043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0</xdr:row>
      <xdr:rowOff>12701</xdr:rowOff>
    </xdr:from>
    <xdr:to>
      <xdr:col>2</xdr:col>
      <xdr:colOff>1360873</xdr:colOff>
      <xdr:row>2</xdr:row>
      <xdr:rowOff>15894</xdr:rowOff>
    </xdr:to>
    <xdr:pic>
      <xdr:nvPicPr>
        <xdr:cNvPr id="2" name="Slika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7500" y="12701"/>
          <a:ext cx="1529148" cy="327043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0</xdr:row>
      <xdr:rowOff>12701</xdr:rowOff>
    </xdr:from>
    <xdr:to>
      <xdr:col>2</xdr:col>
      <xdr:colOff>1360873</xdr:colOff>
      <xdr:row>2</xdr:row>
      <xdr:rowOff>15894</xdr:rowOff>
    </xdr:to>
    <xdr:pic>
      <xdr:nvPicPr>
        <xdr:cNvPr id="2" name="Slika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7500" y="12701"/>
          <a:ext cx="1529148" cy="327043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0</xdr:row>
      <xdr:rowOff>12701</xdr:rowOff>
    </xdr:from>
    <xdr:to>
      <xdr:col>2</xdr:col>
      <xdr:colOff>1360873</xdr:colOff>
      <xdr:row>2</xdr:row>
      <xdr:rowOff>15894</xdr:rowOff>
    </xdr:to>
    <xdr:pic>
      <xdr:nvPicPr>
        <xdr:cNvPr id="2" name="Slika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7500" y="12701"/>
          <a:ext cx="1529148" cy="327043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0</xdr:row>
      <xdr:rowOff>12701</xdr:rowOff>
    </xdr:from>
    <xdr:to>
      <xdr:col>2</xdr:col>
      <xdr:colOff>1360873</xdr:colOff>
      <xdr:row>2</xdr:row>
      <xdr:rowOff>15894</xdr:rowOff>
    </xdr:to>
    <xdr:pic>
      <xdr:nvPicPr>
        <xdr:cNvPr id="2" name="Slika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7500" y="12701"/>
          <a:ext cx="1529148" cy="327043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0</xdr:row>
      <xdr:rowOff>12701</xdr:rowOff>
    </xdr:from>
    <xdr:to>
      <xdr:col>2</xdr:col>
      <xdr:colOff>1360873</xdr:colOff>
      <xdr:row>2</xdr:row>
      <xdr:rowOff>15894</xdr:rowOff>
    </xdr:to>
    <xdr:pic>
      <xdr:nvPicPr>
        <xdr:cNvPr id="2" name="Slika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7500" y="12701"/>
          <a:ext cx="1529148" cy="327043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0</xdr:row>
      <xdr:rowOff>12701</xdr:rowOff>
    </xdr:from>
    <xdr:to>
      <xdr:col>2</xdr:col>
      <xdr:colOff>1360873</xdr:colOff>
      <xdr:row>2</xdr:row>
      <xdr:rowOff>15894</xdr:rowOff>
    </xdr:to>
    <xdr:pic>
      <xdr:nvPicPr>
        <xdr:cNvPr id="2" name="Slika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7500" y="12701"/>
          <a:ext cx="1529148" cy="327043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0</xdr:row>
      <xdr:rowOff>12701</xdr:rowOff>
    </xdr:from>
    <xdr:to>
      <xdr:col>2</xdr:col>
      <xdr:colOff>1360873</xdr:colOff>
      <xdr:row>2</xdr:row>
      <xdr:rowOff>15894</xdr:rowOff>
    </xdr:to>
    <xdr:pic>
      <xdr:nvPicPr>
        <xdr:cNvPr id="2" name="Slika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7500" y="12701"/>
          <a:ext cx="1529148" cy="327043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0</xdr:row>
      <xdr:rowOff>12701</xdr:rowOff>
    </xdr:from>
    <xdr:to>
      <xdr:col>2</xdr:col>
      <xdr:colOff>1360873</xdr:colOff>
      <xdr:row>2</xdr:row>
      <xdr:rowOff>15894</xdr:rowOff>
    </xdr:to>
    <xdr:pic>
      <xdr:nvPicPr>
        <xdr:cNvPr id="2" name="Slika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7500" y="12701"/>
          <a:ext cx="1529148" cy="327043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0</xdr:row>
      <xdr:rowOff>12701</xdr:rowOff>
    </xdr:from>
    <xdr:to>
      <xdr:col>2</xdr:col>
      <xdr:colOff>1360873</xdr:colOff>
      <xdr:row>2</xdr:row>
      <xdr:rowOff>15894</xdr:rowOff>
    </xdr:to>
    <xdr:pic>
      <xdr:nvPicPr>
        <xdr:cNvPr id="2" name="Slika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7500" y="12701"/>
          <a:ext cx="1529148" cy="327043"/>
        </a:xfrm>
        <a:prstGeom prst="rect">
          <a:avLst/>
        </a:prstGeom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0</xdr:row>
      <xdr:rowOff>12701</xdr:rowOff>
    </xdr:from>
    <xdr:to>
      <xdr:col>2</xdr:col>
      <xdr:colOff>1360873</xdr:colOff>
      <xdr:row>2</xdr:row>
      <xdr:rowOff>15894</xdr:rowOff>
    </xdr:to>
    <xdr:pic>
      <xdr:nvPicPr>
        <xdr:cNvPr id="2" name="Slika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7500" y="12701"/>
          <a:ext cx="1529148" cy="32704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</xdr:colOff>
      <xdr:row>0</xdr:row>
      <xdr:rowOff>12701</xdr:rowOff>
    </xdr:from>
    <xdr:to>
      <xdr:col>2</xdr:col>
      <xdr:colOff>351223</xdr:colOff>
      <xdr:row>2</xdr:row>
      <xdr:rowOff>15894</xdr:rowOff>
    </xdr:to>
    <xdr:pic>
      <xdr:nvPicPr>
        <xdr:cNvPr id="2" name="Slika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7500" y="12701"/>
          <a:ext cx="1529148" cy="327043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0</xdr:row>
      <xdr:rowOff>12701</xdr:rowOff>
    </xdr:from>
    <xdr:to>
      <xdr:col>2</xdr:col>
      <xdr:colOff>1360873</xdr:colOff>
      <xdr:row>2</xdr:row>
      <xdr:rowOff>15894</xdr:rowOff>
    </xdr:to>
    <xdr:pic>
      <xdr:nvPicPr>
        <xdr:cNvPr id="2" name="Slika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7500" y="12701"/>
          <a:ext cx="1529148" cy="327043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0</xdr:row>
      <xdr:rowOff>12701</xdr:rowOff>
    </xdr:from>
    <xdr:to>
      <xdr:col>2</xdr:col>
      <xdr:colOff>1360873</xdr:colOff>
      <xdr:row>2</xdr:row>
      <xdr:rowOff>15894</xdr:rowOff>
    </xdr:to>
    <xdr:pic>
      <xdr:nvPicPr>
        <xdr:cNvPr id="2" name="Slika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7500" y="12701"/>
          <a:ext cx="1529148" cy="327043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0</xdr:row>
      <xdr:rowOff>12701</xdr:rowOff>
    </xdr:from>
    <xdr:to>
      <xdr:col>2</xdr:col>
      <xdr:colOff>1360873</xdr:colOff>
      <xdr:row>2</xdr:row>
      <xdr:rowOff>15894</xdr:rowOff>
    </xdr:to>
    <xdr:pic>
      <xdr:nvPicPr>
        <xdr:cNvPr id="2" name="Slika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7500" y="12701"/>
          <a:ext cx="1529148" cy="327043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0</xdr:row>
      <xdr:rowOff>12701</xdr:rowOff>
    </xdr:from>
    <xdr:to>
      <xdr:col>2</xdr:col>
      <xdr:colOff>1360873</xdr:colOff>
      <xdr:row>2</xdr:row>
      <xdr:rowOff>15894</xdr:rowOff>
    </xdr:to>
    <xdr:pic>
      <xdr:nvPicPr>
        <xdr:cNvPr id="2" name="Slika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7500" y="12701"/>
          <a:ext cx="1529148" cy="327043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</xdr:colOff>
      <xdr:row>0</xdr:row>
      <xdr:rowOff>12701</xdr:rowOff>
    </xdr:from>
    <xdr:to>
      <xdr:col>2</xdr:col>
      <xdr:colOff>351223</xdr:colOff>
      <xdr:row>2</xdr:row>
      <xdr:rowOff>15894</xdr:rowOff>
    </xdr:to>
    <xdr:pic>
      <xdr:nvPicPr>
        <xdr:cNvPr id="2" name="Slika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7500" y="12701"/>
          <a:ext cx="1529148" cy="327043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</xdr:colOff>
      <xdr:row>0</xdr:row>
      <xdr:rowOff>12701</xdr:rowOff>
    </xdr:from>
    <xdr:to>
      <xdr:col>1</xdr:col>
      <xdr:colOff>1532323</xdr:colOff>
      <xdr:row>2</xdr:row>
      <xdr:rowOff>15894</xdr:rowOff>
    </xdr:to>
    <xdr:pic>
      <xdr:nvPicPr>
        <xdr:cNvPr id="2" name="Slika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7500" y="12701"/>
          <a:ext cx="1529148" cy="32704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0</xdr:row>
      <xdr:rowOff>12701</xdr:rowOff>
    </xdr:from>
    <xdr:to>
      <xdr:col>2</xdr:col>
      <xdr:colOff>1360873</xdr:colOff>
      <xdr:row>2</xdr:row>
      <xdr:rowOff>15894</xdr:rowOff>
    </xdr:to>
    <xdr:pic>
      <xdr:nvPicPr>
        <xdr:cNvPr id="2" name="Slika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7500" y="12701"/>
          <a:ext cx="1529148" cy="327043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0</xdr:row>
      <xdr:rowOff>12701</xdr:rowOff>
    </xdr:from>
    <xdr:to>
      <xdr:col>2</xdr:col>
      <xdr:colOff>1360873</xdr:colOff>
      <xdr:row>2</xdr:row>
      <xdr:rowOff>15894</xdr:rowOff>
    </xdr:to>
    <xdr:pic>
      <xdr:nvPicPr>
        <xdr:cNvPr id="2" name="Slika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7500" y="12701"/>
          <a:ext cx="1529148" cy="327043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0</xdr:row>
      <xdr:rowOff>12701</xdr:rowOff>
    </xdr:from>
    <xdr:to>
      <xdr:col>2</xdr:col>
      <xdr:colOff>1360873</xdr:colOff>
      <xdr:row>2</xdr:row>
      <xdr:rowOff>15894</xdr:rowOff>
    </xdr:to>
    <xdr:pic>
      <xdr:nvPicPr>
        <xdr:cNvPr id="2" name="Slika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7500" y="12701"/>
          <a:ext cx="1529148" cy="327043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0</xdr:row>
      <xdr:rowOff>12701</xdr:rowOff>
    </xdr:from>
    <xdr:to>
      <xdr:col>2</xdr:col>
      <xdr:colOff>1360873</xdr:colOff>
      <xdr:row>2</xdr:row>
      <xdr:rowOff>15894</xdr:rowOff>
    </xdr:to>
    <xdr:pic>
      <xdr:nvPicPr>
        <xdr:cNvPr id="2" name="Slika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7500" y="12701"/>
          <a:ext cx="1529148" cy="32704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0</xdr:row>
      <xdr:rowOff>12701</xdr:rowOff>
    </xdr:from>
    <xdr:to>
      <xdr:col>2</xdr:col>
      <xdr:colOff>1360873</xdr:colOff>
      <xdr:row>2</xdr:row>
      <xdr:rowOff>15894</xdr:rowOff>
    </xdr:to>
    <xdr:pic>
      <xdr:nvPicPr>
        <xdr:cNvPr id="2" name="Slika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7500" y="12701"/>
          <a:ext cx="1529148" cy="32704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4:B47"/>
  <sheetViews>
    <sheetView tabSelected="1" workbookViewId="0"/>
  </sheetViews>
  <sheetFormatPr defaultRowHeight="12.75" x14ac:dyDescent="0.25"/>
  <cols>
    <col min="1" max="1" width="4.7109375" style="1" customWidth="1"/>
    <col min="2" max="2" width="120.7109375" style="1" customWidth="1"/>
    <col min="3" max="16384" width="9.140625" style="1"/>
  </cols>
  <sheetData>
    <row r="4" spans="2:2" ht="18" x14ac:dyDescent="0.25">
      <c r="B4" s="2" t="s">
        <v>0</v>
      </c>
    </row>
    <row r="5" spans="2:2" ht="13.5" thickBot="1" x14ac:dyDescent="0.3"/>
    <row r="6" spans="2:2" x14ac:dyDescent="0.25">
      <c r="B6" s="3" t="s">
        <v>1</v>
      </c>
    </row>
    <row r="7" spans="2:2" x14ac:dyDescent="0.25">
      <c r="B7" s="4"/>
    </row>
    <row r="8" spans="2:2" ht="38.25" x14ac:dyDescent="0.25">
      <c r="B8" s="4" t="s">
        <v>2</v>
      </c>
    </row>
    <row r="9" spans="2:2" x14ac:dyDescent="0.25">
      <c r="B9" s="4"/>
    </row>
    <row r="10" spans="2:2" ht="25.5" x14ac:dyDescent="0.25">
      <c r="B10" s="4" t="s">
        <v>3</v>
      </c>
    </row>
    <row r="11" spans="2:2" x14ac:dyDescent="0.25">
      <c r="B11" s="4"/>
    </row>
    <row r="12" spans="2:2" x14ac:dyDescent="0.25">
      <c r="B12" s="4" t="s">
        <v>4</v>
      </c>
    </row>
    <row r="13" spans="2:2" x14ac:dyDescent="0.25">
      <c r="B13" s="4" t="s">
        <v>5</v>
      </c>
    </row>
    <row r="14" spans="2:2" x14ac:dyDescent="0.25">
      <c r="B14" s="4" t="s">
        <v>6</v>
      </c>
    </row>
    <row r="15" spans="2:2" x14ac:dyDescent="0.25">
      <c r="B15" s="4" t="s">
        <v>7</v>
      </c>
    </row>
    <row r="16" spans="2:2" x14ac:dyDescent="0.25">
      <c r="B16" s="4" t="s">
        <v>8</v>
      </c>
    </row>
    <row r="17" spans="2:2" x14ac:dyDescent="0.25">
      <c r="B17" s="4" t="s">
        <v>9</v>
      </c>
    </row>
    <row r="18" spans="2:2" x14ac:dyDescent="0.25">
      <c r="B18" s="4" t="s">
        <v>10</v>
      </c>
    </row>
    <row r="19" spans="2:2" x14ac:dyDescent="0.25">
      <c r="B19" s="4" t="s">
        <v>11</v>
      </c>
    </row>
    <row r="20" spans="2:2" x14ac:dyDescent="0.25">
      <c r="B20" s="4" t="s">
        <v>12</v>
      </c>
    </row>
    <row r="21" spans="2:2" x14ac:dyDescent="0.25">
      <c r="B21" s="4"/>
    </row>
    <row r="22" spans="2:2" ht="25.5" x14ac:dyDescent="0.25">
      <c r="B22" s="4" t="s">
        <v>13</v>
      </c>
    </row>
    <row r="23" spans="2:2" x14ac:dyDescent="0.25">
      <c r="B23" s="4"/>
    </row>
    <row r="24" spans="2:2" x14ac:dyDescent="0.25">
      <c r="B24" s="4" t="s">
        <v>14</v>
      </c>
    </row>
    <row r="25" spans="2:2" x14ac:dyDescent="0.25">
      <c r="B25" s="4" t="s">
        <v>15</v>
      </c>
    </row>
    <row r="26" spans="2:2" x14ac:dyDescent="0.25">
      <c r="B26" s="4" t="s">
        <v>16</v>
      </c>
    </row>
    <row r="27" spans="2:2" x14ac:dyDescent="0.25">
      <c r="B27" s="4" t="s">
        <v>7</v>
      </c>
    </row>
    <row r="28" spans="2:2" x14ac:dyDescent="0.25">
      <c r="B28" s="4" t="s">
        <v>8</v>
      </c>
    </row>
    <row r="29" spans="2:2" x14ac:dyDescent="0.25">
      <c r="B29" s="4" t="s">
        <v>17</v>
      </c>
    </row>
    <row r="30" spans="2:2" x14ac:dyDescent="0.25">
      <c r="B30" s="4" t="s">
        <v>10</v>
      </c>
    </row>
    <row r="31" spans="2:2" x14ac:dyDescent="0.25">
      <c r="B31" s="4" t="s">
        <v>11</v>
      </c>
    </row>
    <row r="32" spans="2:2" x14ac:dyDescent="0.25">
      <c r="B32" s="4" t="s">
        <v>12</v>
      </c>
    </row>
    <row r="33" spans="2:2" x14ac:dyDescent="0.25">
      <c r="B33" s="4"/>
    </row>
    <row r="34" spans="2:2" x14ac:dyDescent="0.25">
      <c r="B34" s="4" t="s">
        <v>18</v>
      </c>
    </row>
    <row r="35" spans="2:2" ht="25.5" x14ac:dyDescent="0.25">
      <c r="B35" s="4" t="s">
        <v>19</v>
      </c>
    </row>
    <row r="36" spans="2:2" x14ac:dyDescent="0.25">
      <c r="B36" s="4" t="s">
        <v>6</v>
      </c>
    </row>
    <row r="37" spans="2:2" x14ac:dyDescent="0.25">
      <c r="B37" s="4" t="s">
        <v>7</v>
      </c>
    </row>
    <row r="38" spans="2:2" x14ac:dyDescent="0.25">
      <c r="B38" s="4" t="s">
        <v>12</v>
      </c>
    </row>
    <row r="39" spans="2:2" x14ac:dyDescent="0.25">
      <c r="B39" s="4"/>
    </row>
    <row r="40" spans="2:2" x14ac:dyDescent="0.25">
      <c r="B40" s="4" t="s">
        <v>20</v>
      </c>
    </row>
    <row r="41" spans="2:2" x14ac:dyDescent="0.25">
      <c r="B41" s="4"/>
    </row>
    <row r="42" spans="2:2" ht="25.5" x14ac:dyDescent="0.25">
      <c r="B42" s="4" t="s">
        <v>21</v>
      </c>
    </row>
    <row r="43" spans="2:2" x14ac:dyDescent="0.25">
      <c r="B43" s="4"/>
    </row>
    <row r="44" spans="2:2" x14ac:dyDescent="0.25">
      <c r="B44" s="4" t="s">
        <v>22</v>
      </c>
    </row>
    <row r="45" spans="2:2" x14ac:dyDescent="0.25">
      <c r="B45" s="4" t="s">
        <v>23</v>
      </c>
    </row>
    <row r="46" spans="2:2" x14ac:dyDescent="0.25">
      <c r="B46" s="4" t="s">
        <v>24</v>
      </c>
    </row>
    <row r="47" spans="2:2" ht="13.5" thickBot="1" x14ac:dyDescent="0.3">
      <c r="B47" s="5"/>
    </row>
  </sheetData>
  <sheetProtection algorithmName="SHA-512" hashValue="7YABPyfuKSvGfDUpqBy1abzQcGi9638bFMUUL0dRleGkBmYkKA4S2jM82PGBWq+PgZ6iIWTN8EkyR83pCdgeOg==" saltValue="pszV/V6mxgmdWcdTurzvUQ==" spinCount="100000" sheet="1" objects="1" scenarios="1"/>
  <pageMargins left="0.78740157021416557" right="0.78740157021416557" top="0.78740157021416557" bottom="0.78740157021416557" header="0.59055116441514754" footer="0.59055116441514754"/>
  <pageSetup paperSize="9" scale="68" fitToHeight="0" pageOrder="overThenDown" orientation="portrait" r:id="rId1"/>
  <headerFooter>
    <oddFooter>&amp;LJN št. 16-51/19, 16-51/19_1.OBD: 1.5.2020 - 30.4.2021&amp;RStran &amp;P od &amp;N</oddFoot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4:Y74"/>
  <sheetViews>
    <sheetView topLeftCell="B1" workbookViewId="0"/>
  </sheetViews>
  <sheetFormatPr defaultRowHeight="12.75" x14ac:dyDescent="0.25"/>
  <cols>
    <col min="1" max="1" width="15.7109375" style="1" hidden="1" customWidth="1"/>
    <col min="2" max="2" width="7.28515625" style="1" customWidth="1"/>
    <col min="3" max="3" width="39.7109375" style="1" customWidth="1"/>
    <col min="4" max="4" width="51.7109375" style="1" customWidth="1"/>
    <col min="5" max="7" width="31.85546875" style="1" customWidth="1"/>
    <col min="8" max="8" width="5.7109375" style="1" customWidth="1"/>
    <col min="9" max="9" width="10" style="1" customWidth="1"/>
    <col min="10" max="10" width="7.28515625" style="1" customWidth="1"/>
    <col min="11" max="11" width="4.7109375" style="1" customWidth="1"/>
    <col min="12" max="12" width="13.7109375" style="1" customWidth="1"/>
    <col min="13" max="13" width="10.7109375" style="1" customWidth="1"/>
    <col min="14" max="14" width="13.7109375" style="1" customWidth="1"/>
    <col min="15" max="15" width="10.7109375" style="1" customWidth="1"/>
    <col min="16" max="16" width="7.7109375" style="1" customWidth="1"/>
    <col min="17" max="18" width="13.7109375" style="1" customWidth="1"/>
    <col min="19" max="20" width="17.28515625" style="1" customWidth="1"/>
    <col min="21" max="21" width="20.7109375" style="1" customWidth="1"/>
    <col min="22" max="22" width="25.7109375" style="1" customWidth="1"/>
    <col min="23" max="23" width="20.7109375" style="1" customWidth="1"/>
    <col min="24" max="24" width="12.7109375" style="1" customWidth="1"/>
    <col min="25" max="25" width="25.7109375" style="1" customWidth="1"/>
    <col min="26" max="16384" width="9.140625" style="1"/>
  </cols>
  <sheetData>
    <row r="4" spans="1:25" ht="15.75" x14ac:dyDescent="0.25">
      <c r="C4" s="77" t="s">
        <v>52</v>
      </c>
    </row>
    <row r="5" spans="1:25" ht="18" x14ac:dyDescent="0.25">
      <c r="B5" s="78" t="s">
        <v>1329</v>
      </c>
      <c r="C5" s="2" t="s">
        <v>1330</v>
      </c>
    </row>
    <row r="7" spans="1:25" x14ac:dyDescent="0.25">
      <c r="C7" s="79" t="str">
        <f>IF('2. Podatki o ponudniku'!C5&lt;&gt;"","Naziv ponudnika: " &amp; '2. Podatki o ponudniku'!C5,"")</f>
        <v/>
      </c>
    </row>
    <row r="8" spans="1:25" x14ac:dyDescent="0.25">
      <c r="C8" s="79" t="str">
        <f>IF('2. Podatki o ponudniku'!C7&lt;&gt;"","Identifikacijska številka za DDV: " &amp; '2. Podatki o ponudniku'!C7,"")</f>
        <v/>
      </c>
    </row>
    <row r="10" spans="1:25" ht="13.5" thickBot="1" x14ac:dyDescent="0.3"/>
    <row r="11" spans="1:25" ht="13.5" thickBot="1" x14ac:dyDescent="0.3">
      <c r="A11" s="52" t="s">
        <v>55</v>
      </c>
      <c r="B11" s="57" t="s">
        <v>56</v>
      </c>
      <c r="C11" s="18" t="s">
        <v>1331</v>
      </c>
      <c r="D11" s="18"/>
      <c r="E11" s="18"/>
      <c r="F11" s="18"/>
      <c r="G11" s="18"/>
      <c r="H11" s="18" t="s">
        <v>254</v>
      </c>
      <c r="I11" s="18"/>
      <c r="J11" s="8"/>
      <c r="K11" s="7"/>
      <c r="L11" s="18" t="s">
        <v>1332</v>
      </c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8"/>
    </row>
    <row r="12" spans="1:25" ht="51.75" thickBot="1" x14ac:dyDescent="0.3">
      <c r="A12" s="53" t="s">
        <v>60</v>
      </c>
      <c r="B12" s="19" t="s">
        <v>61</v>
      </c>
      <c r="C12" s="20" t="s">
        <v>62</v>
      </c>
      <c r="D12" s="20" t="s">
        <v>63</v>
      </c>
      <c r="E12" s="20" t="s">
        <v>64</v>
      </c>
      <c r="F12" s="20" t="s">
        <v>65</v>
      </c>
      <c r="G12" s="20" t="s">
        <v>1220</v>
      </c>
      <c r="H12" s="20" t="s">
        <v>67</v>
      </c>
      <c r="I12" s="20" t="s">
        <v>68</v>
      </c>
      <c r="J12" s="21" t="s">
        <v>69</v>
      </c>
      <c r="K12" s="19" t="s">
        <v>70</v>
      </c>
      <c r="L12" s="20" t="s">
        <v>71</v>
      </c>
      <c r="M12" s="20" t="s">
        <v>72</v>
      </c>
      <c r="N12" s="20" t="s">
        <v>73</v>
      </c>
      <c r="O12" s="20" t="s">
        <v>74</v>
      </c>
      <c r="P12" s="20" t="s">
        <v>75</v>
      </c>
      <c r="Q12" s="20" t="s">
        <v>76</v>
      </c>
      <c r="R12" s="20" t="s">
        <v>77</v>
      </c>
      <c r="S12" s="20" t="s">
        <v>78</v>
      </c>
      <c r="T12" s="20" t="s">
        <v>79</v>
      </c>
      <c r="U12" s="20" t="s">
        <v>80</v>
      </c>
      <c r="V12" s="20" t="s">
        <v>81</v>
      </c>
      <c r="W12" s="20" t="s">
        <v>82</v>
      </c>
      <c r="X12" s="20" t="s">
        <v>83</v>
      </c>
      <c r="Y12" s="21" t="s">
        <v>84</v>
      </c>
    </row>
    <row r="13" spans="1:25" ht="25.5" x14ac:dyDescent="0.25">
      <c r="A13" s="54" t="s">
        <v>1333</v>
      </c>
      <c r="B13" s="9">
        <v>1</v>
      </c>
      <c r="C13" s="22" t="s">
        <v>1334</v>
      </c>
      <c r="D13" s="22" t="s">
        <v>105</v>
      </c>
      <c r="E13" s="22" t="s">
        <v>105</v>
      </c>
      <c r="F13" s="22" t="s">
        <v>105</v>
      </c>
      <c r="G13" s="22" t="s">
        <v>1335</v>
      </c>
      <c r="H13" s="23" t="s">
        <v>91</v>
      </c>
      <c r="I13" s="24">
        <v>1000</v>
      </c>
      <c r="J13" s="58"/>
      <c r="K13" s="9">
        <v>1</v>
      </c>
      <c r="L13" s="25"/>
      <c r="M13" s="26"/>
      <c r="N13" s="27">
        <f>IF(M13&gt;0,ROUND(L13/M13,4),0)</f>
        <v>0</v>
      </c>
      <c r="O13" s="28"/>
      <c r="P13" s="29"/>
      <c r="Q13" s="27">
        <f>ROUND(ROUND(N13,4)*(1-O13),4)</f>
        <v>0</v>
      </c>
      <c r="R13" s="27">
        <f>ROUND(ROUND(Q13,4)*(1+P13),4)</f>
        <v>0</v>
      </c>
      <c r="S13" s="27">
        <f>ROUND($I13*Q13,4)</f>
        <v>0</v>
      </c>
      <c r="T13" s="27">
        <f>ROUND($I13*R13,4)</f>
        <v>0</v>
      </c>
      <c r="U13" s="30"/>
      <c r="V13" s="30"/>
      <c r="W13" s="30"/>
      <c r="X13" s="30"/>
      <c r="Y13" s="31"/>
    </row>
    <row r="14" spans="1:25" ht="25.5" x14ac:dyDescent="0.25">
      <c r="A14" s="55" t="s">
        <v>1336</v>
      </c>
      <c r="B14" s="11">
        <v>2</v>
      </c>
      <c r="C14" s="32" t="s">
        <v>1337</v>
      </c>
      <c r="D14" s="32" t="s">
        <v>105</v>
      </c>
      <c r="E14" s="32" t="s">
        <v>105</v>
      </c>
      <c r="F14" s="32" t="s">
        <v>105</v>
      </c>
      <c r="G14" s="32" t="s">
        <v>105</v>
      </c>
      <c r="H14" s="33" t="s">
        <v>91</v>
      </c>
      <c r="I14" s="34">
        <v>200</v>
      </c>
      <c r="J14" s="59"/>
      <c r="K14" s="11">
        <v>1</v>
      </c>
      <c r="L14" s="35"/>
      <c r="M14" s="36"/>
      <c r="N14" s="37">
        <f>IF(M14&gt;0,ROUND(L14/M14,4),0)</f>
        <v>0</v>
      </c>
      <c r="O14" s="38"/>
      <c r="P14" s="39"/>
      <c r="Q14" s="37">
        <f>ROUND(ROUND(N14,4)*(1-O14),4)</f>
        <v>0</v>
      </c>
      <c r="R14" s="37">
        <f>ROUND(ROUND(Q14,4)*(1+P14),4)</f>
        <v>0</v>
      </c>
      <c r="S14" s="37">
        <f>ROUND($I14*Q14,4)</f>
        <v>0</v>
      </c>
      <c r="T14" s="37">
        <f>ROUND($I14*R14,4)</f>
        <v>0</v>
      </c>
      <c r="U14" s="40"/>
      <c r="V14" s="40"/>
      <c r="W14" s="40"/>
      <c r="X14" s="40"/>
      <c r="Y14" s="41"/>
    </row>
    <row r="15" spans="1:25" ht="25.5" x14ac:dyDescent="0.25">
      <c r="A15" s="55" t="s">
        <v>1338</v>
      </c>
      <c r="B15" s="11">
        <v>3</v>
      </c>
      <c r="C15" s="32" t="s">
        <v>1339</v>
      </c>
      <c r="D15" s="32" t="s">
        <v>1340</v>
      </c>
      <c r="E15" s="32" t="s">
        <v>105</v>
      </c>
      <c r="F15" s="32" t="s">
        <v>105</v>
      </c>
      <c r="G15" s="32" t="s">
        <v>1341</v>
      </c>
      <c r="H15" s="33" t="s">
        <v>91</v>
      </c>
      <c r="I15" s="34">
        <v>50</v>
      </c>
      <c r="J15" s="59"/>
      <c r="K15" s="11">
        <v>1</v>
      </c>
      <c r="L15" s="35"/>
      <c r="M15" s="36"/>
      <c r="N15" s="37">
        <f>IF(M15&gt;0,ROUND(L15/M15,4),0)</f>
        <v>0</v>
      </c>
      <c r="O15" s="38"/>
      <c r="P15" s="39"/>
      <c r="Q15" s="37">
        <f>ROUND(ROUND(N15,4)*(1-O15),4)</f>
        <v>0</v>
      </c>
      <c r="R15" s="37">
        <f>ROUND(ROUND(Q15,4)*(1+P15),4)</f>
        <v>0</v>
      </c>
      <c r="S15" s="37">
        <f>ROUND($I15*Q15,4)</f>
        <v>0</v>
      </c>
      <c r="T15" s="37">
        <f>ROUND($I15*R15,4)</f>
        <v>0</v>
      </c>
      <c r="U15" s="40"/>
      <c r="V15" s="40"/>
      <c r="W15" s="40"/>
      <c r="X15" s="40"/>
      <c r="Y15" s="41"/>
    </row>
    <row r="16" spans="1:25" x14ac:dyDescent="0.25">
      <c r="A16" s="55" t="s">
        <v>1342</v>
      </c>
      <c r="B16" s="11">
        <v>4</v>
      </c>
      <c r="C16" s="32" t="s">
        <v>1343</v>
      </c>
      <c r="D16" s="32" t="s">
        <v>105</v>
      </c>
      <c r="E16" s="32" t="s">
        <v>105</v>
      </c>
      <c r="F16" s="32" t="s">
        <v>105</v>
      </c>
      <c r="G16" s="32" t="s">
        <v>1344</v>
      </c>
      <c r="H16" s="33" t="s">
        <v>91</v>
      </c>
      <c r="I16" s="34">
        <v>900</v>
      </c>
      <c r="J16" s="59"/>
      <c r="K16" s="11">
        <v>1</v>
      </c>
      <c r="L16" s="35"/>
      <c r="M16" s="36"/>
      <c r="N16" s="37">
        <f>IF(M16&gt;0,ROUND(L16/M16,4),0)</f>
        <v>0</v>
      </c>
      <c r="O16" s="38"/>
      <c r="P16" s="39"/>
      <c r="Q16" s="37">
        <f>ROUND(ROUND(N16,4)*(1-O16),4)</f>
        <v>0</v>
      </c>
      <c r="R16" s="37">
        <f>ROUND(ROUND(Q16,4)*(1+P16),4)</f>
        <v>0</v>
      </c>
      <c r="S16" s="37">
        <f>ROUND($I16*Q16,4)</f>
        <v>0</v>
      </c>
      <c r="T16" s="37">
        <f>ROUND($I16*R16,4)</f>
        <v>0</v>
      </c>
      <c r="U16" s="40"/>
      <c r="V16" s="40"/>
      <c r="W16" s="40"/>
      <c r="X16" s="40"/>
      <c r="Y16" s="41"/>
    </row>
    <row r="17" spans="1:25" x14ac:dyDescent="0.25">
      <c r="A17" s="55" t="s">
        <v>1345</v>
      </c>
      <c r="B17" s="11">
        <v>5</v>
      </c>
      <c r="C17" s="32" t="s">
        <v>1346</v>
      </c>
      <c r="D17" s="32" t="s">
        <v>1347</v>
      </c>
      <c r="E17" s="32" t="s">
        <v>105</v>
      </c>
      <c r="F17" s="32" t="s">
        <v>105</v>
      </c>
      <c r="G17" s="32" t="s">
        <v>105</v>
      </c>
      <c r="H17" s="33" t="s">
        <v>91</v>
      </c>
      <c r="I17" s="34">
        <v>450</v>
      </c>
      <c r="J17" s="59"/>
      <c r="K17" s="11">
        <v>1</v>
      </c>
      <c r="L17" s="35"/>
      <c r="M17" s="36"/>
      <c r="N17" s="37">
        <f>IF(M17&gt;0,ROUND(L17/M17,4),0)</f>
        <v>0</v>
      </c>
      <c r="O17" s="38"/>
      <c r="P17" s="39"/>
      <c r="Q17" s="37">
        <f>ROUND(ROUND(N17,4)*(1-O17),4)</f>
        <v>0</v>
      </c>
      <c r="R17" s="37">
        <f>ROUND(ROUND(Q17,4)*(1+P17),4)</f>
        <v>0</v>
      </c>
      <c r="S17" s="37">
        <f>ROUND($I17*Q17,4)</f>
        <v>0</v>
      </c>
      <c r="T17" s="37">
        <f>ROUND($I17*R17,4)</f>
        <v>0</v>
      </c>
      <c r="U17" s="40"/>
      <c r="V17" s="40"/>
      <c r="W17" s="40"/>
      <c r="X17" s="40"/>
      <c r="Y17" s="41"/>
    </row>
    <row r="18" spans="1:25" x14ac:dyDescent="0.25">
      <c r="A18" s="55" t="s">
        <v>1348</v>
      </c>
      <c r="B18" s="11">
        <v>6</v>
      </c>
      <c r="C18" s="32" t="s">
        <v>1349</v>
      </c>
      <c r="D18" s="32" t="s">
        <v>1350</v>
      </c>
      <c r="E18" s="32" t="s">
        <v>105</v>
      </c>
      <c r="F18" s="32" t="s">
        <v>105</v>
      </c>
      <c r="G18" s="32" t="s">
        <v>1351</v>
      </c>
      <c r="H18" s="33" t="s">
        <v>91</v>
      </c>
      <c r="I18" s="34">
        <v>350</v>
      </c>
      <c r="J18" s="59"/>
      <c r="K18" s="11">
        <v>1</v>
      </c>
      <c r="L18" s="35"/>
      <c r="M18" s="36"/>
      <c r="N18" s="37">
        <f>IF(M18&gt;0,ROUND(L18/M18,4),0)</f>
        <v>0</v>
      </c>
      <c r="O18" s="38"/>
      <c r="P18" s="39"/>
      <c r="Q18" s="37">
        <f>ROUND(ROUND(N18,4)*(1-O18),4)</f>
        <v>0</v>
      </c>
      <c r="R18" s="37">
        <f>ROUND(ROUND(Q18,4)*(1+P18),4)</f>
        <v>0</v>
      </c>
      <c r="S18" s="37">
        <f>ROUND($I18*Q18,4)</f>
        <v>0</v>
      </c>
      <c r="T18" s="37">
        <f>ROUND($I18*R18,4)</f>
        <v>0</v>
      </c>
      <c r="U18" s="40"/>
      <c r="V18" s="40"/>
      <c r="W18" s="40"/>
      <c r="X18" s="40"/>
      <c r="Y18" s="41"/>
    </row>
    <row r="19" spans="1:25" x14ac:dyDescent="0.25">
      <c r="A19" s="55" t="s">
        <v>1352</v>
      </c>
      <c r="B19" s="11">
        <v>7</v>
      </c>
      <c r="C19" s="32" t="s">
        <v>1353</v>
      </c>
      <c r="D19" s="32" t="s">
        <v>105</v>
      </c>
      <c r="E19" s="32" t="s">
        <v>105</v>
      </c>
      <c r="F19" s="32" t="s">
        <v>105</v>
      </c>
      <c r="G19" s="32" t="s">
        <v>1354</v>
      </c>
      <c r="H19" s="33" t="s">
        <v>91</v>
      </c>
      <c r="I19" s="34">
        <v>1000</v>
      </c>
      <c r="J19" s="59"/>
      <c r="K19" s="11">
        <v>1</v>
      </c>
      <c r="L19" s="35"/>
      <c r="M19" s="36"/>
      <c r="N19" s="37">
        <f>IF(M19&gt;0,ROUND(L19/M19,4),0)</f>
        <v>0</v>
      </c>
      <c r="O19" s="38"/>
      <c r="P19" s="39"/>
      <c r="Q19" s="37">
        <f>ROUND(ROUND(N19,4)*(1-O19),4)</f>
        <v>0</v>
      </c>
      <c r="R19" s="37">
        <f>ROUND(ROUND(Q19,4)*(1+P19),4)</f>
        <v>0</v>
      </c>
      <c r="S19" s="37">
        <f>ROUND($I19*Q19,4)</f>
        <v>0</v>
      </c>
      <c r="T19" s="37">
        <f>ROUND($I19*R19,4)</f>
        <v>0</v>
      </c>
      <c r="U19" s="40"/>
      <c r="V19" s="40"/>
      <c r="W19" s="40"/>
      <c r="X19" s="40"/>
      <c r="Y19" s="41"/>
    </row>
    <row r="20" spans="1:25" ht="25.5" x14ac:dyDescent="0.25">
      <c r="A20" s="55" t="s">
        <v>1355</v>
      </c>
      <c r="B20" s="11">
        <v>8</v>
      </c>
      <c r="C20" s="32" t="s">
        <v>1356</v>
      </c>
      <c r="D20" s="32" t="s">
        <v>105</v>
      </c>
      <c r="E20" s="32" t="s">
        <v>105</v>
      </c>
      <c r="F20" s="32" t="s">
        <v>105</v>
      </c>
      <c r="G20" s="32" t="s">
        <v>1357</v>
      </c>
      <c r="H20" s="33" t="s">
        <v>91</v>
      </c>
      <c r="I20" s="34">
        <v>550</v>
      </c>
      <c r="J20" s="59"/>
      <c r="K20" s="11">
        <v>1</v>
      </c>
      <c r="L20" s="35"/>
      <c r="M20" s="36"/>
      <c r="N20" s="37">
        <f>IF(M20&gt;0,ROUND(L20/M20,4),0)</f>
        <v>0</v>
      </c>
      <c r="O20" s="38"/>
      <c r="P20" s="39"/>
      <c r="Q20" s="37">
        <f>ROUND(ROUND(N20,4)*(1-O20),4)</f>
        <v>0</v>
      </c>
      <c r="R20" s="37">
        <f>ROUND(ROUND(Q20,4)*(1+P20),4)</f>
        <v>0</v>
      </c>
      <c r="S20" s="37">
        <f>ROUND($I20*Q20,4)</f>
        <v>0</v>
      </c>
      <c r="T20" s="37">
        <f>ROUND($I20*R20,4)</f>
        <v>0</v>
      </c>
      <c r="U20" s="40"/>
      <c r="V20" s="40"/>
      <c r="W20" s="40"/>
      <c r="X20" s="40"/>
      <c r="Y20" s="41"/>
    </row>
    <row r="21" spans="1:25" x14ac:dyDescent="0.25">
      <c r="A21" s="55" t="s">
        <v>1358</v>
      </c>
      <c r="B21" s="11">
        <v>9</v>
      </c>
      <c r="C21" s="32" t="s">
        <v>1359</v>
      </c>
      <c r="D21" s="32" t="s">
        <v>1360</v>
      </c>
      <c r="E21" s="32" t="s">
        <v>105</v>
      </c>
      <c r="F21" s="32" t="s">
        <v>105</v>
      </c>
      <c r="G21" s="32" t="s">
        <v>1361</v>
      </c>
      <c r="H21" s="33" t="s">
        <v>91</v>
      </c>
      <c r="I21" s="34">
        <v>400</v>
      </c>
      <c r="J21" s="59"/>
      <c r="K21" s="11">
        <v>1</v>
      </c>
      <c r="L21" s="35"/>
      <c r="M21" s="36"/>
      <c r="N21" s="37">
        <f>IF(M21&gt;0,ROUND(L21/M21,4),0)</f>
        <v>0</v>
      </c>
      <c r="O21" s="38"/>
      <c r="P21" s="39"/>
      <c r="Q21" s="37">
        <f>ROUND(ROUND(N21,4)*(1-O21),4)</f>
        <v>0</v>
      </c>
      <c r="R21" s="37">
        <f>ROUND(ROUND(Q21,4)*(1+P21),4)</f>
        <v>0</v>
      </c>
      <c r="S21" s="37">
        <f>ROUND($I21*Q21,4)</f>
        <v>0</v>
      </c>
      <c r="T21" s="37">
        <f>ROUND($I21*R21,4)</f>
        <v>0</v>
      </c>
      <c r="U21" s="40"/>
      <c r="V21" s="40"/>
      <c r="W21" s="40"/>
      <c r="X21" s="40"/>
      <c r="Y21" s="41"/>
    </row>
    <row r="22" spans="1:25" x14ac:dyDescent="0.25">
      <c r="A22" s="55" t="s">
        <v>1362</v>
      </c>
      <c r="B22" s="11">
        <v>10</v>
      </c>
      <c r="C22" s="32" t="s">
        <v>1363</v>
      </c>
      <c r="D22" s="32" t="s">
        <v>105</v>
      </c>
      <c r="E22" s="32" t="s">
        <v>105</v>
      </c>
      <c r="F22" s="32" t="s">
        <v>105</v>
      </c>
      <c r="G22" s="32" t="s">
        <v>1364</v>
      </c>
      <c r="H22" s="33" t="s">
        <v>91</v>
      </c>
      <c r="I22" s="34">
        <v>140</v>
      </c>
      <c r="J22" s="59"/>
      <c r="K22" s="11">
        <v>1</v>
      </c>
      <c r="L22" s="35"/>
      <c r="M22" s="36"/>
      <c r="N22" s="37">
        <f>IF(M22&gt;0,ROUND(L22/M22,4),0)</f>
        <v>0</v>
      </c>
      <c r="O22" s="38"/>
      <c r="P22" s="39"/>
      <c r="Q22" s="37">
        <f>ROUND(ROUND(N22,4)*(1-O22),4)</f>
        <v>0</v>
      </c>
      <c r="R22" s="37">
        <f>ROUND(ROUND(Q22,4)*(1+P22),4)</f>
        <v>0</v>
      </c>
      <c r="S22" s="37">
        <f>ROUND($I22*Q22,4)</f>
        <v>0</v>
      </c>
      <c r="T22" s="37">
        <f>ROUND($I22*R22,4)</f>
        <v>0</v>
      </c>
      <c r="U22" s="40"/>
      <c r="V22" s="40"/>
      <c r="W22" s="40"/>
      <c r="X22" s="40"/>
      <c r="Y22" s="41"/>
    </row>
    <row r="23" spans="1:25" x14ac:dyDescent="0.25">
      <c r="A23" s="55" t="s">
        <v>1365</v>
      </c>
      <c r="B23" s="11">
        <v>11</v>
      </c>
      <c r="C23" s="32" t="s">
        <v>1366</v>
      </c>
      <c r="D23" s="32" t="s">
        <v>1367</v>
      </c>
      <c r="E23" s="32" t="s">
        <v>105</v>
      </c>
      <c r="F23" s="32" t="s">
        <v>105</v>
      </c>
      <c r="G23" s="32" t="s">
        <v>1368</v>
      </c>
      <c r="H23" s="33" t="s">
        <v>91</v>
      </c>
      <c r="I23" s="34">
        <v>800</v>
      </c>
      <c r="J23" s="59"/>
      <c r="K23" s="11">
        <v>1</v>
      </c>
      <c r="L23" s="35"/>
      <c r="M23" s="36"/>
      <c r="N23" s="37">
        <f>IF(M23&gt;0,ROUND(L23/M23,4),0)</f>
        <v>0</v>
      </c>
      <c r="O23" s="38"/>
      <c r="P23" s="39"/>
      <c r="Q23" s="37">
        <f>ROUND(ROUND(N23,4)*(1-O23),4)</f>
        <v>0</v>
      </c>
      <c r="R23" s="37">
        <f>ROUND(ROUND(Q23,4)*(1+P23),4)</f>
        <v>0</v>
      </c>
      <c r="S23" s="37">
        <f>ROUND($I23*Q23,4)</f>
        <v>0</v>
      </c>
      <c r="T23" s="37">
        <f>ROUND($I23*R23,4)</f>
        <v>0</v>
      </c>
      <c r="U23" s="40"/>
      <c r="V23" s="40"/>
      <c r="W23" s="40"/>
      <c r="X23" s="40"/>
      <c r="Y23" s="41"/>
    </row>
    <row r="24" spans="1:25" x14ac:dyDescent="0.25">
      <c r="A24" s="55" t="s">
        <v>1369</v>
      </c>
      <c r="B24" s="11">
        <v>12</v>
      </c>
      <c r="C24" s="32" t="s">
        <v>1370</v>
      </c>
      <c r="D24" s="32" t="s">
        <v>1367</v>
      </c>
      <c r="E24" s="32" t="s">
        <v>105</v>
      </c>
      <c r="F24" s="32" t="s">
        <v>105</v>
      </c>
      <c r="G24" s="32" t="s">
        <v>1371</v>
      </c>
      <c r="H24" s="33" t="s">
        <v>91</v>
      </c>
      <c r="I24" s="34">
        <v>300</v>
      </c>
      <c r="J24" s="59"/>
      <c r="K24" s="11">
        <v>1</v>
      </c>
      <c r="L24" s="35"/>
      <c r="M24" s="36"/>
      <c r="N24" s="37">
        <f>IF(M24&gt;0,ROUND(L24/M24,4),0)</f>
        <v>0</v>
      </c>
      <c r="O24" s="38"/>
      <c r="P24" s="39"/>
      <c r="Q24" s="37">
        <f>ROUND(ROUND(N24,4)*(1-O24),4)</f>
        <v>0</v>
      </c>
      <c r="R24" s="37">
        <f>ROUND(ROUND(Q24,4)*(1+P24),4)</f>
        <v>0</v>
      </c>
      <c r="S24" s="37">
        <f>ROUND($I24*Q24,4)</f>
        <v>0</v>
      </c>
      <c r="T24" s="37">
        <f>ROUND($I24*R24,4)</f>
        <v>0</v>
      </c>
      <c r="U24" s="40"/>
      <c r="V24" s="40"/>
      <c r="W24" s="40"/>
      <c r="X24" s="40"/>
      <c r="Y24" s="41"/>
    </row>
    <row r="25" spans="1:25" x14ac:dyDescent="0.25">
      <c r="A25" s="55" t="s">
        <v>1372</v>
      </c>
      <c r="B25" s="11">
        <v>13</v>
      </c>
      <c r="C25" s="32" t="s">
        <v>1373</v>
      </c>
      <c r="D25" s="32" t="s">
        <v>105</v>
      </c>
      <c r="E25" s="32" t="s">
        <v>105</v>
      </c>
      <c r="F25" s="32" t="s">
        <v>105</v>
      </c>
      <c r="G25" s="32" t="s">
        <v>1374</v>
      </c>
      <c r="H25" s="33" t="s">
        <v>91</v>
      </c>
      <c r="I25" s="34">
        <v>68</v>
      </c>
      <c r="J25" s="59"/>
      <c r="K25" s="11">
        <v>1</v>
      </c>
      <c r="L25" s="35"/>
      <c r="M25" s="36"/>
      <c r="N25" s="37">
        <f>IF(M25&gt;0,ROUND(L25/M25,4),0)</f>
        <v>0</v>
      </c>
      <c r="O25" s="38"/>
      <c r="P25" s="39"/>
      <c r="Q25" s="37">
        <f>ROUND(ROUND(N25,4)*(1-O25),4)</f>
        <v>0</v>
      </c>
      <c r="R25" s="37">
        <f>ROUND(ROUND(Q25,4)*(1+P25),4)</f>
        <v>0</v>
      </c>
      <c r="S25" s="37">
        <f>ROUND($I25*Q25,4)</f>
        <v>0</v>
      </c>
      <c r="T25" s="37">
        <f>ROUND($I25*R25,4)</f>
        <v>0</v>
      </c>
      <c r="U25" s="40"/>
      <c r="V25" s="40"/>
      <c r="W25" s="40"/>
      <c r="X25" s="40"/>
      <c r="Y25" s="41"/>
    </row>
    <row r="26" spans="1:25" x14ac:dyDescent="0.25">
      <c r="A26" s="55" t="s">
        <v>1375</v>
      </c>
      <c r="B26" s="11">
        <v>14</v>
      </c>
      <c r="C26" s="32" t="s">
        <v>1376</v>
      </c>
      <c r="D26" s="32" t="s">
        <v>1377</v>
      </c>
      <c r="E26" s="32" t="s">
        <v>105</v>
      </c>
      <c r="F26" s="32" t="s">
        <v>105</v>
      </c>
      <c r="G26" s="32" t="s">
        <v>1378</v>
      </c>
      <c r="H26" s="33" t="s">
        <v>91</v>
      </c>
      <c r="I26" s="34">
        <v>640</v>
      </c>
      <c r="J26" s="59"/>
      <c r="K26" s="11">
        <v>1</v>
      </c>
      <c r="L26" s="35"/>
      <c r="M26" s="36"/>
      <c r="N26" s="37">
        <f>IF(M26&gt;0,ROUND(L26/M26,4),0)</f>
        <v>0</v>
      </c>
      <c r="O26" s="38"/>
      <c r="P26" s="39"/>
      <c r="Q26" s="37">
        <f>ROUND(ROUND(N26,4)*(1-O26),4)</f>
        <v>0</v>
      </c>
      <c r="R26" s="37">
        <f>ROUND(ROUND(Q26,4)*(1+P26),4)</f>
        <v>0</v>
      </c>
      <c r="S26" s="37">
        <f>ROUND($I26*Q26,4)</f>
        <v>0</v>
      </c>
      <c r="T26" s="37">
        <f>ROUND($I26*R26,4)</f>
        <v>0</v>
      </c>
      <c r="U26" s="40"/>
      <c r="V26" s="40"/>
      <c r="W26" s="40"/>
      <c r="X26" s="40"/>
      <c r="Y26" s="41"/>
    </row>
    <row r="27" spans="1:25" ht="25.5" x14ac:dyDescent="0.25">
      <c r="A27" s="55" t="s">
        <v>1379</v>
      </c>
      <c r="B27" s="11">
        <v>15</v>
      </c>
      <c r="C27" s="32" t="s">
        <v>1380</v>
      </c>
      <c r="D27" s="32" t="s">
        <v>114</v>
      </c>
      <c r="E27" s="32" t="s">
        <v>105</v>
      </c>
      <c r="F27" s="32" t="s">
        <v>105</v>
      </c>
      <c r="G27" s="32" t="s">
        <v>1381</v>
      </c>
      <c r="H27" s="33" t="s">
        <v>91</v>
      </c>
      <c r="I27" s="34">
        <v>190</v>
      </c>
      <c r="J27" s="59"/>
      <c r="K27" s="11">
        <v>1</v>
      </c>
      <c r="L27" s="35"/>
      <c r="M27" s="36"/>
      <c r="N27" s="37">
        <f>IF(M27&gt;0,ROUND(L27/M27,4),0)</f>
        <v>0</v>
      </c>
      <c r="O27" s="38"/>
      <c r="P27" s="39"/>
      <c r="Q27" s="37">
        <f>ROUND(ROUND(N27,4)*(1-O27),4)</f>
        <v>0</v>
      </c>
      <c r="R27" s="37">
        <f>ROUND(ROUND(Q27,4)*(1+P27),4)</f>
        <v>0</v>
      </c>
      <c r="S27" s="37">
        <f>ROUND($I27*Q27,4)</f>
        <v>0</v>
      </c>
      <c r="T27" s="37">
        <f>ROUND($I27*R27,4)</f>
        <v>0</v>
      </c>
      <c r="U27" s="40"/>
      <c r="V27" s="40"/>
      <c r="W27" s="40"/>
      <c r="X27" s="40"/>
      <c r="Y27" s="41"/>
    </row>
    <row r="28" spans="1:25" x14ac:dyDescent="0.25">
      <c r="A28" s="55" t="s">
        <v>1382</v>
      </c>
      <c r="B28" s="11">
        <v>16</v>
      </c>
      <c r="C28" s="32" t="s">
        <v>1383</v>
      </c>
      <c r="D28" s="32" t="s">
        <v>105</v>
      </c>
      <c r="E28" s="32" t="s">
        <v>105</v>
      </c>
      <c r="F28" s="32" t="s">
        <v>105</v>
      </c>
      <c r="G28" s="32" t="s">
        <v>1384</v>
      </c>
      <c r="H28" s="33" t="s">
        <v>91</v>
      </c>
      <c r="I28" s="34">
        <v>440</v>
      </c>
      <c r="J28" s="59"/>
      <c r="K28" s="11">
        <v>1</v>
      </c>
      <c r="L28" s="35"/>
      <c r="M28" s="36"/>
      <c r="N28" s="37">
        <f>IF(M28&gt;0,ROUND(L28/M28,4),0)</f>
        <v>0</v>
      </c>
      <c r="O28" s="38"/>
      <c r="P28" s="39"/>
      <c r="Q28" s="37">
        <f>ROUND(ROUND(N28,4)*(1-O28),4)</f>
        <v>0</v>
      </c>
      <c r="R28" s="37">
        <f>ROUND(ROUND(Q28,4)*(1+P28),4)</f>
        <v>0</v>
      </c>
      <c r="S28" s="37">
        <f>ROUND($I28*Q28,4)</f>
        <v>0</v>
      </c>
      <c r="T28" s="37">
        <f>ROUND($I28*R28,4)</f>
        <v>0</v>
      </c>
      <c r="U28" s="40"/>
      <c r="V28" s="40"/>
      <c r="W28" s="40"/>
      <c r="X28" s="40"/>
      <c r="Y28" s="41"/>
    </row>
    <row r="29" spans="1:25" x14ac:dyDescent="0.25">
      <c r="A29" s="55" t="s">
        <v>1385</v>
      </c>
      <c r="B29" s="11">
        <v>17</v>
      </c>
      <c r="C29" s="32" t="s">
        <v>1386</v>
      </c>
      <c r="D29" s="32" t="s">
        <v>105</v>
      </c>
      <c r="E29" s="32" t="s">
        <v>105</v>
      </c>
      <c r="F29" s="32" t="s">
        <v>105</v>
      </c>
      <c r="G29" s="32" t="s">
        <v>1387</v>
      </c>
      <c r="H29" s="33" t="s">
        <v>91</v>
      </c>
      <c r="I29" s="34">
        <v>150</v>
      </c>
      <c r="J29" s="59"/>
      <c r="K29" s="11">
        <v>1</v>
      </c>
      <c r="L29" s="35"/>
      <c r="M29" s="36"/>
      <c r="N29" s="37">
        <f>IF(M29&gt;0,ROUND(L29/M29,4),0)</f>
        <v>0</v>
      </c>
      <c r="O29" s="38"/>
      <c r="P29" s="39"/>
      <c r="Q29" s="37">
        <f>ROUND(ROUND(N29,4)*(1-O29),4)</f>
        <v>0</v>
      </c>
      <c r="R29" s="37">
        <f>ROUND(ROUND(Q29,4)*(1+P29),4)</f>
        <v>0</v>
      </c>
      <c r="S29" s="37">
        <f>ROUND($I29*Q29,4)</f>
        <v>0</v>
      </c>
      <c r="T29" s="37">
        <f>ROUND($I29*R29,4)</f>
        <v>0</v>
      </c>
      <c r="U29" s="40"/>
      <c r="V29" s="40"/>
      <c r="W29" s="40"/>
      <c r="X29" s="40"/>
      <c r="Y29" s="41"/>
    </row>
    <row r="30" spans="1:25" x14ac:dyDescent="0.25">
      <c r="A30" s="55" t="s">
        <v>1388</v>
      </c>
      <c r="B30" s="11">
        <v>18</v>
      </c>
      <c r="C30" s="32" t="s">
        <v>1389</v>
      </c>
      <c r="D30" s="32" t="s">
        <v>105</v>
      </c>
      <c r="E30" s="32" t="s">
        <v>105</v>
      </c>
      <c r="F30" s="32" t="s">
        <v>105</v>
      </c>
      <c r="G30" s="32" t="s">
        <v>1390</v>
      </c>
      <c r="H30" s="33" t="s">
        <v>91</v>
      </c>
      <c r="I30" s="34">
        <v>130</v>
      </c>
      <c r="J30" s="59"/>
      <c r="K30" s="11">
        <v>1</v>
      </c>
      <c r="L30" s="35"/>
      <c r="M30" s="36"/>
      <c r="N30" s="37">
        <f>IF(M30&gt;0,ROUND(L30/M30,4),0)</f>
        <v>0</v>
      </c>
      <c r="O30" s="38"/>
      <c r="P30" s="39"/>
      <c r="Q30" s="37">
        <f>ROUND(ROUND(N30,4)*(1-O30),4)</f>
        <v>0</v>
      </c>
      <c r="R30" s="37">
        <f>ROUND(ROUND(Q30,4)*(1+P30),4)</f>
        <v>0</v>
      </c>
      <c r="S30" s="37">
        <f>ROUND($I30*Q30,4)</f>
        <v>0</v>
      </c>
      <c r="T30" s="37">
        <f>ROUND($I30*R30,4)</f>
        <v>0</v>
      </c>
      <c r="U30" s="40"/>
      <c r="V30" s="40"/>
      <c r="W30" s="40"/>
      <c r="X30" s="40"/>
      <c r="Y30" s="41"/>
    </row>
    <row r="31" spans="1:25" x14ac:dyDescent="0.25">
      <c r="A31" s="55" t="s">
        <v>1391</v>
      </c>
      <c r="B31" s="11">
        <v>19</v>
      </c>
      <c r="C31" s="32" t="s">
        <v>1392</v>
      </c>
      <c r="D31" s="32" t="s">
        <v>105</v>
      </c>
      <c r="E31" s="32" t="s">
        <v>105</v>
      </c>
      <c r="F31" s="32" t="s">
        <v>105</v>
      </c>
      <c r="G31" s="32" t="s">
        <v>105</v>
      </c>
      <c r="H31" s="33" t="s">
        <v>91</v>
      </c>
      <c r="I31" s="34">
        <v>30</v>
      </c>
      <c r="J31" s="59"/>
      <c r="K31" s="11">
        <v>1</v>
      </c>
      <c r="L31" s="35"/>
      <c r="M31" s="36"/>
      <c r="N31" s="37">
        <f>IF(M31&gt;0,ROUND(L31/M31,4),0)</f>
        <v>0</v>
      </c>
      <c r="O31" s="38"/>
      <c r="P31" s="39"/>
      <c r="Q31" s="37">
        <f>ROUND(ROUND(N31,4)*(1-O31),4)</f>
        <v>0</v>
      </c>
      <c r="R31" s="37">
        <f>ROUND(ROUND(Q31,4)*(1+P31),4)</f>
        <v>0</v>
      </c>
      <c r="S31" s="37">
        <f>ROUND($I31*Q31,4)</f>
        <v>0</v>
      </c>
      <c r="T31" s="37">
        <f>ROUND($I31*R31,4)</f>
        <v>0</v>
      </c>
      <c r="U31" s="40"/>
      <c r="V31" s="40"/>
      <c r="W31" s="40"/>
      <c r="X31" s="40"/>
      <c r="Y31" s="41"/>
    </row>
    <row r="32" spans="1:25" ht="25.5" x14ac:dyDescent="0.25">
      <c r="A32" s="55" t="s">
        <v>1393</v>
      </c>
      <c r="B32" s="11">
        <v>20</v>
      </c>
      <c r="C32" s="32" t="s">
        <v>1394</v>
      </c>
      <c r="D32" s="32" t="s">
        <v>105</v>
      </c>
      <c r="E32" s="32" t="s">
        <v>105</v>
      </c>
      <c r="F32" s="32" t="s">
        <v>105</v>
      </c>
      <c r="G32" s="32" t="s">
        <v>1395</v>
      </c>
      <c r="H32" s="33" t="s">
        <v>91</v>
      </c>
      <c r="I32" s="34">
        <v>60</v>
      </c>
      <c r="J32" s="59"/>
      <c r="K32" s="11">
        <v>1</v>
      </c>
      <c r="L32" s="35"/>
      <c r="M32" s="36"/>
      <c r="N32" s="37">
        <f>IF(M32&gt;0,ROUND(L32/M32,4),0)</f>
        <v>0</v>
      </c>
      <c r="O32" s="38"/>
      <c r="P32" s="39"/>
      <c r="Q32" s="37">
        <f>ROUND(ROUND(N32,4)*(1-O32),4)</f>
        <v>0</v>
      </c>
      <c r="R32" s="37">
        <f>ROUND(ROUND(Q32,4)*(1+P32),4)</f>
        <v>0</v>
      </c>
      <c r="S32" s="37">
        <f>ROUND($I32*Q32,4)</f>
        <v>0</v>
      </c>
      <c r="T32" s="37">
        <f>ROUND($I32*R32,4)</f>
        <v>0</v>
      </c>
      <c r="U32" s="40"/>
      <c r="V32" s="40"/>
      <c r="W32" s="40"/>
      <c r="X32" s="40"/>
      <c r="Y32" s="41"/>
    </row>
    <row r="33" spans="1:25" ht="25.5" x14ac:dyDescent="0.25">
      <c r="A33" s="55" t="s">
        <v>1396</v>
      </c>
      <c r="B33" s="11">
        <v>21</v>
      </c>
      <c r="C33" s="32" t="s">
        <v>1397</v>
      </c>
      <c r="D33" s="32" t="s">
        <v>105</v>
      </c>
      <c r="E33" s="32" t="s">
        <v>105</v>
      </c>
      <c r="F33" s="32" t="s">
        <v>105</v>
      </c>
      <c r="G33" s="32" t="s">
        <v>1398</v>
      </c>
      <c r="H33" s="33" t="s">
        <v>91</v>
      </c>
      <c r="I33" s="34">
        <v>7</v>
      </c>
      <c r="J33" s="59"/>
      <c r="K33" s="11">
        <v>1</v>
      </c>
      <c r="L33" s="35"/>
      <c r="M33" s="36"/>
      <c r="N33" s="37">
        <f>IF(M33&gt;0,ROUND(L33/M33,4),0)</f>
        <v>0</v>
      </c>
      <c r="O33" s="38"/>
      <c r="P33" s="39"/>
      <c r="Q33" s="37">
        <f>ROUND(ROUND(N33,4)*(1-O33),4)</f>
        <v>0</v>
      </c>
      <c r="R33" s="37">
        <f>ROUND(ROUND(Q33,4)*(1+P33),4)</f>
        <v>0</v>
      </c>
      <c r="S33" s="37">
        <f>ROUND($I33*Q33,4)</f>
        <v>0</v>
      </c>
      <c r="T33" s="37">
        <f>ROUND($I33*R33,4)</f>
        <v>0</v>
      </c>
      <c r="U33" s="40"/>
      <c r="V33" s="40"/>
      <c r="W33" s="40"/>
      <c r="X33" s="40"/>
      <c r="Y33" s="41"/>
    </row>
    <row r="34" spans="1:25" x14ac:dyDescent="0.25">
      <c r="A34" s="55" t="s">
        <v>1399</v>
      </c>
      <c r="B34" s="11">
        <v>22</v>
      </c>
      <c r="C34" s="32" t="s">
        <v>1400</v>
      </c>
      <c r="D34" s="32" t="s">
        <v>105</v>
      </c>
      <c r="E34" s="32" t="s">
        <v>105</v>
      </c>
      <c r="F34" s="32" t="s">
        <v>105</v>
      </c>
      <c r="G34" s="32" t="s">
        <v>105</v>
      </c>
      <c r="H34" s="33" t="s">
        <v>91</v>
      </c>
      <c r="I34" s="34">
        <v>30</v>
      </c>
      <c r="J34" s="59"/>
      <c r="K34" s="11">
        <v>1</v>
      </c>
      <c r="L34" s="35"/>
      <c r="M34" s="36"/>
      <c r="N34" s="37">
        <f>IF(M34&gt;0,ROUND(L34/M34,4),0)</f>
        <v>0</v>
      </c>
      <c r="O34" s="38"/>
      <c r="P34" s="39"/>
      <c r="Q34" s="37">
        <f>ROUND(ROUND(N34,4)*(1-O34),4)</f>
        <v>0</v>
      </c>
      <c r="R34" s="37">
        <f>ROUND(ROUND(Q34,4)*(1+P34),4)</f>
        <v>0</v>
      </c>
      <c r="S34" s="37">
        <f>ROUND($I34*Q34,4)</f>
        <v>0</v>
      </c>
      <c r="T34" s="37">
        <f>ROUND($I34*R34,4)</f>
        <v>0</v>
      </c>
      <c r="U34" s="40"/>
      <c r="V34" s="40"/>
      <c r="W34" s="40"/>
      <c r="X34" s="40"/>
      <c r="Y34" s="41"/>
    </row>
    <row r="35" spans="1:25" x14ac:dyDescent="0.25">
      <c r="A35" s="55" t="s">
        <v>1401</v>
      </c>
      <c r="B35" s="11">
        <v>23</v>
      </c>
      <c r="C35" s="32" t="s">
        <v>1402</v>
      </c>
      <c r="D35" s="32" t="s">
        <v>105</v>
      </c>
      <c r="E35" s="32" t="s">
        <v>105</v>
      </c>
      <c r="F35" s="32" t="s">
        <v>105</v>
      </c>
      <c r="G35" s="32" t="s">
        <v>1403</v>
      </c>
      <c r="H35" s="33" t="s">
        <v>91</v>
      </c>
      <c r="I35" s="34">
        <v>70</v>
      </c>
      <c r="J35" s="59"/>
      <c r="K35" s="11">
        <v>1</v>
      </c>
      <c r="L35" s="35"/>
      <c r="M35" s="36"/>
      <c r="N35" s="37">
        <f>IF(M35&gt;0,ROUND(L35/M35,4),0)</f>
        <v>0</v>
      </c>
      <c r="O35" s="38"/>
      <c r="P35" s="39"/>
      <c r="Q35" s="37">
        <f>ROUND(ROUND(N35,4)*(1-O35),4)</f>
        <v>0</v>
      </c>
      <c r="R35" s="37">
        <f>ROUND(ROUND(Q35,4)*(1+P35),4)</f>
        <v>0</v>
      </c>
      <c r="S35" s="37">
        <f>ROUND($I35*Q35,4)</f>
        <v>0</v>
      </c>
      <c r="T35" s="37">
        <f>ROUND($I35*R35,4)</f>
        <v>0</v>
      </c>
      <c r="U35" s="40"/>
      <c r="V35" s="40"/>
      <c r="W35" s="40"/>
      <c r="X35" s="40"/>
      <c r="Y35" s="41"/>
    </row>
    <row r="36" spans="1:25" ht="25.5" x14ac:dyDescent="0.25">
      <c r="A36" s="55" t="s">
        <v>1404</v>
      </c>
      <c r="B36" s="11">
        <v>24</v>
      </c>
      <c r="C36" s="32" t="s">
        <v>1405</v>
      </c>
      <c r="D36" s="32" t="s">
        <v>105</v>
      </c>
      <c r="E36" s="32" t="s">
        <v>105</v>
      </c>
      <c r="F36" s="32" t="s">
        <v>105</v>
      </c>
      <c r="G36" s="32" t="s">
        <v>105</v>
      </c>
      <c r="H36" s="33" t="s">
        <v>91</v>
      </c>
      <c r="I36" s="34">
        <v>20</v>
      </c>
      <c r="J36" s="59"/>
      <c r="K36" s="11">
        <v>1</v>
      </c>
      <c r="L36" s="35"/>
      <c r="M36" s="36"/>
      <c r="N36" s="37">
        <f>IF(M36&gt;0,ROUND(L36/M36,4),0)</f>
        <v>0</v>
      </c>
      <c r="O36" s="38"/>
      <c r="P36" s="39"/>
      <c r="Q36" s="37">
        <f>ROUND(ROUND(N36,4)*(1-O36),4)</f>
        <v>0</v>
      </c>
      <c r="R36" s="37">
        <f>ROUND(ROUND(Q36,4)*(1+P36),4)</f>
        <v>0</v>
      </c>
      <c r="S36" s="37">
        <f>ROUND($I36*Q36,4)</f>
        <v>0</v>
      </c>
      <c r="T36" s="37">
        <f>ROUND($I36*R36,4)</f>
        <v>0</v>
      </c>
      <c r="U36" s="40"/>
      <c r="V36" s="40"/>
      <c r="W36" s="40"/>
      <c r="X36" s="40"/>
      <c r="Y36" s="41"/>
    </row>
    <row r="37" spans="1:25" ht="25.5" x14ac:dyDescent="0.25">
      <c r="A37" s="55" t="s">
        <v>1406</v>
      </c>
      <c r="B37" s="11">
        <v>25</v>
      </c>
      <c r="C37" s="32" t="s">
        <v>1407</v>
      </c>
      <c r="D37" s="32" t="s">
        <v>105</v>
      </c>
      <c r="E37" s="32" t="s">
        <v>105</v>
      </c>
      <c r="F37" s="32" t="s">
        <v>105</v>
      </c>
      <c r="G37" s="32" t="s">
        <v>1408</v>
      </c>
      <c r="H37" s="33" t="s">
        <v>91</v>
      </c>
      <c r="I37" s="34">
        <v>100</v>
      </c>
      <c r="J37" s="59"/>
      <c r="K37" s="11">
        <v>1</v>
      </c>
      <c r="L37" s="35"/>
      <c r="M37" s="36"/>
      <c r="N37" s="37">
        <f>IF(M37&gt;0,ROUND(L37/M37,4),0)</f>
        <v>0</v>
      </c>
      <c r="O37" s="38"/>
      <c r="P37" s="39"/>
      <c r="Q37" s="37">
        <f>ROUND(ROUND(N37,4)*(1-O37),4)</f>
        <v>0</v>
      </c>
      <c r="R37" s="37">
        <f>ROUND(ROUND(Q37,4)*(1+P37),4)</f>
        <v>0</v>
      </c>
      <c r="S37" s="37">
        <f>ROUND($I37*Q37,4)</f>
        <v>0</v>
      </c>
      <c r="T37" s="37">
        <f>ROUND($I37*R37,4)</f>
        <v>0</v>
      </c>
      <c r="U37" s="40"/>
      <c r="V37" s="40"/>
      <c r="W37" s="40"/>
      <c r="X37" s="40"/>
      <c r="Y37" s="41"/>
    </row>
    <row r="38" spans="1:25" x14ac:dyDescent="0.25">
      <c r="A38" s="55" t="s">
        <v>1409</v>
      </c>
      <c r="B38" s="11">
        <v>26</v>
      </c>
      <c r="C38" s="32" t="s">
        <v>1410</v>
      </c>
      <c r="D38" s="32" t="s">
        <v>105</v>
      </c>
      <c r="E38" s="32" t="s">
        <v>105</v>
      </c>
      <c r="F38" s="32" t="s">
        <v>105</v>
      </c>
      <c r="G38" s="32" t="s">
        <v>1411</v>
      </c>
      <c r="H38" s="33" t="s">
        <v>91</v>
      </c>
      <c r="I38" s="34">
        <v>20</v>
      </c>
      <c r="J38" s="59"/>
      <c r="K38" s="11">
        <v>1</v>
      </c>
      <c r="L38" s="35"/>
      <c r="M38" s="36"/>
      <c r="N38" s="37">
        <f>IF(M38&gt;0,ROUND(L38/M38,4),0)</f>
        <v>0</v>
      </c>
      <c r="O38" s="38"/>
      <c r="P38" s="39"/>
      <c r="Q38" s="37">
        <f>ROUND(ROUND(N38,4)*(1-O38),4)</f>
        <v>0</v>
      </c>
      <c r="R38" s="37">
        <f>ROUND(ROUND(Q38,4)*(1+P38),4)</f>
        <v>0</v>
      </c>
      <c r="S38" s="37">
        <f>ROUND($I38*Q38,4)</f>
        <v>0</v>
      </c>
      <c r="T38" s="37">
        <f>ROUND($I38*R38,4)</f>
        <v>0</v>
      </c>
      <c r="U38" s="40"/>
      <c r="V38" s="40"/>
      <c r="W38" s="40"/>
      <c r="X38" s="40"/>
      <c r="Y38" s="41"/>
    </row>
    <row r="39" spans="1:25" x14ac:dyDescent="0.25">
      <c r="A39" s="55" t="s">
        <v>1412</v>
      </c>
      <c r="B39" s="11">
        <v>27</v>
      </c>
      <c r="C39" s="32" t="s">
        <v>1413</v>
      </c>
      <c r="D39" s="32" t="s">
        <v>105</v>
      </c>
      <c r="E39" s="32" t="s">
        <v>105</v>
      </c>
      <c r="F39" s="32" t="s">
        <v>105</v>
      </c>
      <c r="G39" s="32" t="s">
        <v>1414</v>
      </c>
      <c r="H39" s="33" t="s">
        <v>665</v>
      </c>
      <c r="I39" s="34">
        <v>5800</v>
      </c>
      <c r="J39" s="59"/>
      <c r="K39" s="11">
        <v>1</v>
      </c>
      <c r="L39" s="35"/>
      <c r="M39" s="36"/>
      <c r="N39" s="37">
        <f>IF(M39&gt;0,ROUND(L39/M39,4),0)</f>
        <v>0</v>
      </c>
      <c r="O39" s="38"/>
      <c r="P39" s="39"/>
      <c r="Q39" s="37">
        <f>ROUND(ROUND(N39,4)*(1-O39),4)</f>
        <v>0</v>
      </c>
      <c r="R39" s="37">
        <f>ROUND(ROUND(Q39,4)*(1+P39),4)</f>
        <v>0</v>
      </c>
      <c r="S39" s="37">
        <f>ROUND($I39*Q39,4)</f>
        <v>0</v>
      </c>
      <c r="T39" s="37">
        <f>ROUND($I39*R39,4)</f>
        <v>0</v>
      </c>
      <c r="U39" s="40"/>
      <c r="V39" s="40"/>
      <c r="W39" s="40"/>
      <c r="X39" s="40"/>
      <c r="Y39" s="41"/>
    </row>
    <row r="40" spans="1:25" x14ac:dyDescent="0.25">
      <c r="A40" s="55" t="s">
        <v>1415</v>
      </c>
      <c r="B40" s="11">
        <v>28</v>
      </c>
      <c r="C40" s="32" t="s">
        <v>1416</v>
      </c>
      <c r="D40" s="32" t="s">
        <v>105</v>
      </c>
      <c r="E40" s="32" t="s">
        <v>105</v>
      </c>
      <c r="F40" s="32" t="s">
        <v>105</v>
      </c>
      <c r="G40" s="32" t="s">
        <v>105</v>
      </c>
      <c r="H40" s="33" t="s">
        <v>665</v>
      </c>
      <c r="I40" s="34">
        <v>200</v>
      </c>
      <c r="J40" s="59"/>
      <c r="K40" s="11">
        <v>1</v>
      </c>
      <c r="L40" s="35"/>
      <c r="M40" s="36"/>
      <c r="N40" s="37">
        <f>IF(M40&gt;0,ROUND(L40/M40,4),0)</f>
        <v>0</v>
      </c>
      <c r="O40" s="38"/>
      <c r="P40" s="39"/>
      <c r="Q40" s="37">
        <f>ROUND(ROUND(N40,4)*(1-O40),4)</f>
        <v>0</v>
      </c>
      <c r="R40" s="37">
        <f>ROUND(ROUND(Q40,4)*(1+P40),4)</f>
        <v>0</v>
      </c>
      <c r="S40" s="37">
        <f>ROUND($I40*Q40,4)</f>
        <v>0</v>
      </c>
      <c r="T40" s="37">
        <f>ROUND($I40*R40,4)</f>
        <v>0</v>
      </c>
      <c r="U40" s="40"/>
      <c r="V40" s="40"/>
      <c r="W40" s="40"/>
      <c r="X40" s="40"/>
      <c r="Y40" s="41"/>
    </row>
    <row r="41" spans="1:25" x14ac:dyDescent="0.25">
      <c r="A41" s="55" t="s">
        <v>1417</v>
      </c>
      <c r="B41" s="11">
        <v>29</v>
      </c>
      <c r="C41" s="32" t="s">
        <v>1418</v>
      </c>
      <c r="D41" s="32" t="s">
        <v>105</v>
      </c>
      <c r="E41" s="32" t="s">
        <v>105</v>
      </c>
      <c r="F41" s="32" t="s">
        <v>105</v>
      </c>
      <c r="G41" s="32" t="s">
        <v>1419</v>
      </c>
      <c r="H41" s="33" t="s">
        <v>91</v>
      </c>
      <c r="I41" s="34">
        <v>14</v>
      </c>
      <c r="J41" s="59"/>
      <c r="K41" s="11">
        <v>1</v>
      </c>
      <c r="L41" s="35"/>
      <c r="M41" s="36"/>
      <c r="N41" s="37">
        <f>IF(M41&gt;0,ROUND(L41/M41,4),0)</f>
        <v>0</v>
      </c>
      <c r="O41" s="38"/>
      <c r="P41" s="39"/>
      <c r="Q41" s="37">
        <f>ROUND(ROUND(N41,4)*(1-O41),4)</f>
        <v>0</v>
      </c>
      <c r="R41" s="37">
        <f>ROUND(ROUND(Q41,4)*(1+P41),4)</f>
        <v>0</v>
      </c>
      <c r="S41" s="37">
        <f>ROUND($I41*Q41,4)</f>
        <v>0</v>
      </c>
      <c r="T41" s="37">
        <f>ROUND($I41*R41,4)</f>
        <v>0</v>
      </c>
      <c r="U41" s="40"/>
      <c r="V41" s="40"/>
      <c r="W41" s="40"/>
      <c r="X41" s="40"/>
      <c r="Y41" s="41"/>
    </row>
    <row r="42" spans="1:25" x14ac:dyDescent="0.25">
      <c r="A42" s="55" t="s">
        <v>1420</v>
      </c>
      <c r="B42" s="11">
        <v>30</v>
      </c>
      <c r="C42" s="32" t="s">
        <v>1421</v>
      </c>
      <c r="D42" s="32" t="s">
        <v>105</v>
      </c>
      <c r="E42" s="32" t="s">
        <v>105</v>
      </c>
      <c r="F42" s="32" t="s">
        <v>105</v>
      </c>
      <c r="G42" s="32" t="s">
        <v>1422</v>
      </c>
      <c r="H42" s="33" t="s">
        <v>91</v>
      </c>
      <c r="I42" s="34">
        <v>60</v>
      </c>
      <c r="J42" s="59"/>
      <c r="K42" s="11">
        <v>1</v>
      </c>
      <c r="L42" s="35"/>
      <c r="M42" s="36"/>
      <c r="N42" s="37">
        <f>IF(M42&gt;0,ROUND(L42/M42,4),0)</f>
        <v>0</v>
      </c>
      <c r="O42" s="38"/>
      <c r="P42" s="39"/>
      <c r="Q42" s="37">
        <f>ROUND(ROUND(N42,4)*(1-O42),4)</f>
        <v>0</v>
      </c>
      <c r="R42" s="37">
        <f>ROUND(ROUND(Q42,4)*(1+P42),4)</f>
        <v>0</v>
      </c>
      <c r="S42" s="37">
        <f>ROUND($I42*Q42,4)</f>
        <v>0</v>
      </c>
      <c r="T42" s="37">
        <f>ROUND($I42*R42,4)</f>
        <v>0</v>
      </c>
      <c r="U42" s="40"/>
      <c r="V42" s="40"/>
      <c r="W42" s="40"/>
      <c r="X42" s="40"/>
      <c r="Y42" s="41"/>
    </row>
    <row r="43" spans="1:25" ht="25.5" x14ac:dyDescent="0.25">
      <c r="A43" s="55" t="s">
        <v>1423</v>
      </c>
      <c r="B43" s="11">
        <v>31</v>
      </c>
      <c r="C43" s="32" t="s">
        <v>1424</v>
      </c>
      <c r="D43" s="32" t="s">
        <v>105</v>
      </c>
      <c r="E43" s="32" t="s">
        <v>105</v>
      </c>
      <c r="F43" s="32" t="s">
        <v>105</v>
      </c>
      <c r="G43" s="32" t="s">
        <v>1425</v>
      </c>
      <c r="H43" s="33" t="s">
        <v>91</v>
      </c>
      <c r="I43" s="34">
        <v>160</v>
      </c>
      <c r="J43" s="59"/>
      <c r="K43" s="11">
        <v>1</v>
      </c>
      <c r="L43" s="35"/>
      <c r="M43" s="36"/>
      <c r="N43" s="37">
        <f>IF(M43&gt;0,ROUND(L43/M43,4),0)</f>
        <v>0</v>
      </c>
      <c r="O43" s="38"/>
      <c r="P43" s="39"/>
      <c r="Q43" s="37">
        <f>ROUND(ROUND(N43,4)*(1-O43),4)</f>
        <v>0</v>
      </c>
      <c r="R43" s="37">
        <f>ROUND(ROUND(Q43,4)*(1+P43),4)</f>
        <v>0</v>
      </c>
      <c r="S43" s="37">
        <f>ROUND($I43*Q43,4)</f>
        <v>0</v>
      </c>
      <c r="T43" s="37">
        <f>ROUND($I43*R43,4)</f>
        <v>0</v>
      </c>
      <c r="U43" s="40"/>
      <c r="V43" s="40"/>
      <c r="W43" s="40"/>
      <c r="X43" s="40"/>
      <c r="Y43" s="41"/>
    </row>
    <row r="44" spans="1:25" ht="25.5" x14ac:dyDescent="0.25">
      <c r="A44" s="55" t="s">
        <v>1426</v>
      </c>
      <c r="B44" s="11">
        <v>32</v>
      </c>
      <c r="C44" s="32" t="s">
        <v>1427</v>
      </c>
      <c r="D44" s="32" t="s">
        <v>1367</v>
      </c>
      <c r="E44" s="32" t="s">
        <v>105</v>
      </c>
      <c r="F44" s="32" t="s">
        <v>105</v>
      </c>
      <c r="G44" s="32" t="s">
        <v>1428</v>
      </c>
      <c r="H44" s="33" t="s">
        <v>91</v>
      </c>
      <c r="I44" s="34">
        <v>10</v>
      </c>
      <c r="J44" s="59"/>
      <c r="K44" s="11">
        <v>1</v>
      </c>
      <c r="L44" s="35"/>
      <c r="M44" s="36"/>
      <c r="N44" s="37">
        <f>IF(M44&gt;0,ROUND(L44/M44,4),0)</f>
        <v>0</v>
      </c>
      <c r="O44" s="38"/>
      <c r="P44" s="39"/>
      <c r="Q44" s="37">
        <f>ROUND(ROUND(N44,4)*(1-O44),4)</f>
        <v>0</v>
      </c>
      <c r="R44" s="37">
        <f>ROUND(ROUND(Q44,4)*(1+P44),4)</f>
        <v>0</v>
      </c>
      <c r="S44" s="37">
        <f>ROUND($I44*Q44,4)</f>
        <v>0</v>
      </c>
      <c r="T44" s="37">
        <f>ROUND($I44*R44,4)</f>
        <v>0</v>
      </c>
      <c r="U44" s="40"/>
      <c r="V44" s="40"/>
      <c r="W44" s="40"/>
      <c r="X44" s="40"/>
      <c r="Y44" s="41"/>
    </row>
    <row r="45" spans="1:25" ht="25.5" x14ac:dyDescent="0.25">
      <c r="A45" s="55" t="s">
        <v>1429</v>
      </c>
      <c r="B45" s="11">
        <v>33</v>
      </c>
      <c r="C45" s="32" t="s">
        <v>1430</v>
      </c>
      <c r="D45" s="32" t="s">
        <v>1367</v>
      </c>
      <c r="E45" s="32" t="s">
        <v>105</v>
      </c>
      <c r="F45" s="32" t="s">
        <v>105</v>
      </c>
      <c r="G45" s="32" t="s">
        <v>1431</v>
      </c>
      <c r="H45" s="33" t="s">
        <v>91</v>
      </c>
      <c r="I45" s="34">
        <v>20</v>
      </c>
      <c r="J45" s="59"/>
      <c r="K45" s="11">
        <v>1</v>
      </c>
      <c r="L45" s="35"/>
      <c r="M45" s="36"/>
      <c r="N45" s="37">
        <f>IF(M45&gt;0,ROUND(L45/M45,4),0)</f>
        <v>0</v>
      </c>
      <c r="O45" s="38"/>
      <c r="P45" s="39"/>
      <c r="Q45" s="37">
        <f>ROUND(ROUND(N45,4)*(1-O45),4)</f>
        <v>0</v>
      </c>
      <c r="R45" s="37">
        <f>ROUND(ROUND(Q45,4)*(1+P45),4)</f>
        <v>0</v>
      </c>
      <c r="S45" s="37">
        <f>ROUND($I45*Q45,4)</f>
        <v>0</v>
      </c>
      <c r="T45" s="37">
        <f>ROUND($I45*R45,4)</f>
        <v>0</v>
      </c>
      <c r="U45" s="40"/>
      <c r="V45" s="40"/>
      <c r="W45" s="40"/>
      <c r="X45" s="40"/>
      <c r="Y45" s="41"/>
    </row>
    <row r="46" spans="1:25" ht="25.5" x14ac:dyDescent="0.25">
      <c r="A46" s="55" t="s">
        <v>1432</v>
      </c>
      <c r="B46" s="11">
        <v>34</v>
      </c>
      <c r="C46" s="32" t="s">
        <v>1433</v>
      </c>
      <c r="D46" s="32" t="s">
        <v>1367</v>
      </c>
      <c r="E46" s="32" t="s">
        <v>105</v>
      </c>
      <c r="F46" s="32" t="s">
        <v>105</v>
      </c>
      <c r="G46" s="32" t="s">
        <v>105</v>
      </c>
      <c r="H46" s="33" t="s">
        <v>91</v>
      </c>
      <c r="I46" s="34">
        <v>100</v>
      </c>
      <c r="J46" s="59"/>
      <c r="K46" s="11">
        <v>1</v>
      </c>
      <c r="L46" s="35"/>
      <c r="M46" s="36"/>
      <c r="N46" s="37">
        <f>IF(M46&gt;0,ROUND(L46/M46,4),0)</f>
        <v>0</v>
      </c>
      <c r="O46" s="38"/>
      <c r="P46" s="39"/>
      <c r="Q46" s="37">
        <f>ROUND(ROUND(N46,4)*(1-O46),4)</f>
        <v>0</v>
      </c>
      <c r="R46" s="37">
        <f>ROUND(ROUND(Q46,4)*(1+P46),4)</f>
        <v>0</v>
      </c>
      <c r="S46" s="37">
        <f>ROUND($I46*Q46,4)</f>
        <v>0</v>
      </c>
      <c r="T46" s="37">
        <f>ROUND($I46*R46,4)</f>
        <v>0</v>
      </c>
      <c r="U46" s="40"/>
      <c r="V46" s="40"/>
      <c r="W46" s="40"/>
      <c r="X46" s="40"/>
      <c r="Y46" s="41"/>
    </row>
    <row r="47" spans="1:25" x14ac:dyDescent="0.25">
      <c r="A47" s="55" t="s">
        <v>1434</v>
      </c>
      <c r="B47" s="11">
        <v>35</v>
      </c>
      <c r="C47" s="32" t="s">
        <v>1435</v>
      </c>
      <c r="D47" s="32" t="s">
        <v>105</v>
      </c>
      <c r="E47" s="32" t="s">
        <v>105</v>
      </c>
      <c r="F47" s="32" t="s">
        <v>105</v>
      </c>
      <c r="G47" s="32" t="s">
        <v>105</v>
      </c>
      <c r="H47" s="33" t="s">
        <v>91</v>
      </c>
      <c r="I47" s="34">
        <v>100</v>
      </c>
      <c r="J47" s="59"/>
      <c r="K47" s="11">
        <v>1</v>
      </c>
      <c r="L47" s="35"/>
      <c r="M47" s="36"/>
      <c r="N47" s="37">
        <f>IF(M47&gt;0,ROUND(L47/M47,4),0)</f>
        <v>0</v>
      </c>
      <c r="O47" s="38"/>
      <c r="P47" s="39"/>
      <c r="Q47" s="37">
        <f>ROUND(ROUND(N47,4)*(1-O47),4)</f>
        <v>0</v>
      </c>
      <c r="R47" s="37">
        <f>ROUND(ROUND(Q47,4)*(1+P47),4)</f>
        <v>0</v>
      </c>
      <c r="S47" s="37">
        <f>ROUND($I47*Q47,4)</f>
        <v>0</v>
      </c>
      <c r="T47" s="37">
        <f>ROUND($I47*R47,4)</f>
        <v>0</v>
      </c>
      <c r="U47" s="40"/>
      <c r="V47" s="40"/>
      <c r="W47" s="40"/>
      <c r="X47" s="40"/>
      <c r="Y47" s="41"/>
    </row>
    <row r="48" spans="1:25" x14ac:dyDescent="0.25">
      <c r="A48" s="55" t="s">
        <v>1436</v>
      </c>
      <c r="B48" s="11">
        <v>36</v>
      </c>
      <c r="C48" s="32" t="s">
        <v>1437</v>
      </c>
      <c r="D48" s="32" t="s">
        <v>105</v>
      </c>
      <c r="E48" s="32" t="s">
        <v>105</v>
      </c>
      <c r="F48" s="32" t="s">
        <v>105</v>
      </c>
      <c r="G48" s="32" t="s">
        <v>105</v>
      </c>
      <c r="H48" s="33" t="s">
        <v>91</v>
      </c>
      <c r="I48" s="34">
        <v>100</v>
      </c>
      <c r="J48" s="59"/>
      <c r="K48" s="11">
        <v>1</v>
      </c>
      <c r="L48" s="35"/>
      <c r="M48" s="36"/>
      <c r="N48" s="37">
        <f>IF(M48&gt;0,ROUND(L48/M48,4),0)</f>
        <v>0</v>
      </c>
      <c r="O48" s="38"/>
      <c r="P48" s="39"/>
      <c r="Q48" s="37">
        <f>ROUND(ROUND(N48,4)*(1-O48),4)</f>
        <v>0</v>
      </c>
      <c r="R48" s="37">
        <f>ROUND(ROUND(Q48,4)*(1+P48),4)</f>
        <v>0</v>
      </c>
      <c r="S48" s="37">
        <f>ROUND($I48*Q48,4)</f>
        <v>0</v>
      </c>
      <c r="T48" s="37">
        <f>ROUND($I48*R48,4)</f>
        <v>0</v>
      </c>
      <c r="U48" s="40"/>
      <c r="V48" s="40"/>
      <c r="W48" s="40"/>
      <c r="X48" s="40"/>
      <c r="Y48" s="41"/>
    </row>
    <row r="49" spans="1:25" x14ac:dyDescent="0.25">
      <c r="A49" s="55" t="s">
        <v>1438</v>
      </c>
      <c r="B49" s="11">
        <v>37</v>
      </c>
      <c r="C49" s="32" t="s">
        <v>1439</v>
      </c>
      <c r="D49" s="32" t="s">
        <v>105</v>
      </c>
      <c r="E49" s="32" t="s">
        <v>105</v>
      </c>
      <c r="F49" s="32" t="s">
        <v>105</v>
      </c>
      <c r="G49" s="32" t="s">
        <v>105</v>
      </c>
      <c r="H49" s="33" t="s">
        <v>91</v>
      </c>
      <c r="I49" s="34">
        <v>80</v>
      </c>
      <c r="J49" s="59"/>
      <c r="K49" s="11">
        <v>1</v>
      </c>
      <c r="L49" s="35"/>
      <c r="M49" s="36"/>
      <c r="N49" s="37">
        <f>IF(M49&gt;0,ROUND(L49/M49,4),0)</f>
        <v>0</v>
      </c>
      <c r="O49" s="38"/>
      <c r="P49" s="39"/>
      <c r="Q49" s="37">
        <f>ROUND(ROUND(N49,4)*(1-O49),4)</f>
        <v>0</v>
      </c>
      <c r="R49" s="37">
        <f>ROUND(ROUND(Q49,4)*(1+P49),4)</f>
        <v>0</v>
      </c>
      <c r="S49" s="37">
        <f>ROUND($I49*Q49,4)</f>
        <v>0</v>
      </c>
      <c r="T49" s="37">
        <f>ROUND($I49*R49,4)</f>
        <v>0</v>
      </c>
      <c r="U49" s="40"/>
      <c r="V49" s="40"/>
      <c r="W49" s="40"/>
      <c r="X49" s="40"/>
      <c r="Y49" s="41"/>
    </row>
    <row r="50" spans="1:25" ht="25.5" x14ac:dyDescent="0.25">
      <c r="A50" s="55" t="s">
        <v>1440</v>
      </c>
      <c r="B50" s="11">
        <v>38</v>
      </c>
      <c r="C50" s="32" t="s">
        <v>1441</v>
      </c>
      <c r="D50" s="32" t="s">
        <v>1442</v>
      </c>
      <c r="E50" s="32" t="s">
        <v>105</v>
      </c>
      <c r="F50" s="32" t="s">
        <v>105</v>
      </c>
      <c r="G50" s="32" t="s">
        <v>105</v>
      </c>
      <c r="H50" s="33" t="s">
        <v>91</v>
      </c>
      <c r="I50" s="34">
        <v>35</v>
      </c>
      <c r="J50" s="59"/>
      <c r="K50" s="11">
        <v>1</v>
      </c>
      <c r="L50" s="35"/>
      <c r="M50" s="36"/>
      <c r="N50" s="37">
        <f>IF(M50&gt;0,ROUND(L50/M50,4),0)</f>
        <v>0</v>
      </c>
      <c r="O50" s="38"/>
      <c r="P50" s="39"/>
      <c r="Q50" s="37">
        <f>ROUND(ROUND(N50,4)*(1-O50),4)</f>
        <v>0</v>
      </c>
      <c r="R50" s="37">
        <f>ROUND(ROUND(Q50,4)*(1+P50),4)</f>
        <v>0</v>
      </c>
      <c r="S50" s="37">
        <f>ROUND($I50*Q50,4)</f>
        <v>0</v>
      </c>
      <c r="T50" s="37">
        <f>ROUND($I50*R50,4)</f>
        <v>0</v>
      </c>
      <c r="U50" s="40"/>
      <c r="V50" s="40"/>
      <c r="W50" s="40"/>
      <c r="X50" s="40"/>
      <c r="Y50" s="41"/>
    </row>
    <row r="51" spans="1:25" ht="25.5" x14ac:dyDescent="0.25">
      <c r="A51" s="55" t="s">
        <v>1443</v>
      </c>
      <c r="B51" s="11">
        <v>39</v>
      </c>
      <c r="C51" s="32" t="s">
        <v>1444</v>
      </c>
      <c r="D51" s="32" t="s">
        <v>105</v>
      </c>
      <c r="E51" s="32" t="s">
        <v>105</v>
      </c>
      <c r="F51" s="32" t="s">
        <v>105</v>
      </c>
      <c r="G51" s="32" t="s">
        <v>105</v>
      </c>
      <c r="H51" s="33" t="s">
        <v>91</v>
      </c>
      <c r="I51" s="34">
        <v>7</v>
      </c>
      <c r="J51" s="59"/>
      <c r="K51" s="11">
        <v>1</v>
      </c>
      <c r="L51" s="35"/>
      <c r="M51" s="36"/>
      <c r="N51" s="37">
        <f>IF(M51&gt;0,ROUND(L51/M51,4),0)</f>
        <v>0</v>
      </c>
      <c r="O51" s="38"/>
      <c r="P51" s="39"/>
      <c r="Q51" s="37">
        <f>ROUND(ROUND(N51,4)*(1-O51),4)</f>
        <v>0</v>
      </c>
      <c r="R51" s="37">
        <f>ROUND(ROUND(Q51,4)*(1+P51),4)</f>
        <v>0</v>
      </c>
      <c r="S51" s="37">
        <f>ROUND($I51*Q51,4)</f>
        <v>0</v>
      </c>
      <c r="T51" s="37">
        <f>ROUND($I51*R51,4)</f>
        <v>0</v>
      </c>
      <c r="U51" s="40"/>
      <c r="V51" s="40"/>
      <c r="W51" s="40"/>
      <c r="X51" s="40"/>
      <c r="Y51" s="41"/>
    </row>
    <row r="52" spans="1:25" x14ac:dyDescent="0.25">
      <c r="A52" s="55" t="s">
        <v>1445</v>
      </c>
      <c r="B52" s="11">
        <v>40</v>
      </c>
      <c r="C52" s="32" t="s">
        <v>1446</v>
      </c>
      <c r="D52" s="32" t="s">
        <v>105</v>
      </c>
      <c r="E52" s="32" t="s">
        <v>105</v>
      </c>
      <c r="F52" s="32" t="s">
        <v>105</v>
      </c>
      <c r="G52" s="32" t="s">
        <v>1447</v>
      </c>
      <c r="H52" s="33" t="s">
        <v>91</v>
      </c>
      <c r="I52" s="34">
        <v>1400</v>
      </c>
      <c r="J52" s="59"/>
      <c r="K52" s="11">
        <v>1</v>
      </c>
      <c r="L52" s="35"/>
      <c r="M52" s="36"/>
      <c r="N52" s="37">
        <f>IF(M52&gt;0,ROUND(L52/M52,4),0)</f>
        <v>0</v>
      </c>
      <c r="O52" s="38"/>
      <c r="P52" s="39"/>
      <c r="Q52" s="37">
        <f>ROUND(ROUND(N52,4)*(1-O52),4)</f>
        <v>0</v>
      </c>
      <c r="R52" s="37">
        <f>ROUND(ROUND(Q52,4)*(1+P52),4)</f>
        <v>0</v>
      </c>
      <c r="S52" s="37">
        <f>ROUND($I52*Q52,4)</f>
        <v>0</v>
      </c>
      <c r="T52" s="37">
        <f>ROUND($I52*R52,4)</f>
        <v>0</v>
      </c>
      <c r="U52" s="40"/>
      <c r="V52" s="40"/>
      <c r="W52" s="40"/>
      <c r="X52" s="40"/>
      <c r="Y52" s="41"/>
    </row>
    <row r="53" spans="1:25" x14ac:dyDescent="0.25">
      <c r="A53" s="55" t="s">
        <v>1448</v>
      </c>
      <c r="B53" s="11">
        <v>41</v>
      </c>
      <c r="C53" s="32" t="s">
        <v>1449</v>
      </c>
      <c r="D53" s="32" t="s">
        <v>105</v>
      </c>
      <c r="E53" s="32" t="s">
        <v>105</v>
      </c>
      <c r="F53" s="32" t="s">
        <v>105</v>
      </c>
      <c r="G53" s="32" t="s">
        <v>1450</v>
      </c>
      <c r="H53" s="33" t="s">
        <v>91</v>
      </c>
      <c r="I53" s="34">
        <v>15</v>
      </c>
      <c r="J53" s="59"/>
      <c r="K53" s="11">
        <v>1</v>
      </c>
      <c r="L53" s="35"/>
      <c r="M53" s="36"/>
      <c r="N53" s="37">
        <f>IF(M53&gt;0,ROUND(L53/M53,4),0)</f>
        <v>0</v>
      </c>
      <c r="O53" s="38"/>
      <c r="P53" s="39"/>
      <c r="Q53" s="37">
        <f>ROUND(ROUND(N53,4)*(1-O53),4)</f>
        <v>0</v>
      </c>
      <c r="R53" s="37">
        <f>ROUND(ROUND(Q53,4)*(1+P53),4)</f>
        <v>0</v>
      </c>
      <c r="S53" s="37">
        <f>ROUND($I53*Q53,4)</f>
        <v>0</v>
      </c>
      <c r="T53" s="37">
        <f>ROUND($I53*R53,4)</f>
        <v>0</v>
      </c>
      <c r="U53" s="40"/>
      <c r="V53" s="40"/>
      <c r="W53" s="40"/>
      <c r="X53" s="40"/>
      <c r="Y53" s="41"/>
    </row>
    <row r="54" spans="1:25" x14ac:dyDescent="0.25">
      <c r="A54" s="55" t="s">
        <v>1451</v>
      </c>
      <c r="B54" s="11">
        <v>42</v>
      </c>
      <c r="C54" s="32" t="s">
        <v>1452</v>
      </c>
      <c r="D54" s="32" t="s">
        <v>105</v>
      </c>
      <c r="E54" s="32" t="s">
        <v>105</v>
      </c>
      <c r="F54" s="32" t="s">
        <v>105</v>
      </c>
      <c r="G54" s="32" t="s">
        <v>1453</v>
      </c>
      <c r="H54" s="33" t="s">
        <v>91</v>
      </c>
      <c r="I54" s="34">
        <v>64</v>
      </c>
      <c r="J54" s="59"/>
      <c r="K54" s="11">
        <v>1</v>
      </c>
      <c r="L54" s="35"/>
      <c r="M54" s="36"/>
      <c r="N54" s="37">
        <f>IF(M54&gt;0,ROUND(L54/M54,4),0)</f>
        <v>0</v>
      </c>
      <c r="O54" s="38"/>
      <c r="P54" s="39"/>
      <c r="Q54" s="37">
        <f>ROUND(ROUND(N54,4)*(1-O54),4)</f>
        <v>0</v>
      </c>
      <c r="R54" s="37">
        <f>ROUND(ROUND(Q54,4)*(1+P54),4)</f>
        <v>0</v>
      </c>
      <c r="S54" s="37">
        <f>ROUND($I54*Q54,4)</f>
        <v>0</v>
      </c>
      <c r="T54" s="37">
        <f>ROUND($I54*R54,4)</f>
        <v>0</v>
      </c>
      <c r="U54" s="40"/>
      <c r="V54" s="40"/>
      <c r="W54" s="40"/>
      <c r="X54" s="40"/>
      <c r="Y54" s="41"/>
    </row>
    <row r="55" spans="1:25" x14ac:dyDescent="0.25">
      <c r="A55" s="55" t="s">
        <v>1454</v>
      </c>
      <c r="B55" s="11">
        <v>43</v>
      </c>
      <c r="C55" s="32" t="s">
        <v>1455</v>
      </c>
      <c r="D55" s="32" t="s">
        <v>105</v>
      </c>
      <c r="E55" s="32" t="s">
        <v>105</v>
      </c>
      <c r="F55" s="32" t="s">
        <v>105</v>
      </c>
      <c r="G55" s="32" t="s">
        <v>1456</v>
      </c>
      <c r="H55" s="33" t="s">
        <v>91</v>
      </c>
      <c r="I55" s="34">
        <v>120</v>
      </c>
      <c r="J55" s="59"/>
      <c r="K55" s="11">
        <v>1</v>
      </c>
      <c r="L55" s="35"/>
      <c r="M55" s="36"/>
      <c r="N55" s="37">
        <f>IF(M55&gt;0,ROUND(L55/M55,4),0)</f>
        <v>0</v>
      </c>
      <c r="O55" s="38"/>
      <c r="P55" s="39"/>
      <c r="Q55" s="37">
        <f>ROUND(ROUND(N55,4)*(1-O55),4)</f>
        <v>0</v>
      </c>
      <c r="R55" s="37">
        <f>ROUND(ROUND(Q55,4)*(1+P55),4)</f>
        <v>0</v>
      </c>
      <c r="S55" s="37">
        <f>ROUND($I55*Q55,4)</f>
        <v>0</v>
      </c>
      <c r="T55" s="37">
        <f>ROUND($I55*R55,4)</f>
        <v>0</v>
      </c>
      <c r="U55" s="40"/>
      <c r="V55" s="40"/>
      <c r="W55" s="40"/>
      <c r="X55" s="40"/>
      <c r="Y55" s="41"/>
    </row>
    <row r="56" spans="1:25" x14ac:dyDescent="0.25">
      <c r="A56" s="55" t="s">
        <v>105</v>
      </c>
      <c r="B56" s="11">
        <v>44</v>
      </c>
      <c r="C56" s="32" t="s">
        <v>1457</v>
      </c>
      <c r="D56" s="32" t="s">
        <v>105</v>
      </c>
      <c r="E56" s="32" t="s">
        <v>105</v>
      </c>
      <c r="F56" s="32" t="s">
        <v>105</v>
      </c>
      <c r="G56" s="32" t="s">
        <v>105</v>
      </c>
      <c r="H56" s="33" t="s">
        <v>91</v>
      </c>
      <c r="I56" s="34">
        <v>50</v>
      </c>
      <c r="J56" s="59"/>
      <c r="K56" s="11">
        <v>1</v>
      </c>
      <c r="L56" s="35"/>
      <c r="M56" s="36"/>
      <c r="N56" s="37">
        <f>IF(M56&gt;0,ROUND(L56/M56,4),0)</f>
        <v>0</v>
      </c>
      <c r="O56" s="38"/>
      <c r="P56" s="39"/>
      <c r="Q56" s="37">
        <f>ROUND(ROUND(N56,4)*(1-O56),4)</f>
        <v>0</v>
      </c>
      <c r="R56" s="37">
        <f>ROUND(ROUND(Q56,4)*(1+P56),4)</f>
        <v>0</v>
      </c>
      <c r="S56" s="37">
        <f>ROUND($I56*Q56,4)</f>
        <v>0</v>
      </c>
      <c r="T56" s="37">
        <f>ROUND($I56*R56,4)</f>
        <v>0</v>
      </c>
      <c r="U56" s="40"/>
      <c r="V56" s="40"/>
      <c r="W56" s="40"/>
      <c r="X56" s="40"/>
      <c r="Y56" s="41"/>
    </row>
    <row r="57" spans="1:25" ht="13.5" thickBot="1" x14ac:dyDescent="0.3">
      <c r="A57" s="56" t="s">
        <v>1458</v>
      </c>
      <c r="B57" s="13">
        <v>45</v>
      </c>
      <c r="C57" s="42" t="s">
        <v>1459</v>
      </c>
      <c r="D57" s="42" t="s">
        <v>105</v>
      </c>
      <c r="E57" s="42" t="s">
        <v>105</v>
      </c>
      <c r="F57" s="42" t="s">
        <v>105</v>
      </c>
      <c r="G57" s="42" t="s">
        <v>1460</v>
      </c>
      <c r="H57" s="43" t="s">
        <v>91</v>
      </c>
      <c r="I57" s="44">
        <v>80</v>
      </c>
      <c r="J57" s="60"/>
      <c r="K57" s="13">
        <v>1</v>
      </c>
      <c r="L57" s="45"/>
      <c r="M57" s="46"/>
      <c r="N57" s="47">
        <f>IF(M57&gt;0,ROUND(L57/M57,4),0)</f>
        <v>0</v>
      </c>
      <c r="O57" s="48"/>
      <c r="P57" s="49"/>
      <c r="Q57" s="47">
        <f>ROUND(ROUND(N57,4)*(1-O57),4)</f>
        <v>0</v>
      </c>
      <c r="R57" s="47">
        <f>ROUND(ROUND(Q57,4)*(1+P57),4)</f>
        <v>0</v>
      </c>
      <c r="S57" s="47">
        <f>ROUND($I57*Q57,4)</f>
        <v>0</v>
      </c>
      <c r="T57" s="47">
        <f>ROUND($I57*R57,4)</f>
        <v>0</v>
      </c>
      <c r="U57" s="50"/>
      <c r="V57" s="50"/>
      <c r="W57" s="50"/>
      <c r="X57" s="50"/>
      <c r="Y57" s="51"/>
    </row>
    <row r="58" spans="1:25" ht="13.5" thickBot="1" x14ac:dyDescent="0.3">
      <c r="R58" s="61" t="s">
        <v>108</v>
      </c>
      <c r="S58" s="62">
        <f>SUM(S13:S57)</f>
        <v>0</v>
      </c>
      <c r="T58" s="63">
        <f>SUM(T13:T57)</f>
        <v>0</v>
      </c>
    </row>
    <row r="60" spans="1:25" ht="13.5" thickBot="1" x14ac:dyDescent="0.3"/>
    <row r="61" spans="1:25" ht="13.5" thickBot="1" x14ac:dyDescent="0.3">
      <c r="A61" s="52" t="s">
        <v>55</v>
      </c>
      <c r="B61" s="57" t="s">
        <v>109</v>
      </c>
      <c r="C61" s="18" t="s">
        <v>1461</v>
      </c>
      <c r="D61" s="18"/>
      <c r="E61" s="18"/>
      <c r="F61" s="18"/>
      <c r="G61" s="18"/>
      <c r="H61" s="18" t="s">
        <v>58</v>
      </c>
      <c r="I61" s="18"/>
      <c r="J61" s="8"/>
      <c r="K61" s="7"/>
      <c r="L61" s="18" t="s">
        <v>1462</v>
      </c>
      <c r="M61" s="18"/>
      <c r="N61" s="18"/>
      <c r="O61" s="18"/>
      <c r="P61" s="18"/>
      <c r="Q61" s="18"/>
      <c r="R61" s="18"/>
      <c r="S61" s="18"/>
      <c r="T61" s="18"/>
      <c r="U61" s="18"/>
      <c r="V61" s="18"/>
      <c r="W61" s="18"/>
      <c r="X61" s="18"/>
      <c r="Y61" s="8"/>
    </row>
    <row r="62" spans="1:25" ht="51.75" thickBot="1" x14ac:dyDescent="0.3">
      <c r="A62" s="53" t="s">
        <v>60</v>
      </c>
      <c r="B62" s="19" t="s">
        <v>61</v>
      </c>
      <c r="C62" s="20" t="s">
        <v>62</v>
      </c>
      <c r="D62" s="20" t="s">
        <v>63</v>
      </c>
      <c r="E62" s="20" t="s">
        <v>64</v>
      </c>
      <c r="F62" s="20" t="s">
        <v>65</v>
      </c>
      <c r="G62" s="20" t="s">
        <v>1220</v>
      </c>
      <c r="H62" s="20" t="s">
        <v>67</v>
      </c>
      <c r="I62" s="20" t="s">
        <v>68</v>
      </c>
      <c r="J62" s="21" t="s">
        <v>69</v>
      </c>
      <c r="K62" s="19" t="s">
        <v>70</v>
      </c>
      <c r="L62" s="20" t="s">
        <v>71</v>
      </c>
      <c r="M62" s="20" t="s">
        <v>72</v>
      </c>
      <c r="N62" s="20" t="s">
        <v>73</v>
      </c>
      <c r="O62" s="20" t="s">
        <v>74</v>
      </c>
      <c r="P62" s="20" t="s">
        <v>75</v>
      </c>
      <c r="Q62" s="20" t="s">
        <v>76</v>
      </c>
      <c r="R62" s="20" t="s">
        <v>77</v>
      </c>
      <c r="S62" s="20" t="s">
        <v>78</v>
      </c>
      <c r="T62" s="20" t="s">
        <v>79</v>
      </c>
      <c r="U62" s="20" t="s">
        <v>80</v>
      </c>
      <c r="V62" s="20" t="s">
        <v>81</v>
      </c>
      <c r="W62" s="20" t="s">
        <v>82</v>
      </c>
      <c r="X62" s="20" t="s">
        <v>83</v>
      </c>
      <c r="Y62" s="21" t="s">
        <v>84</v>
      </c>
    </row>
    <row r="63" spans="1:25" ht="25.5" x14ac:dyDescent="0.25">
      <c r="A63" s="54" t="s">
        <v>1463</v>
      </c>
      <c r="B63" s="9">
        <v>1</v>
      </c>
      <c r="C63" s="22" t="s">
        <v>1464</v>
      </c>
      <c r="D63" s="22" t="s">
        <v>105</v>
      </c>
      <c r="E63" s="22" t="s">
        <v>105</v>
      </c>
      <c r="F63" s="22" t="s">
        <v>105</v>
      </c>
      <c r="G63" s="22" t="s">
        <v>105</v>
      </c>
      <c r="H63" s="23" t="s">
        <v>91</v>
      </c>
      <c r="I63" s="24">
        <v>100</v>
      </c>
      <c r="J63" s="58"/>
      <c r="K63" s="9">
        <v>1</v>
      </c>
      <c r="L63" s="25"/>
      <c r="M63" s="26"/>
      <c r="N63" s="27">
        <f>IF(M63&gt;0,ROUND(L63/M63,4),0)</f>
        <v>0</v>
      </c>
      <c r="O63" s="28"/>
      <c r="P63" s="29"/>
      <c r="Q63" s="27">
        <f>ROUND(ROUND(N63,4)*(1-O63),4)</f>
        <v>0</v>
      </c>
      <c r="R63" s="27">
        <f>ROUND(ROUND(Q63,4)*(1+P63),4)</f>
        <v>0</v>
      </c>
      <c r="S63" s="27">
        <f>ROUND($I63*Q63,4)</f>
        <v>0</v>
      </c>
      <c r="T63" s="27">
        <f>ROUND($I63*R63,4)</f>
        <v>0</v>
      </c>
      <c r="U63" s="30"/>
      <c r="V63" s="30"/>
      <c r="W63" s="30"/>
      <c r="X63" s="30"/>
      <c r="Y63" s="31"/>
    </row>
    <row r="64" spans="1:25" x14ac:dyDescent="0.25">
      <c r="A64" s="55" t="s">
        <v>1465</v>
      </c>
      <c r="B64" s="11">
        <v>2</v>
      </c>
      <c r="C64" s="32" t="s">
        <v>1466</v>
      </c>
      <c r="D64" s="32" t="s">
        <v>1467</v>
      </c>
      <c r="E64" s="32" t="s">
        <v>105</v>
      </c>
      <c r="F64" s="32" t="s">
        <v>105</v>
      </c>
      <c r="G64" s="32" t="s">
        <v>105</v>
      </c>
      <c r="H64" s="33" t="s">
        <v>91</v>
      </c>
      <c r="I64" s="34">
        <v>100</v>
      </c>
      <c r="J64" s="59"/>
      <c r="K64" s="11">
        <v>1</v>
      </c>
      <c r="L64" s="35"/>
      <c r="M64" s="36"/>
      <c r="N64" s="37">
        <f>IF(M64&gt;0,ROUND(L64/M64,4),0)</f>
        <v>0</v>
      </c>
      <c r="O64" s="38"/>
      <c r="P64" s="39"/>
      <c r="Q64" s="37">
        <f>ROUND(ROUND(N64,4)*(1-O64),4)</f>
        <v>0</v>
      </c>
      <c r="R64" s="37">
        <f>ROUND(ROUND(Q64,4)*(1+P64),4)</f>
        <v>0</v>
      </c>
      <c r="S64" s="37">
        <f>ROUND($I64*Q64,4)</f>
        <v>0</v>
      </c>
      <c r="T64" s="37">
        <f>ROUND($I64*R64,4)</f>
        <v>0</v>
      </c>
      <c r="U64" s="40"/>
      <c r="V64" s="40"/>
      <c r="W64" s="40"/>
      <c r="X64" s="40"/>
      <c r="Y64" s="41"/>
    </row>
    <row r="65" spans="1:25" x14ac:dyDescent="0.25">
      <c r="A65" s="55" t="s">
        <v>1468</v>
      </c>
      <c r="B65" s="11">
        <v>3</v>
      </c>
      <c r="C65" s="32" t="s">
        <v>1469</v>
      </c>
      <c r="D65" s="32" t="s">
        <v>1470</v>
      </c>
      <c r="E65" s="32" t="s">
        <v>105</v>
      </c>
      <c r="F65" s="32" t="s">
        <v>105</v>
      </c>
      <c r="G65" s="32" t="s">
        <v>105</v>
      </c>
      <c r="H65" s="33" t="s">
        <v>91</v>
      </c>
      <c r="I65" s="34">
        <v>100</v>
      </c>
      <c r="J65" s="59"/>
      <c r="K65" s="11">
        <v>1</v>
      </c>
      <c r="L65" s="35"/>
      <c r="M65" s="36"/>
      <c r="N65" s="37">
        <f>IF(M65&gt;0,ROUND(L65/M65,4),0)</f>
        <v>0</v>
      </c>
      <c r="O65" s="38"/>
      <c r="P65" s="39"/>
      <c r="Q65" s="37">
        <f>ROUND(ROUND(N65,4)*(1-O65),4)</f>
        <v>0</v>
      </c>
      <c r="R65" s="37">
        <f>ROUND(ROUND(Q65,4)*(1+P65),4)</f>
        <v>0</v>
      </c>
      <c r="S65" s="37">
        <f>ROUND($I65*Q65,4)</f>
        <v>0</v>
      </c>
      <c r="T65" s="37">
        <f>ROUND($I65*R65,4)</f>
        <v>0</v>
      </c>
      <c r="U65" s="40"/>
      <c r="V65" s="40"/>
      <c r="W65" s="40"/>
      <c r="X65" s="40"/>
      <c r="Y65" s="41"/>
    </row>
    <row r="66" spans="1:25" ht="25.5" x14ac:dyDescent="0.25">
      <c r="A66" s="55" t="s">
        <v>1471</v>
      </c>
      <c r="B66" s="11">
        <v>4</v>
      </c>
      <c r="C66" s="32" t="s">
        <v>1472</v>
      </c>
      <c r="D66" s="32" t="s">
        <v>1470</v>
      </c>
      <c r="E66" s="32" t="s">
        <v>105</v>
      </c>
      <c r="F66" s="32" t="s">
        <v>105</v>
      </c>
      <c r="G66" s="32" t="s">
        <v>105</v>
      </c>
      <c r="H66" s="33" t="s">
        <v>91</v>
      </c>
      <c r="I66" s="34">
        <v>100</v>
      </c>
      <c r="J66" s="59"/>
      <c r="K66" s="11">
        <v>1</v>
      </c>
      <c r="L66" s="35"/>
      <c r="M66" s="36"/>
      <c r="N66" s="37">
        <f>IF(M66&gt;0,ROUND(L66/M66,4),0)</f>
        <v>0</v>
      </c>
      <c r="O66" s="38"/>
      <c r="P66" s="39"/>
      <c r="Q66" s="37">
        <f>ROUND(ROUND(N66,4)*(1-O66),4)</f>
        <v>0</v>
      </c>
      <c r="R66" s="37">
        <f>ROUND(ROUND(Q66,4)*(1+P66),4)</f>
        <v>0</v>
      </c>
      <c r="S66" s="37">
        <f>ROUND($I66*Q66,4)</f>
        <v>0</v>
      </c>
      <c r="T66" s="37">
        <f>ROUND($I66*R66,4)</f>
        <v>0</v>
      </c>
      <c r="U66" s="40"/>
      <c r="V66" s="40"/>
      <c r="W66" s="40"/>
      <c r="X66" s="40"/>
      <c r="Y66" s="41"/>
    </row>
    <row r="67" spans="1:25" x14ac:dyDescent="0.25">
      <c r="A67" s="55" t="s">
        <v>1473</v>
      </c>
      <c r="B67" s="11">
        <v>5</v>
      </c>
      <c r="C67" s="32" t="s">
        <v>1474</v>
      </c>
      <c r="D67" s="32" t="s">
        <v>1470</v>
      </c>
      <c r="E67" s="32" t="s">
        <v>105</v>
      </c>
      <c r="F67" s="32" t="s">
        <v>105</v>
      </c>
      <c r="G67" s="32" t="s">
        <v>105</v>
      </c>
      <c r="H67" s="33" t="s">
        <v>91</v>
      </c>
      <c r="I67" s="34">
        <v>100</v>
      </c>
      <c r="J67" s="59"/>
      <c r="K67" s="11">
        <v>1</v>
      </c>
      <c r="L67" s="35"/>
      <c r="M67" s="36"/>
      <c r="N67" s="37">
        <f>IF(M67&gt;0,ROUND(L67/M67,4),0)</f>
        <v>0</v>
      </c>
      <c r="O67" s="38"/>
      <c r="P67" s="39"/>
      <c r="Q67" s="37">
        <f>ROUND(ROUND(N67,4)*(1-O67),4)</f>
        <v>0</v>
      </c>
      <c r="R67" s="37">
        <f>ROUND(ROUND(Q67,4)*(1+P67),4)</f>
        <v>0</v>
      </c>
      <c r="S67" s="37">
        <f>ROUND($I67*Q67,4)</f>
        <v>0</v>
      </c>
      <c r="T67" s="37">
        <f>ROUND($I67*R67,4)</f>
        <v>0</v>
      </c>
      <c r="U67" s="40"/>
      <c r="V67" s="40"/>
      <c r="W67" s="40"/>
      <c r="X67" s="40"/>
      <c r="Y67" s="41"/>
    </row>
    <row r="68" spans="1:25" x14ac:dyDescent="0.25">
      <c r="A68" s="55" t="s">
        <v>1475</v>
      </c>
      <c r="B68" s="11">
        <v>6</v>
      </c>
      <c r="C68" s="32" t="s">
        <v>1476</v>
      </c>
      <c r="D68" s="32" t="s">
        <v>1477</v>
      </c>
      <c r="E68" s="32" t="s">
        <v>105</v>
      </c>
      <c r="F68" s="32" t="s">
        <v>105</v>
      </c>
      <c r="G68" s="32" t="s">
        <v>105</v>
      </c>
      <c r="H68" s="33" t="s">
        <v>91</v>
      </c>
      <c r="I68" s="34">
        <v>100</v>
      </c>
      <c r="J68" s="59"/>
      <c r="K68" s="11">
        <v>1</v>
      </c>
      <c r="L68" s="35"/>
      <c r="M68" s="36"/>
      <c r="N68" s="37">
        <f>IF(M68&gt;0,ROUND(L68/M68,4),0)</f>
        <v>0</v>
      </c>
      <c r="O68" s="38"/>
      <c r="P68" s="39"/>
      <c r="Q68" s="37">
        <f>ROUND(ROUND(N68,4)*(1-O68),4)</f>
        <v>0</v>
      </c>
      <c r="R68" s="37">
        <f>ROUND(ROUND(Q68,4)*(1+P68),4)</f>
        <v>0</v>
      </c>
      <c r="S68" s="37">
        <f>ROUND($I68*Q68,4)</f>
        <v>0</v>
      </c>
      <c r="T68" s="37">
        <f>ROUND($I68*R68,4)</f>
        <v>0</v>
      </c>
      <c r="U68" s="40"/>
      <c r="V68" s="40"/>
      <c r="W68" s="40"/>
      <c r="X68" s="40"/>
      <c r="Y68" s="41"/>
    </row>
    <row r="69" spans="1:25" x14ac:dyDescent="0.25">
      <c r="A69" s="55" t="s">
        <v>1478</v>
      </c>
      <c r="B69" s="11">
        <v>7</v>
      </c>
      <c r="C69" s="32" t="s">
        <v>1479</v>
      </c>
      <c r="D69" s="32" t="s">
        <v>1470</v>
      </c>
      <c r="E69" s="32" t="s">
        <v>105</v>
      </c>
      <c r="F69" s="32" t="s">
        <v>105</v>
      </c>
      <c r="G69" s="32" t="s">
        <v>105</v>
      </c>
      <c r="H69" s="33" t="s">
        <v>91</v>
      </c>
      <c r="I69" s="34">
        <v>100</v>
      </c>
      <c r="J69" s="59"/>
      <c r="K69" s="11">
        <v>1</v>
      </c>
      <c r="L69" s="35"/>
      <c r="M69" s="36"/>
      <c r="N69" s="37">
        <f>IF(M69&gt;0,ROUND(L69/M69,4),0)</f>
        <v>0</v>
      </c>
      <c r="O69" s="38"/>
      <c r="P69" s="39"/>
      <c r="Q69" s="37">
        <f>ROUND(ROUND(N69,4)*(1-O69),4)</f>
        <v>0</v>
      </c>
      <c r="R69" s="37">
        <f>ROUND(ROUND(Q69,4)*(1+P69),4)</f>
        <v>0</v>
      </c>
      <c r="S69" s="37">
        <f>ROUND($I69*Q69,4)</f>
        <v>0</v>
      </c>
      <c r="T69" s="37">
        <f>ROUND($I69*R69,4)</f>
        <v>0</v>
      </c>
      <c r="U69" s="40"/>
      <c r="V69" s="40"/>
      <c r="W69" s="40"/>
      <c r="X69" s="40"/>
      <c r="Y69" s="41"/>
    </row>
    <row r="70" spans="1:25" x14ac:dyDescent="0.25">
      <c r="A70" s="55" t="s">
        <v>1480</v>
      </c>
      <c r="B70" s="11">
        <v>8</v>
      </c>
      <c r="C70" s="32" t="s">
        <v>1481</v>
      </c>
      <c r="D70" s="32" t="s">
        <v>1482</v>
      </c>
      <c r="E70" s="32" t="s">
        <v>105</v>
      </c>
      <c r="F70" s="32" t="s">
        <v>105</v>
      </c>
      <c r="G70" s="32" t="s">
        <v>105</v>
      </c>
      <c r="H70" s="33" t="s">
        <v>91</v>
      </c>
      <c r="I70" s="34">
        <v>100</v>
      </c>
      <c r="J70" s="59"/>
      <c r="K70" s="11">
        <v>1</v>
      </c>
      <c r="L70" s="35"/>
      <c r="M70" s="36"/>
      <c r="N70" s="37">
        <f>IF(M70&gt;0,ROUND(L70/M70,4),0)</f>
        <v>0</v>
      </c>
      <c r="O70" s="38"/>
      <c r="P70" s="39"/>
      <c r="Q70" s="37">
        <f>ROUND(ROUND(N70,4)*(1-O70),4)</f>
        <v>0</v>
      </c>
      <c r="R70" s="37">
        <f>ROUND(ROUND(Q70,4)*(1+P70),4)</f>
        <v>0</v>
      </c>
      <c r="S70" s="37">
        <f>ROUND($I70*Q70,4)</f>
        <v>0</v>
      </c>
      <c r="T70" s="37">
        <f>ROUND($I70*R70,4)</f>
        <v>0</v>
      </c>
      <c r="U70" s="40"/>
      <c r="V70" s="40"/>
      <c r="W70" s="40"/>
      <c r="X70" s="40"/>
      <c r="Y70" s="41"/>
    </row>
    <row r="71" spans="1:25" x14ac:dyDescent="0.25">
      <c r="A71" s="55" t="s">
        <v>1483</v>
      </c>
      <c r="B71" s="11">
        <v>9</v>
      </c>
      <c r="C71" s="32" t="s">
        <v>1484</v>
      </c>
      <c r="D71" s="32" t="s">
        <v>1467</v>
      </c>
      <c r="E71" s="32" t="s">
        <v>105</v>
      </c>
      <c r="F71" s="32" t="s">
        <v>105</v>
      </c>
      <c r="G71" s="32" t="s">
        <v>105</v>
      </c>
      <c r="H71" s="33" t="s">
        <v>91</v>
      </c>
      <c r="I71" s="34">
        <v>100</v>
      </c>
      <c r="J71" s="59"/>
      <c r="K71" s="11">
        <v>1</v>
      </c>
      <c r="L71" s="35"/>
      <c r="M71" s="36"/>
      <c r="N71" s="37">
        <f>IF(M71&gt;0,ROUND(L71/M71,4),0)</f>
        <v>0</v>
      </c>
      <c r="O71" s="38"/>
      <c r="P71" s="39"/>
      <c r="Q71" s="37">
        <f>ROUND(ROUND(N71,4)*(1-O71),4)</f>
        <v>0</v>
      </c>
      <c r="R71" s="37">
        <f>ROUND(ROUND(Q71,4)*(1+P71),4)</f>
        <v>0</v>
      </c>
      <c r="S71" s="37">
        <f>ROUND($I71*Q71,4)</f>
        <v>0</v>
      </c>
      <c r="T71" s="37">
        <f>ROUND($I71*R71,4)</f>
        <v>0</v>
      </c>
      <c r="U71" s="40"/>
      <c r="V71" s="40"/>
      <c r="W71" s="40"/>
      <c r="X71" s="40"/>
      <c r="Y71" s="41"/>
    </row>
    <row r="72" spans="1:25" x14ac:dyDescent="0.25">
      <c r="A72" s="55" t="s">
        <v>1485</v>
      </c>
      <c r="B72" s="11">
        <v>10</v>
      </c>
      <c r="C72" s="32" t="s">
        <v>1486</v>
      </c>
      <c r="D72" s="32" t="s">
        <v>1467</v>
      </c>
      <c r="E72" s="32" t="s">
        <v>105</v>
      </c>
      <c r="F72" s="32" t="s">
        <v>105</v>
      </c>
      <c r="G72" s="32" t="s">
        <v>105</v>
      </c>
      <c r="H72" s="33" t="s">
        <v>91</v>
      </c>
      <c r="I72" s="34">
        <v>100</v>
      </c>
      <c r="J72" s="59"/>
      <c r="K72" s="11">
        <v>1</v>
      </c>
      <c r="L72" s="35"/>
      <c r="M72" s="36"/>
      <c r="N72" s="37">
        <f>IF(M72&gt;0,ROUND(L72/M72,4),0)</f>
        <v>0</v>
      </c>
      <c r="O72" s="38"/>
      <c r="P72" s="39"/>
      <c r="Q72" s="37">
        <f>ROUND(ROUND(N72,4)*(1-O72),4)</f>
        <v>0</v>
      </c>
      <c r="R72" s="37">
        <f>ROUND(ROUND(Q72,4)*(1+P72),4)</f>
        <v>0</v>
      </c>
      <c r="S72" s="37">
        <f>ROUND($I72*Q72,4)</f>
        <v>0</v>
      </c>
      <c r="T72" s="37">
        <f>ROUND($I72*R72,4)</f>
        <v>0</v>
      </c>
      <c r="U72" s="40"/>
      <c r="V72" s="40"/>
      <c r="W72" s="40"/>
      <c r="X72" s="40"/>
      <c r="Y72" s="41"/>
    </row>
    <row r="73" spans="1:25" ht="13.5" thickBot="1" x14ac:dyDescent="0.3">
      <c r="A73" s="56" t="s">
        <v>1487</v>
      </c>
      <c r="B73" s="13">
        <v>11</v>
      </c>
      <c r="C73" s="42" t="s">
        <v>1488</v>
      </c>
      <c r="D73" s="42" t="s">
        <v>1470</v>
      </c>
      <c r="E73" s="42" t="s">
        <v>105</v>
      </c>
      <c r="F73" s="42" t="s">
        <v>105</v>
      </c>
      <c r="G73" s="42" t="s">
        <v>105</v>
      </c>
      <c r="H73" s="43" t="s">
        <v>91</v>
      </c>
      <c r="I73" s="44">
        <v>100</v>
      </c>
      <c r="J73" s="60"/>
      <c r="K73" s="13">
        <v>1</v>
      </c>
      <c r="L73" s="45"/>
      <c r="M73" s="46"/>
      <c r="N73" s="47">
        <f>IF(M73&gt;0,ROUND(L73/M73,4),0)</f>
        <v>0</v>
      </c>
      <c r="O73" s="48"/>
      <c r="P73" s="49"/>
      <c r="Q73" s="47">
        <f>ROUND(ROUND(N73,4)*(1-O73),4)</f>
        <v>0</v>
      </c>
      <c r="R73" s="47">
        <f>ROUND(ROUND(Q73,4)*(1+P73),4)</f>
        <v>0</v>
      </c>
      <c r="S73" s="47">
        <f>ROUND($I73*Q73,4)</f>
        <v>0</v>
      </c>
      <c r="T73" s="47">
        <f>ROUND($I73*R73,4)</f>
        <v>0</v>
      </c>
      <c r="U73" s="50"/>
      <c r="V73" s="50"/>
      <c r="W73" s="50"/>
      <c r="X73" s="50"/>
      <c r="Y73" s="51"/>
    </row>
    <row r="74" spans="1:25" ht="13.5" thickBot="1" x14ac:dyDescent="0.3">
      <c r="R74" s="61" t="s">
        <v>108</v>
      </c>
      <c r="S74" s="62">
        <f>SUM(S63:S73)</f>
        <v>0</v>
      </c>
      <c r="T74" s="63">
        <f>SUM(T63:T73)</f>
        <v>0</v>
      </c>
    </row>
  </sheetData>
  <sheetProtection algorithmName="SHA-512" hashValue="2KD2WvQAFTC2EngI+IEk6Ic5XONNkuXTDtrgxe0EZozIoyfCHbRSwJnZsZkSkAb8S35IBCH5obxc6S+7zcY86g==" saltValue="dLl/5JsUiKwkxRr+F5XpFQ==" spinCount="100000" sheet="1" objects="1" scenarios="1"/>
  <pageMargins left="0.78740157021416557" right="0.78740157021416557" top="0.78740157021416557" bottom="0.78740157021416557" header="0.59055116441514754" footer="0.59055116441514754"/>
  <pageSetup paperSize="9" scale="28" fitToHeight="0" pageOrder="overThenDown" orientation="landscape" r:id="rId1"/>
  <headerFooter>
    <oddHeader>&amp;ROBR-8A</oddHeader>
    <oddFooter>&amp;LJN št. 16-51/19, 16-51/19_1.OBD: 1.5.2020 - 30.4.2021&amp;RStran &amp;P od &amp;N</oddFooter>
  </headerFooter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4:Y117"/>
  <sheetViews>
    <sheetView topLeftCell="B1" workbookViewId="0"/>
  </sheetViews>
  <sheetFormatPr defaultRowHeight="12.75" x14ac:dyDescent="0.25"/>
  <cols>
    <col min="1" max="1" width="15.7109375" style="1" hidden="1" customWidth="1"/>
    <col min="2" max="2" width="7.28515625" style="1" customWidth="1"/>
    <col min="3" max="3" width="39.7109375" style="1" customWidth="1"/>
    <col min="4" max="7" width="32.140625" style="1" customWidth="1"/>
    <col min="8" max="8" width="5.7109375" style="1" customWidth="1"/>
    <col min="9" max="9" width="10" style="1" customWidth="1"/>
    <col min="10" max="10" width="7.28515625" style="1" customWidth="1"/>
    <col min="11" max="11" width="4.7109375" style="1" customWidth="1"/>
    <col min="12" max="12" width="13.7109375" style="1" customWidth="1"/>
    <col min="13" max="13" width="10.7109375" style="1" customWidth="1"/>
    <col min="14" max="14" width="13.7109375" style="1" customWidth="1"/>
    <col min="15" max="15" width="10.7109375" style="1" customWidth="1"/>
    <col min="16" max="16" width="7.7109375" style="1" customWidth="1"/>
    <col min="17" max="18" width="13.7109375" style="1" customWidth="1"/>
    <col min="19" max="20" width="17.28515625" style="1" customWidth="1"/>
    <col min="21" max="21" width="20.7109375" style="1" customWidth="1"/>
    <col min="22" max="22" width="25.7109375" style="1" customWidth="1"/>
    <col min="23" max="23" width="20.7109375" style="1" customWidth="1"/>
    <col min="24" max="24" width="12.7109375" style="1" customWidth="1"/>
    <col min="25" max="25" width="25.7109375" style="1" customWidth="1"/>
    <col min="26" max="16384" width="9.140625" style="1"/>
  </cols>
  <sheetData>
    <row r="4" spans="1:25" ht="15.75" x14ac:dyDescent="0.25">
      <c r="C4" s="77" t="s">
        <v>52</v>
      </c>
    </row>
    <row r="5" spans="1:25" ht="18" x14ac:dyDescent="0.25">
      <c r="B5" s="78" t="s">
        <v>1489</v>
      </c>
      <c r="C5" s="2" t="s">
        <v>1490</v>
      </c>
    </row>
    <row r="7" spans="1:25" x14ac:dyDescent="0.25">
      <c r="C7" s="79" t="str">
        <f>IF('2. Podatki o ponudniku'!C5&lt;&gt;"","Naziv ponudnika: " &amp; '2. Podatki o ponudniku'!C5,"")</f>
        <v/>
      </c>
    </row>
    <row r="8" spans="1:25" x14ac:dyDescent="0.25">
      <c r="C8" s="79" t="str">
        <f>IF('2. Podatki o ponudniku'!C7&lt;&gt;"","Identifikacijska številka za DDV: " &amp; '2. Podatki o ponudniku'!C7,"")</f>
        <v/>
      </c>
    </row>
    <row r="10" spans="1:25" ht="13.5" thickBot="1" x14ac:dyDescent="0.3"/>
    <row r="11" spans="1:25" ht="13.5" thickBot="1" x14ac:dyDescent="0.3">
      <c r="A11" s="52" t="s">
        <v>55</v>
      </c>
      <c r="B11" s="57" t="s">
        <v>56</v>
      </c>
      <c r="C11" s="18" t="s">
        <v>1491</v>
      </c>
      <c r="D11" s="18"/>
      <c r="E11" s="18"/>
      <c r="F11" s="18"/>
      <c r="G11" s="18"/>
      <c r="H11" s="18" t="s">
        <v>254</v>
      </c>
      <c r="I11" s="18"/>
      <c r="J11" s="8"/>
      <c r="K11" s="7"/>
      <c r="L11" s="18" t="s">
        <v>1492</v>
      </c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8"/>
    </row>
    <row r="12" spans="1:25" ht="51.75" thickBot="1" x14ac:dyDescent="0.3">
      <c r="A12" s="53" t="s">
        <v>60</v>
      </c>
      <c r="B12" s="19" t="s">
        <v>61</v>
      </c>
      <c r="C12" s="20" t="s">
        <v>62</v>
      </c>
      <c r="D12" s="20" t="s">
        <v>63</v>
      </c>
      <c r="E12" s="20" t="s">
        <v>64</v>
      </c>
      <c r="F12" s="20" t="s">
        <v>65</v>
      </c>
      <c r="G12" s="20" t="s">
        <v>1220</v>
      </c>
      <c r="H12" s="20" t="s">
        <v>67</v>
      </c>
      <c r="I12" s="20" t="s">
        <v>68</v>
      </c>
      <c r="J12" s="21" t="s">
        <v>69</v>
      </c>
      <c r="K12" s="19" t="s">
        <v>70</v>
      </c>
      <c r="L12" s="20" t="s">
        <v>71</v>
      </c>
      <c r="M12" s="20" t="s">
        <v>72</v>
      </c>
      <c r="N12" s="20" t="s">
        <v>73</v>
      </c>
      <c r="O12" s="20" t="s">
        <v>74</v>
      </c>
      <c r="P12" s="20" t="s">
        <v>75</v>
      </c>
      <c r="Q12" s="20" t="s">
        <v>76</v>
      </c>
      <c r="R12" s="20" t="s">
        <v>77</v>
      </c>
      <c r="S12" s="20" t="s">
        <v>78</v>
      </c>
      <c r="T12" s="20" t="s">
        <v>79</v>
      </c>
      <c r="U12" s="20" t="s">
        <v>80</v>
      </c>
      <c r="V12" s="20" t="s">
        <v>81</v>
      </c>
      <c r="W12" s="20" t="s">
        <v>82</v>
      </c>
      <c r="X12" s="20" t="s">
        <v>83</v>
      </c>
      <c r="Y12" s="21" t="s">
        <v>84</v>
      </c>
    </row>
    <row r="13" spans="1:25" x14ac:dyDescent="0.25">
      <c r="A13" s="54" t="s">
        <v>1493</v>
      </c>
      <c r="B13" s="9">
        <v>1</v>
      </c>
      <c r="C13" s="22" t="s">
        <v>1494</v>
      </c>
      <c r="D13" s="22" t="s">
        <v>105</v>
      </c>
      <c r="E13" s="22" t="s">
        <v>105</v>
      </c>
      <c r="F13" s="22" t="s">
        <v>105</v>
      </c>
      <c r="G13" s="22" t="s">
        <v>105</v>
      </c>
      <c r="H13" s="23" t="s">
        <v>91</v>
      </c>
      <c r="I13" s="24">
        <v>200</v>
      </c>
      <c r="J13" s="58"/>
      <c r="K13" s="9">
        <v>1</v>
      </c>
      <c r="L13" s="25"/>
      <c r="M13" s="26"/>
      <c r="N13" s="27">
        <f>IF(M13&gt;0,ROUND(L13/M13,4),0)</f>
        <v>0</v>
      </c>
      <c r="O13" s="28"/>
      <c r="P13" s="29"/>
      <c r="Q13" s="27">
        <f>ROUND(ROUND(N13,4)*(1-O13),4)</f>
        <v>0</v>
      </c>
      <c r="R13" s="27">
        <f>ROUND(ROUND(Q13,4)*(1+P13),4)</f>
        <v>0</v>
      </c>
      <c r="S13" s="27">
        <f>ROUND($I13*Q13,4)</f>
        <v>0</v>
      </c>
      <c r="T13" s="27">
        <f>ROUND($I13*R13,4)</f>
        <v>0</v>
      </c>
      <c r="U13" s="30"/>
      <c r="V13" s="30"/>
      <c r="W13" s="30"/>
      <c r="X13" s="30"/>
      <c r="Y13" s="31"/>
    </row>
    <row r="14" spans="1:25" x14ac:dyDescent="0.25">
      <c r="A14" s="55" t="s">
        <v>1495</v>
      </c>
      <c r="B14" s="11">
        <v>2</v>
      </c>
      <c r="C14" s="32" t="s">
        <v>1496</v>
      </c>
      <c r="D14" s="32" t="s">
        <v>105</v>
      </c>
      <c r="E14" s="32" t="s">
        <v>105</v>
      </c>
      <c r="F14" s="32" t="s">
        <v>105</v>
      </c>
      <c r="G14" s="32" t="s">
        <v>1497</v>
      </c>
      <c r="H14" s="33" t="s">
        <v>91</v>
      </c>
      <c r="I14" s="34">
        <v>100</v>
      </c>
      <c r="J14" s="59"/>
      <c r="K14" s="11">
        <v>1</v>
      </c>
      <c r="L14" s="35"/>
      <c r="M14" s="36"/>
      <c r="N14" s="37">
        <f>IF(M14&gt;0,ROUND(L14/M14,4),0)</f>
        <v>0</v>
      </c>
      <c r="O14" s="38"/>
      <c r="P14" s="39"/>
      <c r="Q14" s="37">
        <f>ROUND(ROUND(N14,4)*(1-O14),4)</f>
        <v>0</v>
      </c>
      <c r="R14" s="37">
        <f>ROUND(ROUND(Q14,4)*(1+P14),4)</f>
        <v>0</v>
      </c>
      <c r="S14" s="37">
        <f>ROUND($I14*Q14,4)</f>
        <v>0</v>
      </c>
      <c r="T14" s="37">
        <f>ROUND($I14*R14,4)</f>
        <v>0</v>
      </c>
      <c r="U14" s="40"/>
      <c r="V14" s="40"/>
      <c r="W14" s="40"/>
      <c r="X14" s="40"/>
      <c r="Y14" s="41"/>
    </row>
    <row r="15" spans="1:25" x14ac:dyDescent="0.25">
      <c r="A15" s="55" t="s">
        <v>1498</v>
      </c>
      <c r="B15" s="11">
        <v>3</v>
      </c>
      <c r="C15" s="32" t="s">
        <v>1499</v>
      </c>
      <c r="D15" s="32" t="s">
        <v>105</v>
      </c>
      <c r="E15" s="32" t="s">
        <v>105</v>
      </c>
      <c r="F15" s="32" t="s">
        <v>105</v>
      </c>
      <c r="G15" s="32" t="s">
        <v>1500</v>
      </c>
      <c r="H15" s="33" t="s">
        <v>91</v>
      </c>
      <c r="I15" s="34">
        <v>300</v>
      </c>
      <c r="J15" s="59"/>
      <c r="K15" s="11">
        <v>1</v>
      </c>
      <c r="L15" s="35"/>
      <c r="M15" s="36"/>
      <c r="N15" s="37">
        <f>IF(M15&gt;0,ROUND(L15/M15,4),0)</f>
        <v>0</v>
      </c>
      <c r="O15" s="38"/>
      <c r="P15" s="39"/>
      <c r="Q15" s="37">
        <f>ROUND(ROUND(N15,4)*(1-O15),4)</f>
        <v>0</v>
      </c>
      <c r="R15" s="37">
        <f>ROUND(ROUND(Q15,4)*(1+P15),4)</f>
        <v>0</v>
      </c>
      <c r="S15" s="37">
        <f>ROUND($I15*Q15,4)</f>
        <v>0</v>
      </c>
      <c r="T15" s="37">
        <f>ROUND($I15*R15,4)</f>
        <v>0</v>
      </c>
      <c r="U15" s="40"/>
      <c r="V15" s="40"/>
      <c r="W15" s="40"/>
      <c r="X15" s="40"/>
      <c r="Y15" s="41"/>
    </row>
    <row r="16" spans="1:25" x14ac:dyDescent="0.25">
      <c r="A16" s="55" t="s">
        <v>1501</v>
      </c>
      <c r="B16" s="11">
        <v>4</v>
      </c>
      <c r="C16" s="32" t="s">
        <v>1502</v>
      </c>
      <c r="D16" s="32" t="s">
        <v>105</v>
      </c>
      <c r="E16" s="32" t="s">
        <v>105</v>
      </c>
      <c r="F16" s="32" t="s">
        <v>105</v>
      </c>
      <c r="G16" s="32" t="s">
        <v>1503</v>
      </c>
      <c r="H16" s="33" t="s">
        <v>91</v>
      </c>
      <c r="I16" s="34">
        <v>900</v>
      </c>
      <c r="J16" s="59"/>
      <c r="K16" s="11">
        <v>1</v>
      </c>
      <c r="L16" s="35"/>
      <c r="M16" s="36"/>
      <c r="N16" s="37">
        <f>IF(M16&gt;0,ROUND(L16/M16,4),0)</f>
        <v>0</v>
      </c>
      <c r="O16" s="38"/>
      <c r="P16" s="39"/>
      <c r="Q16" s="37">
        <f>ROUND(ROUND(N16,4)*(1-O16),4)</f>
        <v>0</v>
      </c>
      <c r="R16" s="37">
        <f>ROUND(ROUND(Q16,4)*(1+P16),4)</f>
        <v>0</v>
      </c>
      <c r="S16" s="37">
        <f>ROUND($I16*Q16,4)</f>
        <v>0</v>
      </c>
      <c r="T16" s="37">
        <f>ROUND($I16*R16,4)</f>
        <v>0</v>
      </c>
      <c r="U16" s="40"/>
      <c r="V16" s="40"/>
      <c r="W16" s="40"/>
      <c r="X16" s="40"/>
      <c r="Y16" s="41"/>
    </row>
    <row r="17" spans="1:25" x14ac:dyDescent="0.25">
      <c r="A17" s="55" t="s">
        <v>1504</v>
      </c>
      <c r="B17" s="11">
        <v>5</v>
      </c>
      <c r="C17" s="32" t="s">
        <v>1505</v>
      </c>
      <c r="D17" s="32" t="s">
        <v>105</v>
      </c>
      <c r="E17" s="32" t="s">
        <v>105</v>
      </c>
      <c r="F17" s="32" t="s">
        <v>105</v>
      </c>
      <c r="G17" s="32" t="s">
        <v>1506</v>
      </c>
      <c r="H17" s="33" t="s">
        <v>91</v>
      </c>
      <c r="I17" s="34">
        <v>1900</v>
      </c>
      <c r="J17" s="59"/>
      <c r="K17" s="11">
        <v>1</v>
      </c>
      <c r="L17" s="35"/>
      <c r="M17" s="36"/>
      <c r="N17" s="37">
        <f>IF(M17&gt;0,ROUND(L17/M17,4),0)</f>
        <v>0</v>
      </c>
      <c r="O17" s="38"/>
      <c r="P17" s="39"/>
      <c r="Q17" s="37">
        <f>ROUND(ROUND(N17,4)*(1-O17),4)</f>
        <v>0</v>
      </c>
      <c r="R17" s="37">
        <f>ROUND(ROUND(Q17,4)*(1+P17),4)</f>
        <v>0</v>
      </c>
      <c r="S17" s="37">
        <f>ROUND($I17*Q17,4)</f>
        <v>0</v>
      </c>
      <c r="T17" s="37">
        <f>ROUND($I17*R17,4)</f>
        <v>0</v>
      </c>
      <c r="U17" s="40"/>
      <c r="V17" s="40"/>
      <c r="W17" s="40"/>
      <c r="X17" s="40"/>
      <c r="Y17" s="41"/>
    </row>
    <row r="18" spans="1:25" x14ac:dyDescent="0.25">
      <c r="A18" s="55" t="s">
        <v>1507</v>
      </c>
      <c r="B18" s="11">
        <v>6</v>
      </c>
      <c r="C18" s="32" t="s">
        <v>1508</v>
      </c>
      <c r="D18" s="32" t="s">
        <v>105</v>
      </c>
      <c r="E18" s="32" t="s">
        <v>105</v>
      </c>
      <c r="F18" s="32" t="s">
        <v>105</v>
      </c>
      <c r="G18" s="32" t="s">
        <v>1509</v>
      </c>
      <c r="H18" s="33" t="s">
        <v>91</v>
      </c>
      <c r="I18" s="34">
        <v>670</v>
      </c>
      <c r="J18" s="59"/>
      <c r="K18" s="11">
        <v>1</v>
      </c>
      <c r="L18" s="35"/>
      <c r="M18" s="36"/>
      <c r="N18" s="37">
        <f>IF(M18&gt;0,ROUND(L18/M18,4),0)</f>
        <v>0</v>
      </c>
      <c r="O18" s="38"/>
      <c r="P18" s="39"/>
      <c r="Q18" s="37">
        <f>ROUND(ROUND(N18,4)*(1-O18),4)</f>
        <v>0</v>
      </c>
      <c r="R18" s="37">
        <f>ROUND(ROUND(Q18,4)*(1+P18),4)</f>
        <v>0</v>
      </c>
      <c r="S18" s="37">
        <f>ROUND($I18*Q18,4)</f>
        <v>0</v>
      </c>
      <c r="T18" s="37">
        <f>ROUND($I18*R18,4)</f>
        <v>0</v>
      </c>
      <c r="U18" s="40"/>
      <c r="V18" s="40"/>
      <c r="W18" s="40"/>
      <c r="X18" s="40"/>
      <c r="Y18" s="41"/>
    </row>
    <row r="19" spans="1:25" x14ac:dyDescent="0.25">
      <c r="A19" s="55" t="s">
        <v>1510</v>
      </c>
      <c r="B19" s="11">
        <v>7</v>
      </c>
      <c r="C19" s="32" t="s">
        <v>1511</v>
      </c>
      <c r="D19" s="32" t="s">
        <v>105</v>
      </c>
      <c r="E19" s="32" t="s">
        <v>105</v>
      </c>
      <c r="F19" s="32" t="s">
        <v>105</v>
      </c>
      <c r="G19" s="32" t="s">
        <v>1512</v>
      </c>
      <c r="H19" s="33" t="s">
        <v>91</v>
      </c>
      <c r="I19" s="34">
        <v>1300</v>
      </c>
      <c r="J19" s="59"/>
      <c r="K19" s="11">
        <v>1</v>
      </c>
      <c r="L19" s="35"/>
      <c r="M19" s="36"/>
      <c r="N19" s="37">
        <f>IF(M19&gt;0,ROUND(L19/M19,4),0)</f>
        <v>0</v>
      </c>
      <c r="O19" s="38"/>
      <c r="P19" s="39"/>
      <c r="Q19" s="37">
        <f>ROUND(ROUND(N19,4)*(1-O19),4)</f>
        <v>0</v>
      </c>
      <c r="R19" s="37">
        <f>ROUND(ROUND(Q19,4)*(1+P19),4)</f>
        <v>0</v>
      </c>
      <c r="S19" s="37">
        <f>ROUND($I19*Q19,4)</f>
        <v>0</v>
      </c>
      <c r="T19" s="37">
        <f>ROUND($I19*R19,4)</f>
        <v>0</v>
      </c>
      <c r="U19" s="40"/>
      <c r="V19" s="40"/>
      <c r="W19" s="40"/>
      <c r="X19" s="40"/>
      <c r="Y19" s="41"/>
    </row>
    <row r="20" spans="1:25" x14ac:dyDescent="0.25">
      <c r="A20" s="55" t="s">
        <v>1513</v>
      </c>
      <c r="B20" s="11">
        <v>8</v>
      </c>
      <c r="C20" s="32" t="s">
        <v>1514</v>
      </c>
      <c r="D20" s="32" t="s">
        <v>105</v>
      </c>
      <c r="E20" s="32" t="s">
        <v>105</v>
      </c>
      <c r="F20" s="32" t="s">
        <v>105</v>
      </c>
      <c r="G20" s="32" t="s">
        <v>1515</v>
      </c>
      <c r="H20" s="33" t="s">
        <v>91</v>
      </c>
      <c r="I20" s="34">
        <v>320</v>
      </c>
      <c r="J20" s="59"/>
      <c r="K20" s="11">
        <v>1</v>
      </c>
      <c r="L20" s="35"/>
      <c r="M20" s="36"/>
      <c r="N20" s="37">
        <f>IF(M20&gt;0,ROUND(L20/M20,4),0)</f>
        <v>0</v>
      </c>
      <c r="O20" s="38"/>
      <c r="P20" s="39"/>
      <c r="Q20" s="37">
        <f>ROUND(ROUND(N20,4)*(1-O20),4)</f>
        <v>0</v>
      </c>
      <c r="R20" s="37">
        <f>ROUND(ROUND(Q20,4)*(1+P20),4)</f>
        <v>0</v>
      </c>
      <c r="S20" s="37">
        <f>ROUND($I20*Q20,4)</f>
        <v>0</v>
      </c>
      <c r="T20" s="37">
        <f>ROUND($I20*R20,4)</f>
        <v>0</v>
      </c>
      <c r="U20" s="40"/>
      <c r="V20" s="40"/>
      <c r="W20" s="40"/>
      <c r="X20" s="40"/>
      <c r="Y20" s="41"/>
    </row>
    <row r="21" spans="1:25" x14ac:dyDescent="0.25">
      <c r="A21" s="55" t="s">
        <v>1516</v>
      </c>
      <c r="B21" s="11">
        <v>9</v>
      </c>
      <c r="C21" s="32" t="s">
        <v>1517</v>
      </c>
      <c r="D21" s="32" t="s">
        <v>105</v>
      </c>
      <c r="E21" s="32" t="s">
        <v>105</v>
      </c>
      <c r="F21" s="32" t="s">
        <v>105</v>
      </c>
      <c r="G21" s="32" t="s">
        <v>1518</v>
      </c>
      <c r="H21" s="33" t="s">
        <v>91</v>
      </c>
      <c r="I21" s="34">
        <v>640</v>
      </c>
      <c r="J21" s="59"/>
      <c r="K21" s="11">
        <v>1</v>
      </c>
      <c r="L21" s="35"/>
      <c r="M21" s="36"/>
      <c r="N21" s="37">
        <f>IF(M21&gt;0,ROUND(L21/M21,4),0)</f>
        <v>0</v>
      </c>
      <c r="O21" s="38"/>
      <c r="P21" s="39"/>
      <c r="Q21" s="37">
        <f>ROUND(ROUND(N21,4)*(1-O21),4)</f>
        <v>0</v>
      </c>
      <c r="R21" s="37">
        <f>ROUND(ROUND(Q21,4)*(1+P21),4)</f>
        <v>0</v>
      </c>
      <c r="S21" s="37">
        <f>ROUND($I21*Q21,4)</f>
        <v>0</v>
      </c>
      <c r="T21" s="37">
        <f>ROUND($I21*R21,4)</f>
        <v>0</v>
      </c>
      <c r="U21" s="40"/>
      <c r="V21" s="40"/>
      <c r="W21" s="40"/>
      <c r="X21" s="40"/>
      <c r="Y21" s="41"/>
    </row>
    <row r="22" spans="1:25" ht="25.5" x14ac:dyDescent="0.25">
      <c r="A22" s="55" t="s">
        <v>1519</v>
      </c>
      <c r="B22" s="11">
        <v>10</v>
      </c>
      <c r="C22" s="32" t="s">
        <v>1520</v>
      </c>
      <c r="D22" s="32" t="s">
        <v>105</v>
      </c>
      <c r="E22" s="32" t="s">
        <v>105</v>
      </c>
      <c r="F22" s="32" t="s">
        <v>105</v>
      </c>
      <c r="G22" s="32" t="s">
        <v>1521</v>
      </c>
      <c r="H22" s="33" t="s">
        <v>91</v>
      </c>
      <c r="I22" s="34">
        <v>2700</v>
      </c>
      <c r="J22" s="59"/>
      <c r="K22" s="11">
        <v>1</v>
      </c>
      <c r="L22" s="35"/>
      <c r="M22" s="36"/>
      <c r="N22" s="37">
        <f>IF(M22&gt;0,ROUND(L22/M22,4),0)</f>
        <v>0</v>
      </c>
      <c r="O22" s="38"/>
      <c r="P22" s="39"/>
      <c r="Q22" s="37">
        <f>ROUND(ROUND(N22,4)*(1-O22),4)</f>
        <v>0</v>
      </c>
      <c r="R22" s="37">
        <f>ROUND(ROUND(Q22,4)*(1+P22),4)</f>
        <v>0</v>
      </c>
      <c r="S22" s="37">
        <f>ROUND($I22*Q22,4)</f>
        <v>0</v>
      </c>
      <c r="T22" s="37">
        <f>ROUND($I22*R22,4)</f>
        <v>0</v>
      </c>
      <c r="U22" s="40"/>
      <c r="V22" s="40"/>
      <c r="W22" s="40"/>
      <c r="X22" s="40"/>
      <c r="Y22" s="41"/>
    </row>
    <row r="23" spans="1:25" x14ac:dyDescent="0.25">
      <c r="A23" s="55" t="s">
        <v>1522</v>
      </c>
      <c r="B23" s="11">
        <v>11</v>
      </c>
      <c r="C23" s="32" t="s">
        <v>1523</v>
      </c>
      <c r="D23" s="32" t="s">
        <v>105</v>
      </c>
      <c r="E23" s="32" t="s">
        <v>105</v>
      </c>
      <c r="F23" s="32" t="s">
        <v>105</v>
      </c>
      <c r="G23" s="32" t="s">
        <v>1524</v>
      </c>
      <c r="H23" s="33" t="s">
        <v>91</v>
      </c>
      <c r="I23" s="34">
        <v>1600</v>
      </c>
      <c r="J23" s="59"/>
      <c r="K23" s="11">
        <v>1</v>
      </c>
      <c r="L23" s="35"/>
      <c r="M23" s="36"/>
      <c r="N23" s="37">
        <f>IF(M23&gt;0,ROUND(L23/M23,4),0)</f>
        <v>0</v>
      </c>
      <c r="O23" s="38"/>
      <c r="P23" s="39"/>
      <c r="Q23" s="37">
        <f>ROUND(ROUND(N23,4)*(1-O23),4)</f>
        <v>0</v>
      </c>
      <c r="R23" s="37">
        <f>ROUND(ROUND(Q23,4)*(1+P23),4)</f>
        <v>0</v>
      </c>
      <c r="S23" s="37">
        <f>ROUND($I23*Q23,4)</f>
        <v>0</v>
      </c>
      <c r="T23" s="37">
        <f>ROUND($I23*R23,4)</f>
        <v>0</v>
      </c>
      <c r="U23" s="40"/>
      <c r="V23" s="40"/>
      <c r="W23" s="40"/>
      <c r="X23" s="40"/>
      <c r="Y23" s="41"/>
    </row>
    <row r="24" spans="1:25" x14ac:dyDescent="0.25">
      <c r="A24" s="55" t="s">
        <v>1525</v>
      </c>
      <c r="B24" s="11">
        <v>12</v>
      </c>
      <c r="C24" s="32" t="s">
        <v>1526</v>
      </c>
      <c r="D24" s="32" t="s">
        <v>105</v>
      </c>
      <c r="E24" s="32" t="s">
        <v>105</v>
      </c>
      <c r="F24" s="32" t="s">
        <v>105</v>
      </c>
      <c r="G24" s="32" t="s">
        <v>1527</v>
      </c>
      <c r="H24" s="33" t="s">
        <v>91</v>
      </c>
      <c r="I24" s="34">
        <v>200</v>
      </c>
      <c r="J24" s="59"/>
      <c r="K24" s="11">
        <v>1</v>
      </c>
      <c r="L24" s="35"/>
      <c r="M24" s="36"/>
      <c r="N24" s="37">
        <f>IF(M24&gt;0,ROUND(L24/M24,4),0)</f>
        <v>0</v>
      </c>
      <c r="O24" s="38"/>
      <c r="P24" s="39"/>
      <c r="Q24" s="37">
        <f>ROUND(ROUND(N24,4)*(1-O24),4)</f>
        <v>0</v>
      </c>
      <c r="R24" s="37">
        <f>ROUND(ROUND(Q24,4)*(1+P24),4)</f>
        <v>0</v>
      </c>
      <c r="S24" s="37">
        <f>ROUND($I24*Q24,4)</f>
        <v>0</v>
      </c>
      <c r="T24" s="37">
        <f>ROUND($I24*R24,4)</f>
        <v>0</v>
      </c>
      <c r="U24" s="40"/>
      <c r="V24" s="40"/>
      <c r="W24" s="40"/>
      <c r="X24" s="40"/>
      <c r="Y24" s="41"/>
    </row>
    <row r="25" spans="1:25" x14ac:dyDescent="0.25">
      <c r="A25" s="55" t="s">
        <v>1528</v>
      </c>
      <c r="B25" s="11">
        <v>13</v>
      </c>
      <c r="C25" s="32" t="s">
        <v>1529</v>
      </c>
      <c r="D25" s="32" t="s">
        <v>105</v>
      </c>
      <c r="E25" s="32" t="s">
        <v>105</v>
      </c>
      <c r="F25" s="32" t="s">
        <v>105</v>
      </c>
      <c r="G25" s="32" t="s">
        <v>1530</v>
      </c>
      <c r="H25" s="33" t="s">
        <v>91</v>
      </c>
      <c r="I25" s="34">
        <v>560</v>
      </c>
      <c r="J25" s="59"/>
      <c r="K25" s="11">
        <v>1</v>
      </c>
      <c r="L25" s="35"/>
      <c r="M25" s="36"/>
      <c r="N25" s="37">
        <f>IF(M25&gt;0,ROUND(L25/M25,4),0)</f>
        <v>0</v>
      </c>
      <c r="O25" s="38"/>
      <c r="P25" s="39"/>
      <c r="Q25" s="37">
        <f>ROUND(ROUND(N25,4)*(1-O25),4)</f>
        <v>0</v>
      </c>
      <c r="R25" s="37">
        <f>ROUND(ROUND(Q25,4)*(1+P25),4)</f>
        <v>0</v>
      </c>
      <c r="S25" s="37">
        <f>ROUND($I25*Q25,4)</f>
        <v>0</v>
      </c>
      <c r="T25" s="37">
        <f>ROUND($I25*R25,4)</f>
        <v>0</v>
      </c>
      <c r="U25" s="40"/>
      <c r="V25" s="40"/>
      <c r="W25" s="40"/>
      <c r="X25" s="40"/>
      <c r="Y25" s="41"/>
    </row>
    <row r="26" spans="1:25" x14ac:dyDescent="0.25">
      <c r="A26" s="55" t="s">
        <v>1531</v>
      </c>
      <c r="B26" s="11">
        <v>14</v>
      </c>
      <c r="C26" s="32" t="s">
        <v>1532</v>
      </c>
      <c r="D26" s="32" t="s">
        <v>105</v>
      </c>
      <c r="E26" s="32" t="s">
        <v>105</v>
      </c>
      <c r="F26" s="32" t="s">
        <v>105</v>
      </c>
      <c r="G26" s="32" t="s">
        <v>1533</v>
      </c>
      <c r="H26" s="33" t="s">
        <v>91</v>
      </c>
      <c r="I26" s="34">
        <v>1700</v>
      </c>
      <c r="J26" s="59"/>
      <c r="K26" s="11">
        <v>1</v>
      </c>
      <c r="L26" s="35"/>
      <c r="M26" s="36"/>
      <c r="N26" s="37">
        <f>IF(M26&gt;0,ROUND(L26/M26,4),0)</f>
        <v>0</v>
      </c>
      <c r="O26" s="38"/>
      <c r="P26" s="39"/>
      <c r="Q26" s="37">
        <f>ROUND(ROUND(N26,4)*(1-O26),4)</f>
        <v>0</v>
      </c>
      <c r="R26" s="37">
        <f>ROUND(ROUND(Q26,4)*(1+P26),4)</f>
        <v>0</v>
      </c>
      <c r="S26" s="37">
        <f>ROUND($I26*Q26,4)</f>
        <v>0</v>
      </c>
      <c r="T26" s="37">
        <f>ROUND($I26*R26,4)</f>
        <v>0</v>
      </c>
      <c r="U26" s="40"/>
      <c r="V26" s="40"/>
      <c r="W26" s="40"/>
      <c r="X26" s="40"/>
      <c r="Y26" s="41"/>
    </row>
    <row r="27" spans="1:25" x14ac:dyDescent="0.25">
      <c r="A27" s="55" t="s">
        <v>1534</v>
      </c>
      <c r="B27" s="11">
        <v>15</v>
      </c>
      <c r="C27" s="32" t="s">
        <v>1535</v>
      </c>
      <c r="D27" s="32" t="s">
        <v>105</v>
      </c>
      <c r="E27" s="32" t="s">
        <v>105</v>
      </c>
      <c r="F27" s="32" t="s">
        <v>105</v>
      </c>
      <c r="G27" s="32" t="s">
        <v>105</v>
      </c>
      <c r="H27" s="33" t="s">
        <v>91</v>
      </c>
      <c r="I27" s="34">
        <v>800</v>
      </c>
      <c r="J27" s="59"/>
      <c r="K27" s="11">
        <v>1</v>
      </c>
      <c r="L27" s="35"/>
      <c r="M27" s="36"/>
      <c r="N27" s="37">
        <f>IF(M27&gt;0,ROUND(L27/M27,4),0)</f>
        <v>0</v>
      </c>
      <c r="O27" s="38"/>
      <c r="P27" s="39"/>
      <c r="Q27" s="37">
        <f>ROUND(ROUND(N27,4)*(1-O27),4)</f>
        <v>0</v>
      </c>
      <c r="R27" s="37">
        <f>ROUND(ROUND(Q27,4)*(1+P27),4)</f>
        <v>0</v>
      </c>
      <c r="S27" s="37">
        <f>ROUND($I27*Q27,4)</f>
        <v>0</v>
      </c>
      <c r="T27" s="37">
        <f>ROUND($I27*R27,4)</f>
        <v>0</v>
      </c>
      <c r="U27" s="40"/>
      <c r="V27" s="40"/>
      <c r="W27" s="40"/>
      <c r="X27" s="40"/>
      <c r="Y27" s="41"/>
    </row>
    <row r="28" spans="1:25" x14ac:dyDescent="0.25">
      <c r="A28" s="55" t="s">
        <v>1536</v>
      </c>
      <c r="B28" s="11">
        <v>16</v>
      </c>
      <c r="C28" s="32" t="s">
        <v>1537</v>
      </c>
      <c r="D28" s="32" t="s">
        <v>105</v>
      </c>
      <c r="E28" s="32" t="s">
        <v>105</v>
      </c>
      <c r="F28" s="32" t="s">
        <v>105</v>
      </c>
      <c r="G28" s="32" t="s">
        <v>1538</v>
      </c>
      <c r="H28" s="33" t="s">
        <v>91</v>
      </c>
      <c r="I28" s="34">
        <v>690</v>
      </c>
      <c r="J28" s="59"/>
      <c r="K28" s="11">
        <v>1</v>
      </c>
      <c r="L28" s="35"/>
      <c r="M28" s="36"/>
      <c r="N28" s="37">
        <f>IF(M28&gt;0,ROUND(L28/M28,4),0)</f>
        <v>0</v>
      </c>
      <c r="O28" s="38"/>
      <c r="P28" s="39"/>
      <c r="Q28" s="37">
        <f>ROUND(ROUND(N28,4)*(1-O28),4)</f>
        <v>0</v>
      </c>
      <c r="R28" s="37">
        <f>ROUND(ROUND(Q28,4)*(1+P28),4)</f>
        <v>0</v>
      </c>
      <c r="S28" s="37">
        <f>ROUND($I28*Q28,4)</f>
        <v>0</v>
      </c>
      <c r="T28" s="37">
        <f>ROUND($I28*R28,4)</f>
        <v>0</v>
      </c>
      <c r="U28" s="40"/>
      <c r="V28" s="40"/>
      <c r="W28" s="40"/>
      <c r="X28" s="40"/>
      <c r="Y28" s="41"/>
    </row>
    <row r="29" spans="1:25" ht="25.5" x14ac:dyDescent="0.25">
      <c r="A29" s="55" t="s">
        <v>1539</v>
      </c>
      <c r="B29" s="11">
        <v>17</v>
      </c>
      <c r="C29" s="32" t="s">
        <v>1540</v>
      </c>
      <c r="D29" s="32" t="s">
        <v>105</v>
      </c>
      <c r="E29" s="32" t="s">
        <v>105</v>
      </c>
      <c r="F29" s="32" t="s">
        <v>105</v>
      </c>
      <c r="G29" s="32" t="s">
        <v>1541</v>
      </c>
      <c r="H29" s="33" t="s">
        <v>91</v>
      </c>
      <c r="I29" s="34">
        <v>480</v>
      </c>
      <c r="J29" s="59"/>
      <c r="K29" s="11">
        <v>1</v>
      </c>
      <c r="L29" s="35"/>
      <c r="M29" s="36"/>
      <c r="N29" s="37">
        <f>IF(M29&gt;0,ROUND(L29/M29,4),0)</f>
        <v>0</v>
      </c>
      <c r="O29" s="38"/>
      <c r="P29" s="39"/>
      <c r="Q29" s="37">
        <f>ROUND(ROUND(N29,4)*(1-O29),4)</f>
        <v>0</v>
      </c>
      <c r="R29" s="37">
        <f>ROUND(ROUND(Q29,4)*(1+P29),4)</f>
        <v>0</v>
      </c>
      <c r="S29" s="37">
        <f>ROUND($I29*Q29,4)</f>
        <v>0</v>
      </c>
      <c r="T29" s="37">
        <f>ROUND($I29*R29,4)</f>
        <v>0</v>
      </c>
      <c r="U29" s="40"/>
      <c r="V29" s="40"/>
      <c r="W29" s="40"/>
      <c r="X29" s="40"/>
      <c r="Y29" s="41"/>
    </row>
    <row r="30" spans="1:25" ht="25.5" x14ac:dyDescent="0.25">
      <c r="A30" s="55" t="s">
        <v>1542</v>
      </c>
      <c r="B30" s="11">
        <v>18</v>
      </c>
      <c r="C30" s="32" t="s">
        <v>1543</v>
      </c>
      <c r="D30" s="32" t="s">
        <v>105</v>
      </c>
      <c r="E30" s="32" t="s">
        <v>105</v>
      </c>
      <c r="F30" s="32" t="s">
        <v>105</v>
      </c>
      <c r="G30" s="32" t="s">
        <v>105</v>
      </c>
      <c r="H30" s="33" t="s">
        <v>91</v>
      </c>
      <c r="I30" s="34">
        <v>300</v>
      </c>
      <c r="J30" s="59"/>
      <c r="K30" s="11">
        <v>1</v>
      </c>
      <c r="L30" s="35"/>
      <c r="M30" s="36"/>
      <c r="N30" s="37">
        <f>IF(M30&gt;0,ROUND(L30/M30,4),0)</f>
        <v>0</v>
      </c>
      <c r="O30" s="38"/>
      <c r="P30" s="39"/>
      <c r="Q30" s="37">
        <f>ROUND(ROUND(N30,4)*(1-O30),4)</f>
        <v>0</v>
      </c>
      <c r="R30" s="37">
        <f>ROUND(ROUND(Q30,4)*(1+P30),4)</f>
        <v>0</v>
      </c>
      <c r="S30" s="37">
        <f>ROUND($I30*Q30,4)</f>
        <v>0</v>
      </c>
      <c r="T30" s="37">
        <f>ROUND($I30*R30,4)</f>
        <v>0</v>
      </c>
      <c r="U30" s="40"/>
      <c r="V30" s="40"/>
      <c r="W30" s="40"/>
      <c r="X30" s="40"/>
      <c r="Y30" s="41"/>
    </row>
    <row r="31" spans="1:25" ht="25.5" x14ac:dyDescent="0.25">
      <c r="A31" s="55" t="s">
        <v>1544</v>
      </c>
      <c r="B31" s="11">
        <v>19</v>
      </c>
      <c r="C31" s="32" t="s">
        <v>1545</v>
      </c>
      <c r="D31" s="32" t="s">
        <v>105</v>
      </c>
      <c r="E31" s="32" t="s">
        <v>105</v>
      </c>
      <c r="F31" s="32" t="s">
        <v>105</v>
      </c>
      <c r="G31" s="32" t="s">
        <v>1546</v>
      </c>
      <c r="H31" s="33" t="s">
        <v>91</v>
      </c>
      <c r="I31" s="34">
        <v>900</v>
      </c>
      <c r="J31" s="59"/>
      <c r="K31" s="11">
        <v>1</v>
      </c>
      <c r="L31" s="35"/>
      <c r="M31" s="36"/>
      <c r="N31" s="37">
        <f>IF(M31&gt;0,ROUND(L31/M31,4),0)</f>
        <v>0</v>
      </c>
      <c r="O31" s="38"/>
      <c r="P31" s="39"/>
      <c r="Q31" s="37">
        <f>ROUND(ROUND(N31,4)*(1-O31),4)</f>
        <v>0</v>
      </c>
      <c r="R31" s="37">
        <f>ROUND(ROUND(Q31,4)*(1+P31),4)</f>
        <v>0</v>
      </c>
      <c r="S31" s="37">
        <f>ROUND($I31*Q31,4)</f>
        <v>0</v>
      </c>
      <c r="T31" s="37">
        <f>ROUND($I31*R31,4)</f>
        <v>0</v>
      </c>
      <c r="U31" s="40"/>
      <c r="V31" s="40"/>
      <c r="W31" s="40"/>
      <c r="X31" s="40"/>
      <c r="Y31" s="41"/>
    </row>
    <row r="32" spans="1:25" x14ac:dyDescent="0.25">
      <c r="A32" s="55" t="s">
        <v>1547</v>
      </c>
      <c r="B32" s="11">
        <v>20</v>
      </c>
      <c r="C32" s="32" t="s">
        <v>1548</v>
      </c>
      <c r="D32" s="32" t="s">
        <v>105</v>
      </c>
      <c r="E32" s="32" t="s">
        <v>105</v>
      </c>
      <c r="F32" s="32" t="s">
        <v>105</v>
      </c>
      <c r="G32" s="32" t="s">
        <v>1549</v>
      </c>
      <c r="H32" s="33" t="s">
        <v>91</v>
      </c>
      <c r="I32" s="34">
        <v>600</v>
      </c>
      <c r="J32" s="59"/>
      <c r="K32" s="11">
        <v>1</v>
      </c>
      <c r="L32" s="35"/>
      <c r="M32" s="36"/>
      <c r="N32" s="37">
        <f>IF(M32&gt;0,ROUND(L32/M32,4),0)</f>
        <v>0</v>
      </c>
      <c r="O32" s="38"/>
      <c r="P32" s="39"/>
      <c r="Q32" s="37">
        <f>ROUND(ROUND(N32,4)*(1-O32),4)</f>
        <v>0</v>
      </c>
      <c r="R32" s="37">
        <f>ROUND(ROUND(Q32,4)*(1+P32),4)</f>
        <v>0</v>
      </c>
      <c r="S32" s="37">
        <f>ROUND($I32*Q32,4)</f>
        <v>0</v>
      </c>
      <c r="T32" s="37">
        <f>ROUND($I32*R32,4)</f>
        <v>0</v>
      </c>
      <c r="U32" s="40"/>
      <c r="V32" s="40"/>
      <c r="W32" s="40"/>
      <c r="X32" s="40"/>
      <c r="Y32" s="41"/>
    </row>
    <row r="33" spans="1:25" ht="25.5" x14ac:dyDescent="0.25">
      <c r="A33" s="55" t="s">
        <v>1550</v>
      </c>
      <c r="B33" s="11">
        <v>21</v>
      </c>
      <c r="C33" s="32" t="s">
        <v>1551</v>
      </c>
      <c r="D33" s="32" t="s">
        <v>105</v>
      </c>
      <c r="E33" s="32" t="s">
        <v>105</v>
      </c>
      <c r="F33" s="32" t="s">
        <v>105</v>
      </c>
      <c r="G33" s="32" t="s">
        <v>1552</v>
      </c>
      <c r="H33" s="33" t="s">
        <v>91</v>
      </c>
      <c r="I33" s="34">
        <v>150</v>
      </c>
      <c r="J33" s="59"/>
      <c r="K33" s="11">
        <v>1</v>
      </c>
      <c r="L33" s="35"/>
      <c r="M33" s="36"/>
      <c r="N33" s="37">
        <f>IF(M33&gt;0,ROUND(L33/M33,4),0)</f>
        <v>0</v>
      </c>
      <c r="O33" s="38"/>
      <c r="P33" s="39"/>
      <c r="Q33" s="37">
        <f>ROUND(ROUND(N33,4)*(1-O33),4)</f>
        <v>0</v>
      </c>
      <c r="R33" s="37">
        <f>ROUND(ROUND(Q33,4)*(1+P33),4)</f>
        <v>0</v>
      </c>
      <c r="S33" s="37">
        <f>ROUND($I33*Q33,4)</f>
        <v>0</v>
      </c>
      <c r="T33" s="37">
        <f>ROUND($I33*R33,4)</f>
        <v>0</v>
      </c>
      <c r="U33" s="40"/>
      <c r="V33" s="40"/>
      <c r="W33" s="40"/>
      <c r="X33" s="40"/>
      <c r="Y33" s="41"/>
    </row>
    <row r="34" spans="1:25" ht="25.5" x14ac:dyDescent="0.25">
      <c r="A34" s="55" t="s">
        <v>1553</v>
      </c>
      <c r="B34" s="11">
        <v>22</v>
      </c>
      <c r="C34" s="32" t="s">
        <v>1554</v>
      </c>
      <c r="D34" s="32" t="s">
        <v>1555</v>
      </c>
      <c r="E34" s="32" t="s">
        <v>105</v>
      </c>
      <c r="F34" s="32" t="s">
        <v>105</v>
      </c>
      <c r="G34" s="32" t="s">
        <v>105</v>
      </c>
      <c r="H34" s="33" t="s">
        <v>91</v>
      </c>
      <c r="I34" s="34">
        <v>200</v>
      </c>
      <c r="J34" s="59"/>
      <c r="K34" s="11">
        <v>1</v>
      </c>
      <c r="L34" s="35"/>
      <c r="M34" s="36"/>
      <c r="N34" s="37">
        <f>IF(M34&gt;0,ROUND(L34/M34,4),0)</f>
        <v>0</v>
      </c>
      <c r="O34" s="38"/>
      <c r="P34" s="39"/>
      <c r="Q34" s="37">
        <f>ROUND(ROUND(N34,4)*(1-O34),4)</f>
        <v>0</v>
      </c>
      <c r="R34" s="37">
        <f>ROUND(ROUND(Q34,4)*(1+P34),4)</f>
        <v>0</v>
      </c>
      <c r="S34" s="37">
        <f>ROUND($I34*Q34,4)</f>
        <v>0</v>
      </c>
      <c r="T34" s="37">
        <f>ROUND($I34*R34,4)</f>
        <v>0</v>
      </c>
      <c r="U34" s="40"/>
      <c r="V34" s="40"/>
      <c r="W34" s="40"/>
      <c r="X34" s="40"/>
      <c r="Y34" s="41"/>
    </row>
    <row r="35" spans="1:25" ht="38.25" x14ac:dyDescent="0.25">
      <c r="A35" s="55" t="s">
        <v>1556</v>
      </c>
      <c r="B35" s="11">
        <v>23</v>
      </c>
      <c r="C35" s="32" t="s">
        <v>1557</v>
      </c>
      <c r="D35" s="32" t="s">
        <v>109</v>
      </c>
      <c r="E35" s="32" t="s">
        <v>105</v>
      </c>
      <c r="F35" s="32" t="s">
        <v>105</v>
      </c>
      <c r="G35" s="32" t="s">
        <v>1558</v>
      </c>
      <c r="H35" s="33" t="s">
        <v>91</v>
      </c>
      <c r="I35" s="34">
        <v>300</v>
      </c>
      <c r="J35" s="59"/>
      <c r="K35" s="11">
        <v>1</v>
      </c>
      <c r="L35" s="35"/>
      <c r="M35" s="36"/>
      <c r="N35" s="37">
        <f>IF(M35&gt;0,ROUND(L35/M35,4),0)</f>
        <v>0</v>
      </c>
      <c r="O35" s="38"/>
      <c r="P35" s="39"/>
      <c r="Q35" s="37">
        <f>ROUND(ROUND(N35,4)*(1-O35),4)</f>
        <v>0</v>
      </c>
      <c r="R35" s="37">
        <f>ROUND(ROUND(Q35,4)*(1+P35),4)</f>
        <v>0</v>
      </c>
      <c r="S35" s="37">
        <f>ROUND($I35*Q35,4)</f>
        <v>0</v>
      </c>
      <c r="T35" s="37">
        <f>ROUND($I35*R35,4)</f>
        <v>0</v>
      </c>
      <c r="U35" s="40"/>
      <c r="V35" s="40"/>
      <c r="W35" s="40"/>
      <c r="X35" s="40"/>
      <c r="Y35" s="41"/>
    </row>
    <row r="36" spans="1:25" ht="25.5" x14ac:dyDescent="0.25">
      <c r="A36" s="55" t="s">
        <v>1559</v>
      </c>
      <c r="B36" s="11">
        <v>24</v>
      </c>
      <c r="C36" s="32" t="s">
        <v>1560</v>
      </c>
      <c r="D36" s="32" t="s">
        <v>105</v>
      </c>
      <c r="E36" s="32" t="s">
        <v>105</v>
      </c>
      <c r="F36" s="32" t="s">
        <v>105</v>
      </c>
      <c r="G36" s="32" t="s">
        <v>105</v>
      </c>
      <c r="H36" s="33" t="s">
        <v>91</v>
      </c>
      <c r="I36" s="34">
        <v>300</v>
      </c>
      <c r="J36" s="59"/>
      <c r="K36" s="11">
        <v>1</v>
      </c>
      <c r="L36" s="35"/>
      <c r="M36" s="36"/>
      <c r="N36" s="37">
        <f>IF(M36&gt;0,ROUND(L36/M36,4),0)</f>
        <v>0</v>
      </c>
      <c r="O36" s="38"/>
      <c r="P36" s="39"/>
      <c r="Q36" s="37">
        <f>ROUND(ROUND(N36,4)*(1-O36),4)</f>
        <v>0</v>
      </c>
      <c r="R36" s="37">
        <f>ROUND(ROUND(Q36,4)*(1+P36),4)</f>
        <v>0</v>
      </c>
      <c r="S36" s="37">
        <f>ROUND($I36*Q36,4)</f>
        <v>0</v>
      </c>
      <c r="T36" s="37">
        <f>ROUND($I36*R36,4)</f>
        <v>0</v>
      </c>
      <c r="U36" s="40"/>
      <c r="V36" s="40"/>
      <c r="W36" s="40"/>
      <c r="X36" s="40"/>
      <c r="Y36" s="41"/>
    </row>
    <row r="37" spans="1:25" ht="25.5" x14ac:dyDescent="0.25">
      <c r="A37" s="55" t="s">
        <v>1561</v>
      </c>
      <c r="B37" s="11">
        <v>25</v>
      </c>
      <c r="C37" s="32" t="s">
        <v>1562</v>
      </c>
      <c r="D37" s="32" t="s">
        <v>105</v>
      </c>
      <c r="E37" s="32" t="s">
        <v>105</v>
      </c>
      <c r="F37" s="32" t="s">
        <v>105</v>
      </c>
      <c r="G37" s="32" t="s">
        <v>1563</v>
      </c>
      <c r="H37" s="33" t="s">
        <v>91</v>
      </c>
      <c r="I37" s="34">
        <v>2700</v>
      </c>
      <c r="J37" s="59"/>
      <c r="K37" s="11">
        <v>1</v>
      </c>
      <c r="L37" s="35"/>
      <c r="M37" s="36"/>
      <c r="N37" s="37">
        <f>IF(M37&gt;0,ROUND(L37/M37,4),0)</f>
        <v>0</v>
      </c>
      <c r="O37" s="38"/>
      <c r="P37" s="39"/>
      <c r="Q37" s="37">
        <f>ROUND(ROUND(N37,4)*(1-O37),4)</f>
        <v>0</v>
      </c>
      <c r="R37" s="37">
        <f>ROUND(ROUND(Q37,4)*(1+P37),4)</f>
        <v>0</v>
      </c>
      <c r="S37" s="37">
        <f>ROUND($I37*Q37,4)</f>
        <v>0</v>
      </c>
      <c r="T37" s="37">
        <f>ROUND($I37*R37,4)</f>
        <v>0</v>
      </c>
      <c r="U37" s="40"/>
      <c r="V37" s="40"/>
      <c r="W37" s="40"/>
      <c r="X37" s="40"/>
      <c r="Y37" s="41"/>
    </row>
    <row r="38" spans="1:25" x14ac:dyDescent="0.25">
      <c r="A38" s="55" t="s">
        <v>1564</v>
      </c>
      <c r="B38" s="11">
        <v>26</v>
      </c>
      <c r="C38" s="32" t="s">
        <v>1565</v>
      </c>
      <c r="D38" s="32" t="s">
        <v>105</v>
      </c>
      <c r="E38" s="32" t="s">
        <v>105</v>
      </c>
      <c r="F38" s="32" t="s">
        <v>105</v>
      </c>
      <c r="G38" s="32" t="s">
        <v>1566</v>
      </c>
      <c r="H38" s="33" t="s">
        <v>91</v>
      </c>
      <c r="I38" s="34">
        <v>55</v>
      </c>
      <c r="J38" s="59"/>
      <c r="K38" s="11">
        <v>1</v>
      </c>
      <c r="L38" s="35"/>
      <c r="M38" s="36"/>
      <c r="N38" s="37">
        <f>IF(M38&gt;0,ROUND(L38/M38,4),0)</f>
        <v>0</v>
      </c>
      <c r="O38" s="38"/>
      <c r="P38" s="39"/>
      <c r="Q38" s="37">
        <f>ROUND(ROUND(N38,4)*(1-O38),4)</f>
        <v>0</v>
      </c>
      <c r="R38" s="37">
        <f>ROUND(ROUND(Q38,4)*(1+P38),4)</f>
        <v>0</v>
      </c>
      <c r="S38" s="37">
        <f>ROUND($I38*Q38,4)</f>
        <v>0</v>
      </c>
      <c r="T38" s="37">
        <f>ROUND($I38*R38,4)</f>
        <v>0</v>
      </c>
      <c r="U38" s="40"/>
      <c r="V38" s="40"/>
      <c r="W38" s="40"/>
      <c r="X38" s="40"/>
      <c r="Y38" s="41"/>
    </row>
    <row r="39" spans="1:25" x14ac:dyDescent="0.25">
      <c r="A39" s="55" t="s">
        <v>1567</v>
      </c>
      <c r="B39" s="11">
        <v>27</v>
      </c>
      <c r="C39" s="32" t="s">
        <v>1568</v>
      </c>
      <c r="D39" s="32" t="s">
        <v>105</v>
      </c>
      <c r="E39" s="32" t="s">
        <v>105</v>
      </c>
      <c r="F39" s="32" t="s">
        <v>105</v>
      </c>
      <c r="G39" s="32" t="s">
        <v>1569</v>
      </c>
      <c r="H39" s="33" t="s">
        <v>91</v>
      </c>
      <c r="I39" s="34">
        <v>50</v>
      </c>
      <c r="J39" s="59"/>
      <c r="K39" s="11">
        <v>1</v>
      </c>
      <c r="L39" s="35"/>
      <c r="M39" s="36"/>
      <c r="N39" s="37">
        <f>IF(M39&gt;0,ROUND(L39/M39,4),0)</f>
        <v>0</v>
      </c>
      <c r="O39" s="38"/>
      <c r="P39" s="39"/>
      <c r="Q39" s="37">
        <f>ROUND(ROUND(N39,4)*(1-O39),4)</f>
        <v>0</v>
      </c>
      <c r="R39" s="37">
        <f>ROUND(ROUND(Q39,4)*(1+P39),4)</f>
        <v>0</v>
      </c>
      <c r="S39" s="37">
        <f>ROUND($I39*Q39,4)</f>
        <v>0</v>
      </c>
      <c r="T39" s="37">
        <f>ROUND($I39*R39,4)</f>
        <v>0</v>
      </c>
      <c r="U39" s="40"/>
      <c r="V39" s="40"/>
      <c r="W39" s="40"/>
      <c r="X39" s="40"/>
      <c r="Y39" s="41"/>
    </row>
    <row r="40" spans="1:25" x14ac:dyDescent="0.25">
      <c r="A40" s="55" t="s">
        <v>1570</v>
      </c>
      <c r="B40" s="11">
        <v>28</v>
      </c>
      <c r="C40" s="32" t="s">
        <v>1571</v>
      </c>
      <c r="D40" s="32" t="s">
        <v>105</v>
      </c>
      <c r="E40" s="32" t="s">
        <v>105</v>
      </c>
      <c r="F40" s="32" t="s">
        <v>105</v>
      </c>
      <c r="G40" s="32" t="s">
        <v>1572</v>
      </c>
      <c r="H40" s="33" t="s">
        <v>91</v>
      </c>
      <c r="I40" s="34">
        <v>40</v>
      </c>
      <c r="J40" s="59"/>
      <c r="K40" s="11">
        <v>1</v>
      </c>
      <c r="L40" s="35"/>
      <c r="M40" s="36"/>
      <c r="N40" s="37">
        <f>IF(M40&gt;0,ROUND(L40/M40,4),0)</f>
        <v>0</v>
      </c>
      <c r="O40" s="38"/>
      <c r="P40" s="39"/>
      <c r="Q40" s="37">
        <f>ROUND(ROUND(N40,4)*(1-O40),4)</f>
        <v>0</v>
      </c>
      <c r="R40" s="37">
        <f>ROUND(ROUND(Q40,4)*(1+P40),4)</f>
        <v>0</v>
      </c>
      <c r="S40" s="37">
        <f>ROUND($I40*Q40,4)</f>
        <v>0</v>
      </c>
      <c r="T40" s="37">
        <f>ROUND($I40*R40,4)</f>
        <v>0</v>
      </c>
      <c r="U40" s="40"/>
      <c r="V40" s="40"/>
      <c r="W40" s="40"/>
      <c r="X40" s="40"/>
      <c r="Y40" s="41"/>
    </row>
    <row r="41" spans="1:25" x14ac:dyDescent="0.25">
      <c r="A41" s="55" t="s">
        <v>1573</v>
      </c>
      <c r="B41" s="11">
        <v>29</v>
      </c>
      <c r="C41" s="32" t="s">
        <v>1574</v>
      </c>
      <c r="D41" s="32" t="s">
        <v>105</v>
      </c>
      <c r="E41" s="32" t="s">
        <v>105</v>
      </c>
      <c r="F41" s="32" t="s">
        <v>105</v>
      </c>
      <c r="G41" s="32" t="s">
        <v>105</v>
      </c>
      <c r="H41" s="33" t="s">
        <v>91</v>
      </c>
      <c r="I41" s="34">
        <v>80</v>
      </c>
      <c r="J41" s="59"/>
      <c r="K41" s="11">
        <v>1</v>
      </c>
      <c r="L41" s="35"/>
      <c r="M41" s="36"/>
      <c r="N41" s="37">
        <f>IF(M41&gt;0,ROUND(L41/M41,4),0)</f>
        <v>0</v>
      </c>
      <c r="O41" s="38"/>
      <c r="P41" s="39"/>
      <c r="Q41" s="37">
        <f>ROUND(ROUND(N41,4)*(1-O41),4)</f>
        <v>0</v>
      </c>
      <c r="R41" s="37">
        <f>ROUND(ROUND(Q41,4)*(1+P41),4)</f>
        <v>0</v>
      </c>
      <c r="S41" s="37">
        <f>ROUND($I41*Q41,4)</f>
        <v>0</v>
      </c>
      <c r="T41" s="37">
        <f>ROUND($I41*R41,4)</f>
        <v>0</v>
      </c>
      <c r="U41" s="40"/>
      <c r="V41" s="40"/>
      <c r="W41" s="40"/>
      <c r="X41" s="40"/>
      <c r="Y41" s="41"/>
    </row>
    <row r="42" spans="1:25" x14ac:dyDescent="0.25">
      <c r="A42" s="55" t="s">
        <v>1575</v>
      </c>
      <c r="B42" s="11">
        <v>30</v>
      </c>
      <c r="C42" s="32" t="s">
        <v>1576</v>
      </c>
      <c r="D42" s="32" t="s">
        <v>105</v>
      </c>
      <c r="E42" s="32" t="s">
        <v>105</v>
      </c>
      <c r="F42" s="32" t="s">
        <v>105</v>
      </c>
      <c r="G42" s="32" t="s">
        <v>105</v>
      </c>
      <c r="H42" s="33" t="s">
        <v>91</v>
      </c>
      <c r="I42" s="34">
        <v>80</v>
      </c>
      <c r="J42" s="59"/>
      <c r="K42" s="11">
        <v>1</v>
      </c>
      <c r="L42" s="35"/>
      <c r="M42" s="36"/>
      <c r="N42" s="37">
        <f>IF(M42&gt;0,ROUND(L42/M42,4),0)</f>
        <v>0</v>
      </c>
      <c r="O42" s="38"/>
      <c r="P42" s="39"/>
      <c r="Q42" s="37">
        <f>ROUND(ROUND(N42,4)*(1-O42),4)</f>
        <v>0</v>
      </c>
      <c r="R42" s="37">
        <f>ROUND(ROUND(Q42,4)*(1+P42),4)</f>
        <v>0</v>
      </c>
      <c r="S42" s="37">
        <f>ROUND($I42*Q42,4)</f>
        <v>0</v>
      </c>
      <c r="T42" s="37">
        <f>ROUND($I42*R42,4)</f>
        <v>0</v>
      </c>
      <c r="U42" s="40"/>
      <c r="V42" s="40"/>
      <c r="W42" s="40"/>
      <c r="X42" s="40"/>
      <c r="Y42" s="41"/>
    </row>
    <row r="43" spans="1:25" x14ac:dyDescent="0.25">
      <c r="A43" s="55" t="s">
        <v>1577</v>
      </c>
      <c r="B43" s="11">
        <v>31</v>
      </c>
      <c r="C43" s="32" t="s">
        <v>1578</v>
      </c>
      <c r="D43" s="32" t="s">
        <v>105</v>
      </c>
      <c r="E43" s="32" t="s">
        <v>105</v>
      </c>
      <c r="F43" s="32" t="s">
        <v>105</v>
      </c>
      <c r="G43" s="32" t="s">
        <v>105</v>
      </c>
      <c r="H43" s="33" t="s">
        <v>91</v>
      </c>
      <c r="I43" s="34">
        <v>200</v>
      </c>
      <c r="J43" s="59"/>
      <c r="K43" s="11">
        <v>1</v>
      </c>
      <c r="L43" s="35"/>
      <c r="M43" s="36"/>
      <c r="N43" s="37">
        <f>IF(M43&gt;0,ROUND(L43/M43,4),0)</f>
        <v>0</v>
      </c>
      <c r="O43" s="38"/>
      <c r="P43" s="39"/>
      <c r="Q43" s="37">
        <f>ROUND(ROUND(N43,4)*(1-O43),4)</f>
        <v>0</v>
      </c>
      <c r="R43" s="37">
        <f>ROUND(ROUND(Q43,4)*(1+P43),4)</f>
        <v>0</v>
      </c>
      <c r="S43" s="37">
        <f>ROUND($I43*Q43,4)</f>
        <v>0</v>
      </c>
      <c r="T43" s="37">
        <f>ROUND($I43*R43,4)</f>
        <v>0</v>
      </c>
      <c r="U43" s="40"/>
      <c r="V43" s="40"/>
      <c r="W43" s="40"/>
      <c r="X43" s="40"/>
      <c r="Y43" s="41"/>
    </row>
    <row r="44" spans="1:25" x14ac:dyDescent="0.25">
      <c r="A44" s="55" t="s">
        <v>1579</v>
      </c>
      <c r="B44" s="11">
        <v>32</v>
      </c>
      <c r="C44" s="32" t="s">
        <v>1580</v>
      </c>
      <c r="D44" s="32" t="s">
        <v>105</v>
      </c>
      <c r="E44" s="32" t="s">
        <v>105</v>
      </c>
      <c r="F44" s="32" t="s">
        <v>105</v>
      </c>
      <c r="G44" s="32" t="s">
        <v>105</v>
      </c>
      <c r="H44" s="33" t="s">
        <v>91</v>
      </c>
      <c r="I44" s="34">
        <v>400</v>
      </c>
      <c r="J44" s="59"/>
      <c r="K44" s="11">
        <v>1</v>
      </c>
      <c r="L44" s="35"/>
      <c r="M44" s="36"/>
      <c r="N44" s="37">
        <f>IF(M44&gt;0,ROUND(L44/M44,4),0)</f>
        <v>0</v>
      </c>
      <c r="O44" s="38"/>
      <c r="P44" s="39"/>
      <c r="Q44" s="37">
        <f>ROUND(ROUND(N44,4)*(1-O44),4)</f>
        <v>0</v>
      </c>
      <c r="R44" s="37">
        <f>ROUND(ROUND(Q44,4)*(1+P44),4)</f>
        <v>0</v>
      </c>
      <c r="S44" s="37">
        <f>ROUND($I44*Q44,4)</f>
        <v>0</v>
      </c>
      <c r="T44" s="37">
        <f>ROUND($I44*R44,4)</f>
        <v>0</v>
      </c>
      <c r="U44" s="40"/>
      <c r="V44" s="40"/>
      <c r="W44" s="40"/>
      <c r="X44" s="40"/>
      <c r="Y44" s="41"/>
    </row>
    <row r="45" spans="1:25" x14ac:dyDescent="0.25">
      <c r="A45" s="55" t="s">
        <v>1581</v>
      </c>
      <c r="B45" s="11">
        <v>33</v>
      </c>
      <c r="C45" s="32" t="s">
        <v>1582</v>
      </c>
      <c r="D45" s="32" t="s">
        <v>105</v>
      </c>
      <c r="E45" s="32" t="s">
        <v>105</v>
      </c>
      <c r="F45" s="32" t="s">
        <v>105</v>
      </c>
      <c r="G45" s="32" t="s">
        <v>105</v>
      </c>
      <c r="H45" s="33" t="s">
        <v>91</v>
      </c>
      <c r="I45" s="34">
        <v>300</v>
      </c>
      <c r="J45" s="59"/>
      <c r="K45" s="11">
        <v>1</v>
      </c>
      <c r="L45" s="35"/>
      <c r="M45" s="36"/>
      <c r="N45" s="37">
        <f>IF(M45&gt;0,ROUND(L45/M45,4),0)</f>
        <v>0</v>
      </c>
      <c r="O45" s="38"/>
      <c r="P45" s="39"/>
      <c r="Q45" s="37">
        <f>ROUND(ROUND(N45,4)*(1-O45),4)</f>
        <v>0</v>
      </c>
      <c r="R45" s="37">
        <f>ROUND(ROUND(Q45,4)*(1+P45),4)</f>
        <v>0</v>
      </c>
      <c r="S45" s="37">
        <f>ROUND($I45*Q45,4)</f>
        <v>0</v>
      </c>
      <c r="T45" s="37">
        <f>ROUND($I45*R45,4)</f>
        <v>0</v>
      </c>
      <c r="U45" s="40"/>
      <c r="V45" s="40"/>
      <c r="W45" s="40"/>
      <c r="X45" s="40"/>
      <c r="Y45" s="41"/>
    </row>
    <row r="46" spans="1:25" ht="26.25" thickBot="1" x14ac:dyDescent="0.3">
      <c r="A46" s="56" t="s">
        <v>1583</v>
      </c>
      <c r="B46" s="13">
        <v>34</v>
      </c>
      <c r="C46" s="42" t="s">
        <v>1584</v>
      </c>
      <c r="D46" s="42" t="s">
        <v>105</v>
      </c>
      <c r="E46" s="42" t="s">
        <v>105</v>
      </c>
      <c r="F46" s="42" t="s">
        <v>105</v>
      </c>
      <c r="G46" s="42" t="s">
        <v>105</v>
      </c>
      <c r="H46" s="43" t="s">
        <v>91</v>
      </c>
      <c r="I46" s="44">
        <v>300</v>
      </c>
      <c r="J46" s="60"/>
      <c r="K46" s="13">
        <v>1</v>
      </c>
      <c r="L46" s="45"/>
      <c r="M46" s="46"/>
      <c r="N46" s="47">
        <f>IF(M46&gt;0,ROUND(L46/M46,4),0)</f>
        <v>0</v>
      </c>
      <c r="O46" s="48"/>
      <c r="P46" s="49"/>
      <c r="Q46" s="47">
        <f>ROUND(ROUND(N46,4)*(1-O46),4)</f>
        <v>0</v>
      </c>
      <c r="R46" s="47">
        <f>ROUND(ROUND(Q46,4)*(1+P46),4)</f>
        <v>0</v>
      </c>
      <c r="S46" s="47">
        <f>ROUND($I46*Q46,4)</f>
        <v>0</v>
      </c>
      <c r="T46" s="47">
        <f>ROUND($I46*R46,4)</f>
        <v>0</v>
      </c>
      <c r="U46" s="50"/>
      <c r="V46" s="50"/>
      <c r="W46" s="50"/>
      <c r="X46" s="50"/>
      <c r="Y46" s="51"/>
    </row>
    <row r="47" spans="1:25" ht="13.5" thickBot="1" x14ac:dyDescent="0.3">
      <c r="R47" s="61" t="s">
        <v>108</v>
      </c>
      <c r="S47" s="62">
        <f>SUM(S13:S46)</f>
        <v>0</v>
      </c>
      <c r="T47" s="63">
        <f>SUM(T13:T46)</f>
        <v>0</v>
      </c>
    </row>
    <row r="49" spans="1:25" ht="13.5" thickBot="1" x14ac:dyDescent="0.3"/>
    <row r="50" spans="1:25" ht="13.5" thickBot="1" x14ac:dyDescent="0.3">
      <c r="A50" s="52" t="s">
        <v>55</v>
      </c>
      <c r="B50" s="57" t="s">
        <v>109</v>
      </c>
      <c r="C50" s="18" t="s">
        <v>1585</v>
      </c>
      <c r="D50" s="18"/>
      <c r="E50" s="18"/>
      <c r="F50" s="18"/>
      <c r="G50" s="18"/>
      <c r="H50" s="18" t="s">
        <v>254</v>
      </c>
      <c r="I50" s="18"/>
      <c r="J50" s="8"/>
      <c r="K50" s="7"/>
      <c r="L50" s="18" t="s">
        <v>1586</v>
      </c>
      <c r="M50" s="18"/>
      <c r="N50" s="18"/>
      <c r="O50" s="18"/>
      <c r="P50" s="18"/>
      <c r="Q50" s="18"/>
      <c r="R50" s="18"/>
      <c r="S50" s="18"/>
      <c r="T50" s="18"/>
      <c r="U50" s="18"/>
      <c r="V50" s="18"/>
      <c r="W50" s="18"/>
      <c r="X50" s="18"/>
      <c r="Y50" s="8"/>
    </row>
    <row r="51" spans="1:25" ht="51.75" thickBot="1" x14ac:dyDescent="0.3">
      <c r="A51" s="53" t="s">
        <v>60</v>
      </c>
      <c r="B51" s="19" t="s">
        <v>61</v>
      </c>
      <c r="C51" s="20" t="s">
        <v>62</v>
      </c>
      <c r="D51" s="20" t="s">
        <v>63</v>
      </c>
      <c r="E51" s="20" t="s">
        <v>64</v>
      </c>
      <c r="F51" s="20" t="s">
        <v>65</v>
      </c>
      <c r="G51" s="20" t="s">
        <v>1220</v>
      </c>
      <c r="H51" s="20" t="s">
        <v>67</v>
      </c>
      <c r="I51" s="20" t="s">
        <v>68</v>
      </c>
      <c r="J51" s="21" t="s">
        <v>69</v>
      </c>
      <c r="K51" s="19" t="s">
        <v>70</v>
      </c>
      <c r="L51" s="20" t="s">
        <v>71</v>
      </c>
      <c r="M51" s="20" t="s">
        <v>72</v>
      </c>
      <c r="N51" s="20" t="s">
        <v>73</v>
      </c>
      <c r="O51" s="20" t="s">
        <v>74</v>
      </c>
      <c r="P51" s="20" t="s">
        <v>75</v>
      </c>
      <c r="Q51" s="20" t="s">
        <v>76</v>
      </c>
      <c r="R51" s="20" t="s">
        <v>77</v>
      </c>
      <c r="S51" s="20" t="s">
        <v>78</v>
      </c>
      <c r="T51" s="20" t="s">
        <v>79</v>
      </c>
      <c r="U51" s="20" t="s">
        <v>80</v>
      </c>
      <c r="V51" s="20" t="s">
        <v>81</v>
      </c>
      <c r="W51" s="20" t="s">
        <v>82</v>
      </c>
      <c r="X51" s="20" t="s">
        <v>83</v>
      </c>
      <c r="Y51" s="21" t="s">
        <v>84</v>
      </c>
    </row>
    <row r="52" spans="1:25" x14ac:dyDescent="0.25">
      <c r="A52" s="54" t="s">
        <v>1587</v>
      </c>
      <c r="B52" s="9">
        <v>1</v>
      </c>
      <c r="C52" s="22" t="s">
        <v>1588</v>
      </c>
      <c r="D52" s="22" t="s">
        <v>105</v>
      </c>
      <c r="E52" s="22" t="s">
        <v>105</v>
      </c>
      <c r="F52" s="22" t="s">
        <v>105</v>
      </c>
      <c r="G52" s="22" t="s">
        <v>1589</v>
      </c>
      <c r="H52" s="23" t="s">
        <v>91</v>
      </c>
      <c r="I52" s="24">
        <v>500</v>
      </c>
      <c r="J52" s="58"/>
      <c r="K52" s="9">
        <v>1</v>
      </c>
      <c r="L52" s="25"/>
      <c r="M52" s="26"/>
      <c r="N52" s="27">
        <f>IF(M52&gt;0,ROUND(L52/M52,4),0)</f>
        <v>0</v>
      </c>
      <c r="O52" s="28"/>
      <c r="P52" s="29"/>
      <c r="Q52" s="27">
        <f>ROUND(ROUND(N52,4)*(1-O52),4)</f>
        <v>0</v>
      </c>
      <c r="R52" s="27">
        <f>ROUND(ROUND(Q52,4)*(1+P52),4)</f>
        <v>0</v>
      </c>
      <c r="S52" s="27">
        <f>ROUND($I52*Q52,4)</f>
        <v>0</v>
      </c>
      <c r="T52" s="27">
        <f>ROUND($I52*R52,4)</f>
        <v>0</v>
      </c>
      <c r="U52" s="30"/>
      <c r="V52" s="30"/>
      <c r="W52" s="30"/>
      <c r="X52" s="30"/>
      <c r="Y52" s="31"/>
    </row>
    <row r="53" spans="1:25" x14ac:dyDescent="0.25">
      <c r="A53" s="55" t="s">
        <v>1590</v>
      </c>
      <c r="B53" s="11">
        <v>2</v>
      </c>
      <c r="C53" s="32" t="s">
        <v>1591</v>
      </c>
      <c r="D53" s="32" t="s">
        <v>105</v>
      </c>
      <c r="E53" s="32" t="s">
        <v>105</v>
      </c>
      <c r="F53" s="32" t="s">
        <v>105</v>
      </c>
      <c r="G53" s="32" t="s">
        <v>1592</v>
      </c>
      <c r="H53" s="33" t="s">
        <v>91</v>
      </c>
      <c r="I53" s="34">
        <v>200</v>
      </c>
      <c r="J53" s="59"/>
      <c r="K53" s="11">
        <v>1</v>
      </c>
      <c r="L53" s="35"/>
      <c r="M53" s="36"/>
      <c r="N53" s="37">
        <f>IF(M53&gt;0,ROUND(L53/M53,4),0)</f>
        <v>0</v>
      </c>
      <c r="O53" s="38"/>
      <c r="P53" s="39"/>
      <c r="Q53" s="37">
        <f>ROUND(ROUND(N53,4)*(1-O53),4)</f>
        <v>0</v>
      </c>
      <c r="R53" s="37">
        <f>ROUND(ROUND(Q53,4)*(1+P53),4)</f>
        <v>0</v>
      </c>
      <c r="S53" s="37">
        <f>ROUND($I53*Q53,4)</f>
        <v>0</v>
      </c>
      <c r="T53" s="37">
        <f>ROUND($I53*R53,4)</f>
        <v>0</v>
      </c>
      <c r="U53" s="40"/>
      <c r="V53" s="40"/>
      <c r="W53" s="40"/>
      <c r="X53" s="40"/>
      <c r="Y53" s="41"/>
    </row>
    <row r="54" spans="1:25" x14ac:dyDescent="0.25">
      <c r="A54" s="55" t="s">
        <v>1593</v>
      </c>
      <c r="B54" s="11">
        <v>3</v>
      </c>
      <c r="C54" s="32" t="s">
        <v>1594</v>
      </c>
      <c r="D54" s="32" t="s">
        <v>105</v>
      </c>
      <c r="E54" s="32" t="s">
        <v>105</v>
      </c>
      <c r="F54" s="32" t="s">
        <v>105</v>
      </c>
      <c r="G54" s="32" t="s">
        <v>1595</v>
      </c>
      <c r="H54" s="33" t="s">
        <v>91</v>
      </c>
      <c r="I54" s="34">
        <v>100</v>
      </c>
      <c r="J54" s="59"/>
      <c r="K54" s="11">
        <v>1</v>
      </c>
      <c r="L54" s="35"/>
      <c r="M54" s="36"/>
      <c r="N54" s="37">
        <f>IF(M54&gt;0,ROUND(L54/M54,4),0)</f>
        <v>0</v>
      </c>
      <c r="O54" s="38"/>
      <c r="P54" s="39"/>
      <c r="Q54" s="37">
        <f>ROUND(ROUND(N54,4)*(1-O54),4)</f>
        <v>0</v>
      </c>
      <c r="R54" s="37">
        <f>ROUND(ROUND(Q54,4)*(1+P54),4)</f>
        <v>0</v>
      </c>
      <c r="S54" s="37">
        <f>ROUND($I54*Q54,4)</f>
        <v>0</v>
      </c>
      <c r="T54" s="37">
        <f>ROUND($I54*R54,4)</f>
        <v>0</v>
      </c>
      <c r="U54" s="40"/>
      <c r="V54" s="40"/>
      <c r="W54" s="40"/>
      <c r="X54" s="40"/>
      <c r="Y54" s="41"/>
    </row>
    <row r="55" spans="1:25" x14ac:dyDescent="0.25">
      <c r="A55" s="55" t="s">
        <v>1596</v>
      </c>
      <c r="B55" s="11">
        <v>4</v>
      </c>
      <c r="C55" s="32" t="s">
        <v>1597</v>
      </c>
      <c r="D55" s="32" t="s">
        <v>105</v>
      </c>
      <c r="E55" s="32" t="s">
        <v>105</v>
      </c>
      <c r="F55" s="32" t="s">
        <v>105</v>
      </c>
      <c r="G55" s="32" t="s">
        <v>1598</v>
      </c>
      <c r="H55" s="33" t="s">
        <v>91</v>
      </c>
      <c r="I55" s="34">
        <v>80</v>
      </c>
      <c r="J55" s="59"/>
      <c r="K55" s="11">
        <v>1</v>
      </c>
      <c r="L55" s="35"/>
      <c r="M55" s="36"/>
      <c r="N55" s="37">
        <f>IF(M55&gt;0,ROUND(L55/M55,4),0)</f>
        <v>0</v>
      </c>
      <c r="O55" s="38"/>
      <c r="P55" s="39"/>
      <c r="Q55" s="37">
        <f>ROUND(ROUND(N55,4)*(1-O55),4)</f>
        <v>0</v>
      </c>
      <c r="R55" s="37">
        <f>ROUND(ROUND(Q55,4)*(1+P55),4)</f>
        <v>0</v>
      </c>
      <c r="S55" s="37">
        <f>ROUND($I55*Q55,4)</f>
        <v>0</v>
      </c>
      <c r="T55" s="37">
        <f>ROUND($I55*R55,4)</f>
        <v>0</v>
      </c>
      <c r="U55" s="40"/>
      <c r="V55" s="40"/>
      <c r="W55" s="40"/>
      <c r="X55" s="40"/>
      <c r="Y55" s="41"/>
    </row>
    <row r="56" spans="1:25" x14ac:dyDescent="0.25">
      <c r="A56" s="55" t="s">
        <v>1599</v>
      </c>
      <c r="B56" s="11">
        <v>5</v>
      </c>
      <c r="C56" s="32" t="s">
        <v>1600</v>
      </c>
      <c r="D56" s="32" t="s">
        <v>1601</v>
      </c>
      <c r="E56" s="32" t="s">
        <v>105</v>
      </c>
      <c r="F56" s="32" t="s">
        <v>105</v>
      </c>
      <c r="G56" s="32" t="s">
        <v>1602</v>
      </c>
      <c r="H56" s="33" t="s">
        <v>665</v>
      </c>
      <c r="I56" s="34">
        <v>1700</v>
      </c>
      <c r="J56" s="59"/>
      <c r="K56" s="11">
        <v>1</v>
      </c>
      <c r="L56" s="35"/>
      <c r="M56" s="36"/>
      <c r="N56" s="37">
        <f>IF(M56&gt;0,ROUND(L56/M56,4),0)</f>
        <v>0</v>
      </c>
      <c r="O56" s="38"/>
      <c r="P56" s="39"/>
      <c r="Q56" s="37">
        <f>ROUND(ROUND(N56,4)*(1-O56),4)</f>
        <v>0</v>
      </c>
      <c r="R56" s="37">
        <f>ROUND(ROUND(Q56,4)*(1+P56),4)</f>
        <v>0</v>
      </c>
      <c r="S56" s="37">
        <f>ROUND($I56*Q56,4)</f>
        <v>0</v>
      </c>
      <c r="T56" s="37">
        <f>ROUND($I56*R56,4)</f>
        <v>0</v>
      </c>
      <c r="U56" s="40"/>
      <c r="V56" s="40"/>
      <c r="W56" s="40"/>
      <c r="X56" s="40"/>
      <c r="Y56" s="41"/>
    </row>
    <row r="57" spans="1:25" x14ac:dyDescent="0.25">
      <c r="A57" s="55" t="s">
        <v>1603</v>
      </c>
      <c r="B57" s="11">
        <v>6</v>
      </c>
      <c r="C57" s="32" t="s">
        <v>1604</v>
      </c>
      <c r="D57" s="32" t="s">
        <v>105</v>
      </c>
      <c r="E57" s="32" t="s">
        <v>105</v>
      </c>
      <c r="F57" s="32" t="s">
        <v>105</v>
      </c>
      <c r="G57" s="32" t="s">
        <v>1605</v>
      </c>
      <c r="H57" s="33" t="s">
        <v>91</v>
      </c>
      <c r="I57" s="34">
        <v>60</v>
      </c>
      <c r="J57" s="59"/>
      <c r="K57" s="11">
        <v>1</v>
      </c>
      <c r="L57" s="35"/>
      <c r="M57" s="36"/>
      <c r="N57" s="37">
        <f>IF(M57&gt;0,ROUND(L57/M57,4),0)</f>
        <v>0</v>
      </c>
      <c r="O57" s="38"/>
      <c r="P57" s="39"/>
      <c r="Q57" s="37">
        <f>ROUND(ROUND(N57,4)*(1-O57),4)</f>
        <v>0</v>
      </c>
      <c r="R57" s="37">
        <f>ROUND(ROUND(Q57,4)*(1+P57),4)</f>
        <v>0</v>
      </c>
      <c r="S57" s="37">
        <f>ROUND($I57*Q57,4)</f>
        <v>0</v>
      </c>
      <c r="T57" s="37">
        <f>ROUND($I57*R57,4)</f>
        <v>0</v>
      </c>
      <c r="U57" s="40"/>
      <c r="V57" s="40"/>
      <c r="W57" s="40"/>
      <c r="X57" s="40"/>
      <c r="Y57" s="41"/>
    </row>
    <row r="58" spans="1:25" x14ac:dyDescent="0.25">
      <c r="A58" s="55" t="s">
        <v>1606</v>
      </c>
      <c r="B58" s="11">
        <v>7</v>
      </c>
      <c r="C58" s="32" t="s">
        <v>1607</v>
      </c>
      <c r="D58" s="32" t="s">
        <v>105</v>
      </c>
      <c r="E58" s="32" t="s">
        <v>105</v>
      </c>
      <c r="F58" s="32" t="s">
        <v>105</v>
      </c>
      <c r="G58" s="32" t="s">
        <v>1608</v>
      </c>
      <c r="H58" s="33" t="s">
        <v>91</v>
      </c>
      <c r="I58" s="34">
        <v>550</v>
      </c>
      <c r="J58" s="59"/>
      <c r="K58" s="11">
        <v>1</v>
      </c>
      <c r="L58" s="35"/>
      <c r="M58" s="36"/>
      <c r="N58" s="37">
        <f>IF(M58&gt;0,ROUND(L58/M58,4),0)</f>
        <v>0</v>
      </c>
      <c r="O58" s="38"/>
      <c r="P58" s="39"/>
      <c r="Q58" s="37">
        <f>ROUND(ROUND(N58,4)*(1-O58),4)</f>
        <v>0</v>
      </c>
      <c r="R58" s="37">
        <f>ROUND(ROUND(Q58,4)*(1+P58),4)</f>
        <v>0</v>
      </c>
      <c r="S58" s="37">
        <f>ROUND($I58*Q58,4)</f>
        <v>0</v>
      </c>
      <c r="T58" s="37">
        <f>ROUND($I58*R58,4)</f>
        <v>0</v>
      </c>
      <c r="U58" s="40"/>
      <c r="V58" s="40"/>
      <c r="W58" s="40"/>
      <c r="X58" s="40"/>
      <c r="Y58" s="41"/>
    </row>
    <row r="59" spans="1:25" x14ac:dyDescent="0.25">
      <c r="A59" s="55" t="s">
        <v>1609</v>
      </c>
      <c r="B59" s="11">
        <v>8</v>
      </c>
      <c r="C59" s="32" t="s">
        <v>1610</v>
      </c>
      <c r="D59" s="32" t="s">
        <v>105</v>
      </c>
      <c r="E59" s="32" t="s">
        <v>105</v>
      </c>
      <c r="F59" s="32" t="s">
        <v>105</v>
      </c>
      <c r="G59" s="32" t="s">
        <v>105</v>
      </c>
      <c r="H59" s="33" t="s">
        <v>91</v>
      </c>
      <c r="I59" s="34">
        <v>37</v>
      </c>
      <c r="J59" s="59"/>
      <c r="K59" s="11">
        <v>1</v>
      </c>
      <c r="L59" s="35"/>
      <c r="M59" s="36"/>
      <c r="N59" s="37">
        <f>IF(M59&gt;0,ROUND(L59/M59,4),0)</f>
        <v>0</v>
      </c>
      <c r="O59" s="38"/>
      <c r="P59" s="39"/>
      <c r="Q59" s="37">
        <f>ROUND(ROUND(N59,4)*(1-O59),4)</f>
        <v>0</v>
      </c>
      <c r="R59" s="37">
        <f>ROUND(ROUND(Q59,4)*(1+P59),4)</f>
        <v>0</v>
      </c>
      <c r="S59" s="37">
        <f>ROUND($I59*Q59,4)</f>
        <v>0</v>
      </c>
      <c r="T59" s="37">
        <f>ROUND($I59*R59,4)</f>
        <v>0</v>
      </c>
      <c r="U59" s="40"/>
      <c r="V59" s="40"/>
      <c r="W59" s="40"/>
      <c r="X59" s="40"/>
      <c r="Y59" s="41"/>
    </row>
    <row r="60" spans="1:25" x14ac:dyDescent="0.25">
      <c r="A60" s="55" t="s">
        <v>1611</v>
      </c>
      <c r="B60" s="11">
        <v>9</v>
      </c>
      <c r="C60" s="32" t="s">
        <v>1612</v>
      </c>
      <c r="D60" s="32" t="s">
        <v>105</v>
      </c>
      <c r="E60" s="32" t="s">
        <v>105</v>
      </c>
      <c r="F60" s="32" t="s">
        <v>105</v>
      </c>
      <c r="G60" s="32" t="s">
        <v>105</v>
      </c>
      <c r="H60" s="33" t="s">
        <v>91</v>
      </c>
      <c r="I60" s="34">
        <v>37</v>
      </c>
      <c r="J60" s="59"/>
      <c r="K60" s="11">
        <v>1</v>
      </c>
      <c r="L60" s="35"/>
      <c r="M60" s="36"/>
      <c r="N60" s="37">
        <f>IF(M60&gt;0,ROUND(L60/M60,4),0)</f>
        <v>0</v>
      </c>
      <c r="O60" s="38"/>
      <c r="P60" s="39"/>
      <c r="Q60" s="37">
        <f>ROUND(ROUND(N60,4)*(1-O60),4)</f>
        <v>0</v>
      </c>
      <c r="R60" s="37">
        <f>ROUND(ROUND(Q60,4)*(1+P60),4)</f>
        <v>0</v>
      </c>
      <c r="S60" s="37">
        <f>ROUND($I60*Q60,4)</f>
        <v>0</v>
      </c>
      <c r="T60" s="37">
        <f>ROUND($I60*R60,4)</f>
        <v>0</v>
      </c>
      <c r="U60" s="40"/>
      <c r="V60" s="40"/>
      <c r="W60" s="40"/>
      <c r="X60" s="40"/>
      <c r="Y60" s="41"/>
    </row>
    <row r="61" spans="1:25" x14ac:dyDescent="0.25">
      <c r="A61" s="55" t="s">
        <v>1613</v>
      </c>
      <c r="B61" s="11">
        <v>10</v>
      </c>
      <c r="C61" s="32" t="s">
        <v>1614</v>
      </c>
      <c r="D61" s="32" t="s">
        <v>105</v>
      </c>
      <c r="E61" s="32" t="s">
        <v>105</v>
      </c>
      <c r="F61" s="32" t="s">
        <v>105</v>
      </c>
      <c r="G61" s="32" t="s">
        <v>1615</v>
      </c>
      <c r="H61" s="33" t="s">
        <v>91</v>
      </c>
      <c r="I61" s="34">
        <v>450</v>
      </c>
      <c r="J61" s="59"/>
      <c r="K61" s="11">
        <v>1</v>
      </c>
      <c r="L61" s="35"/>
      <c r="M61" s="36"/>
      <c r="N61" s="37">
        <f>IF(M61&gt;0,ROUND(L61/M61,4),0)</f>
        <v>0</v>
      </c>
      <c r="O61" s="38"/>
      <c r="P61" s="39"/>
      <c r="Q61" s="37">
        <f>ROUND(ROUND(N61,4)*(1-O61),4)</f>
        <v>0</v>
      </c>
      <c r="R61" s="37">
        <f>ROUND(ROUND(Q61,4)*(1+P61),4)</f>
        <v>0</v>
      </c>
      <c r="S61" s="37">
        <f>ROUND($I61*Q61,4)</f>
        <v>0</v>
      </c>
      <c r="T61" s="37">
        <f>ROUND($I61*R61,4)</f>
        <v>0</v>
      </c>
      <c r="U61" s="40"/>
      <c r="V61" s="40"/>
      <c r="W61" s="40"/>
      <c r="X61" s="40"/>
      <c r="Y61" s="41"/>
    </row>
    <row r="62" spans="1:25" x14ac:dyDescent="0.25">
      <c r="A62" s="55" t="s">
        <v>1616</v>
      </c>
      <c r="B62" s="11">
        <v>11</v>
      </c>
      <c r="C62" s="32" t="s">
        <v>1617</v>
      </c>
      <c r="D62" s="32" t="s">
        <v>105</v>
      </c>
      <c r="E62" s="32" t="s">
        <v>105</v>
      </c>
      <c r="F62" s="32" t="s">
        <v>105</v>
      </c>
      <c r="G62" s="32" t="s">
        <v>105</v>
      </c>
      <c r="H62" s="33" t="s">
        <v>91</v>
      </c>
      <c r="I62" s="34">
        <v>25</v>
      </c>
      <c r="J62" s="59"/>
      <c r="K62" s="11">
        <v>1</v>
      </c>
      <c r="L62" s="35"/>
      <c r="M62" s="36"/>
      <c r="N62" s="37">
        <f>IF(M62&gt;0,ROUND(L62/M62,4),0)</f>
        <v>0</v>
      </c>
      <c r="O62" s="38"/>
      <c r="P62" s="39"/>
      <c r="Q62" s="37">
        <f>ROUND(ROUND(N62,4)*(1-O62),4)</f>
        <v>0</v>
      </c>
      <c r="R62" s="37">
        <f>ROUND(ROUND(Q62,4)*(1+P62),4)</f>
        <v>0</v>
      </c>
      <c r="S62" s="37">
        <f>ROUND($I62*Q62,4)</f>
        <v>0</v>
      </c>
      <c r="T62" s="37">
        <f>ROUND($I62*R62,4)</f>
        <v>0</v>
      </c>
      <c r="U62" s="40"/>
      <c r="V62" s="40"/>
      <c r="W62" s="40"/>
      <c r="X62" s="40"/>
      <c r="Y62" s="41"/>
    </row>
    <row r="63" spans="1:25" x14ac:dyDescent="0.25">
      <c r="A63" s="55" t="s">
        <v>1618</v>
      </c>
      <c r="B63" s="11">
        <v>12</v>
      </c>
      <c r="C63" s="32" t="s">
        <v>1619</v>
      </c>
      <c r="D63" s="32" t="s">
        <v>105</v>
      </c>
      <c r="E63" s="32" t="s">
        <v>105</v>
      </c>
      <c r="F63" s="32" t="s">
        <v>105</v>
      </c>
      <c r="G63" s="32" t="s">
        <v>1620</v>
      </c>
      <c r="H63" s="33" t="s">
        <v>91</v>
      </c>
      <c r="I63" s="34">
        <v>100</v>
      </c>
      <c r="J63" s="59"/>
      <c r="K63" s="11">
        <v>1</v>
      </c>
      <c r="L63" s="35"/>
      <c r="M63" s="36"/>
      <c r="N63" s="37">
        <f>IF(M63&gt;0,ROUND(L63/M63,4),0)</f>
        <v>0</v>
      </c>
      <c r="O63" s="38"/>
      <c r="P63" s="39"/>
      <c r="Q63" s="37">
        <f>ROUND(ROUND(N63,4)*(1-O63),4)</f>
        <v>0</v>
      </c>
      <c r="R63" s="37">
        <f>ROUND(ROUND(Q63,4)*(1+P63),4)</f>
        <v>0</v>
      </c>
      <c r="S63" s="37">
        <f>ROUND($I63*Q63,4)</f>
        <v>0</v>
      </c>
      <c r="T63" s="37">
        <f>ROUND($I63*R63,4)</f>
        <v>0</v>
      </c>
      <c r="U63" s="40"/>
      <c r="V63" s="40"/>
      <c r="W63" s="40"/>
      <c r="X63" s="40"/>
      <c r="Y63" s="41"/>
    </row>
    <row r="64" spans="1:25" x14ac:dyDescent="0.25">
      <c r="A64" s="55" t="s">
        <v>1621</v>
      </c>
      <c r="B64" s="11">
        <v>13</v>
      </c>
      <c r="C64" s="32" t="s">
        <v>1622</v>
      </c>
      <c r="D64" s="32" t="s">
        <v>105</v>
      </c>
      <c r="E64" s="32" t="s">
        <v>105</v>
      </c>
      <c r="F64" s="32" t="s">
        <v>105</v>
      </c>
      <c r="G64" s="32" t="s">
        <v>1623</v>
      </c>
      <c r="H64" s="33" t="s">
        <v>91</v>
      </c>
      <c r="I64" s="34">
        <v>70</v>
      </c>
      <c r="J64" s="59"/>
      <c r="K64" s="11">
        <v>1</v>
      </c>
      <c r="L64" s="35"/>
      <c r="M64" s="36"/>
      <c r="N64" s="37">
        <f>IF(M64&gt;0,ROUND(L64/M64,4),0)</f>
        <v>0</v>
      </c>
      <c r="O64" s="38"/>
      <c r="P64" s="39"/>
      <c r="Q64" s="37">
        <f>ROUND(ROUND(N64,4)*(1-O64),4)</f>
        <v>0</v>
      </c>
      <c r="R64" s="37">
        <f>ROUND(ROUND(Q64,4)*(1+P64),4)</f>
        <v>0</v>
      </c>
      <c r="S64" s="37">
        <f>ROUND($I64*Q64,4)</f>
        <v>0</v>
      </c>
      <c r="T64" s="37">
        <f>ROUND($I64*R64,4)</f>
        <v>0</v>
      </c>
      <c r="U64" s="40"/>
      <c r="V64" s="40"/>
      <c r="W64" s="40"/>
      <c r="X64" s="40"/>
      <c r="Y64" s="41"/>
    </row>
    <row r="65" spans="1:25" x14ac:dyDescent="0.25">
      <c r="A65" s="55" t="s">
        <v>1624</v>
      </c>
      <c r="B65" s="11">
        <v>14</v>
      </c>
      <c r="C65" s="32" t="s">
        <v>1625</v>
      </c>
      <c r="D65" s="32" t="s">
        <v>105</v>
      </c>
      <c r="E65" s="32" t="s">
        <v>105</v>
      </c>
      <c r="F65" s="32" t="s">
        <v>105</v>
      </c>
      <c r="G65" s="32" t="s">
        <v>1626</v>
      </c>
      <c r="H65" s="33" t="s">
        <v>91</v>
      </c>
      <c r="I65" s="34">
        <v>70</v>
      </c>
      <c r="J65" s="59"/>
      <c r="K65" s="11">
        <v>1</v>
      </c>
      <c r="L65" s="35"/>
      <c r="M65" s="36"/>
      <c r="N65" s="37">
        <f>IF(M65&gt;0,ROUND(L65/M65,4),0)</f>
        <v>0</v>
      </c>
      <c r="O65" s="38"/>
      <c r="P65" s="39"/>
      <c r="Q65" s="37">
        <f>ROUND(ROUND(N65,4)*(1-O65),4)</f>
        <v>0</v>
      </c>
      <c r="R65" s="37">
        <f>ROUND(ROUND(Q65,4)*(1+P65),4)</f>
        <v>0</v>
      </c>
      <c r="S65" s="37">
        <f>ROUND($I65*Q65,4)</f>
        <v>0</v>
      </c>
      <c r="T65" s="37">
        <f>ROUND($I65*R65,4)</f>
        <v>0</v>
      </c>
      <c r="U65" s="40"/>
      <c r="V65" s="40"/>
      <c r="W65" s="40"/>
      <c r="X65" s="40"/>
      <c r="Y65" s="41"/>
    </row>
    <row r="66" spans="1:25" x14ac:dyDescent="0.25">
      <c r="A66" s="55" t="s">
        <v>1627</v>
      </c>
      <c r="B66" s="11">
        <v>15</v>
      </c>
      <c r="C66" s="32" t="s">
        <v>1628</v>
      </c>
      <c r="D66" s="32" t="s">
        <v>105</v>
      </c>
      <c r="E66" s="32" t="s">
        <v>105</v>
      </c>
      <c r="F66" s="32" t="s">
        <v>105</v>
      </c>
      <c r="G66" s="32" t="s">
        <v>1629</v>
      </c>
      <c r="H66" s="33" t="s">
        <v>91</v>
      </c>
      <c r="I66" s="34">
        <v>30</v>
      </c>
      <c r="J66" s="59"/>
      <c r="K66" s="11">
        <v>1</v>
      </c>
      <c r="L66" s="35"/>
      <c r="M66" s="36"/>
      <c r="N66" s="37">
        <f>IF(M66&gt;0,ROUND(L66/M66,4),0)</f>
        <v>0</v>
      </c>
      <c r="O66" s="38"/>
      <c r="P66" s="39"/>
      <c r="Q66" s="37">
        <f>ROUND(ROUND(N66,4)*(1-O66),4)</f>
        <v>0</v>
      </c>
      <c r="R66" s="37">
        <f>ROUND(ROUND(Q66,4)*(1+P66),4)</f>
        <v>0</v>
      </c>
      <c r="S66" s="37">
        <f>ROUND($I66*Q66,4)</f>
        <v>0</v>
      </c>
      <c r="T66" s="37">
        <f>ROUND($I66*R66,4)</f>
        <v>0</v>
      </c>
      <c r="U66" s="40"/>
      <c r="V66" s="40"/>
      <c r="W66" s="40"/>
      <c r="X66" s="40"/>
      <c r="Y66" s="41"/>
    </row>
    <row r="67" spans="1:25" x14ac:dyDescent="0.25">
      <c r="A67" s="55" t="s">
        <v>1630</v>
      </c>
      <c r="B67" s="11">
        <v>16</v>
      </c>
      <c r="C67" s="32" t="s">
        <v>1631</v>
      </c>
      <c r="D67" s="32" t="s">
        <v>105</v>
      </c>
      <c r="E67" s="32" t="s">
        <v>105</v>
      </c>
      <c r="F67" s="32" t="s">
        <v>105</v>
      </c>
      <c r="G67" s="32" t="s">
        <v>1632</v>
      </c>
      <c r="H67" s="33" t="s">
        <v>91</v>
      </c>
      <c r="I67" s="34">
        <v>150</v>
      </c>
      <c r="J67" s="59"/>
      <c r="K67" s="11">
        <v>1</v>
      </c>
      <c r="L67" s="35"/>
      <c r="M67" s="36"/>
      <c r="N67" s="37">
        <f>IF(M67&gt;0,ROUND(L67/M67,4),0)</f>
        <v>0</v>
      </c>
      <c r="O67" s="38"/>
      <c r="P67" s="39"/>
      <c r="Q67" s="37">
        <f>ROUND(ROUND(N67,4)*(1-O67),4)</f>
        <v>0</v>
      </c>
      <c r="R67" s="37">
        <f>ROUND(ROUND(Q67,4)*(1+P67),4)</f>
        <v>0</v>
      </c>
      <c r="S67" s="37">
        <f>ROUND($I67*Q67,4)</f>
        <v>0</v>
      </c>
      <c r="T67" s="37">
        <f>ROUND($I67*R67,4)</f>
        <v>0</v>
      </c>
      <c r="U67" s="40"/>
      <c r="V67" s="40"/>
      <c r="W67" s="40"/>
      <c r="X67" s="40"/>
      <c r="Y67" s="41"/>
    </row>
    <row r="68" spans="1:25" x14ac:dyDescent="0.25">
      <c r="A68" s="55" t="s">
        <v>1633</v>
      </c>
      <c r="B68" s="11">
        <v>17</v>
      </c>
      <c r="C68" s="32" t="s">
        <v>1634</v>
      </c>
      <c r="D68" s="32" t="s">
        <v>105</v>
      </c>
      <c r="E68" s="32" t="s">
        <v>105</v>
      </c>
      <c r="F68" s="32" t="s">
        <v>105</v>
      </c>
      <c r="G68" s="32" t="s">
        <v>105</v>
      </c>
      <c r="H68" s="33" t="s">
        <v>91</v>
      </c>
      <c r="I68" s="34">
        <v>50</v>
      </c>
      <c r="J68" s="59"/>
      <c r="K68" s="11">
        <v>1</v>
      </c>
      <c r="L68" s="35"/>
      <c r="M68" s="36"/>
      <c r="N68" s="37">
        <f>IF(M68&gt;0,ROUND(L68/M68,4),0)</f>
        <v>0</v>
      </c>
      <c r="O68" s="38"/>
      <c r="P68" s="39"/>
      <c r="Q68" s="37">
        <f>ROUND(ROUND(N68,4)*(1-O68),4)</f>
        <v>0</v>
      </c>
      <c r="R68" s="37">
        <f>ROUND(ROUND(Q68,4)*(1+P68),4)</f>
        <v>0</v>
      </c>
      <c r="S68" s="37">
        <f>ROUND($I68*Q68,4)</f>
        <v>0</v>
      </c>
      <c r="T68" s="37">
        <f>ROUND($I68*R68,4)</f>
        <v>0</v>
      </c>
      <c r="U68" s="40"/>
      <c r="V68" s="40"/>
      <c r="W68" s="40"/>
      <c r="X68" s="40"/>
      <c r="Y68" s="41"/>
    </row>
    <row r="69" spans="1:25" x14ac:dyDescent="0.25">
      <c r="A69" s="55" t="s">
        <v>1635</v>
      </c>
      <c r="B69" s="11">
        <v>18</v>
      </c>
      <c r="C69" s="32" t="s">
        <v>1636</v>
      </c>
      <c r="D69" s="32" t="s">
        <v>105</v>
      </c>
      <c r="E69" s="32" t="s">
        <v>105</v>
      </c>
      <c r="F69" s="32" t="s">
        <v>105</v>
      </c>
      <c r="G69" s="32" t="s">
        <v>1637</v>
      </c>
      <c r="H69" s="33" t="s">
        <v>91</v>
      </c>
      <c r="I69" s="34">
        <v>2</v>
      </c>
      <c r="J69" s="59"/>
      <c r="K69" s="11">
        <v>1</v>
      </c>
      <c r="L69" s="35"/>
      <c r="M69" s="36"/>
      <c r="N69" s="37">
        <f>IF(M69&gt;0,ROUND(L69/M69,4),0)</f>
        <v>0</v>
      </c>
      <c r="O69" s="38"/>
      <c r="P69" s="39"/>
      <c r="Q69" s="37">
        <f>ROUND(ROUND(N69,4)*(1-O69),4)</f>
        <v>0</v>
      </c>
      <c r="R69" s="37">
        <f>ROUND(ROUND(Q69,4)*(1+P69),4)</f>
        <v>0</v>
      </c>
      <c r="S69" s="37">
        <f>ROUND($I69*Q69,4)</f>
        <v>0</v>
      </c>
      <c r="T69" s="37">
        <f>ROUND($I69*R69,4)</f>
        <v>0</v>
      </c>
      <c r="U69" s="40"/>
      <c r="V69" s="40"/>
      <c r="W69" s="40"/>
      <c r="X69" s="40"/>
      <c r="Y69" s="41"/>
    </row>
    <row r="70" spans="1:25" x14ac:dyDescent="0.25">
      <c r="A70" s="55" t="s">
        <v>1638</v>
      </c>
      <c r="B70" s="11">
        <v>19</v>
      </c>
      <c r="C70" s="32" t="s">
        <v>1639</v>
      </c>
      <c r="D70" s="32" t="s">
        <v>105</v>
      </c>
      <c r="E70" s="32" t="s">
        <v>105</v>
      </c>
      <c r="F70" s="32" t="s">
        <v>105</v>
      </c>
      <c r="G70" s="32" t="s">
        <v>105</v>
      </c>
      <c r="H70" s="33" t="s">
        <v>91</v>
      </c>
      <c r="I70" s="34">
        <v>4</v>
      </c>
      <c r="J70" s="59"/>
      <c r="K70" s="11">
        <v>1</v>
      </c>
      <c r="L70" s="35"/>
      <c r="M70" s="36"/>
      <c r="N70" s="37">
        <f>IF(M70&gt;0,ROUND(L70/M70,4),0)</f>
        <v>0</v>
      </c>
      <c r="O70" s="38"/>
      <c r="P70" s="39"/>
      <c r="Q70" s="37">
        <f>ROUND(ROUND(N70,4)*(1-O70),4)</f>
        <v>0</v>
      </c>
      <c r="R70" s="37">
        <f>ROUND(ROUND(Q70,4)*(1+P70),4)</f>
        <v>0</v>
      </c>
      <c r="S70" s="37">
        <f>ROUND($I70*Q70,4)</f>
        <v>0</v>
      </c>
      <c r="T70" s="37">
        <f>ROUND($I70*R70,4)</f>
        <v>0</v>
      </c>
      <c r="U70" s="40"/>
      <c r="V70" s="40"/>
      <c r="W70" s="40"/>
      <c r="X70" s="40"/>
      <c r="Y70" s="41"/>
    </row>
    <row r="71" spans="1:25" x14ac:dyDescent="0.25">
      <c r="A71" s="55" t="s">
        <v>1640</v>
      </c>
      <c r="B71" s="11">
        <v>20</v>
      </c>
      <c r="C71" s="32" t="s">
        <v>1641</v>
      </c>
      <c r="D71" s="32" t="s">
        <v>105</v>
      </c>
      <c r="E71" s="32" t="s">
        <v>105</v>
      </c>
      <c r="F71" s="32" t="s">
        <v>105</v>
      </c>
      <c r="G71" s="32" t="s">
        <v>1642</v>
      </c>
      <c r="H71" s="33" t="s">
        <v>91</v>
      </c>
      <c r="I71" s="34">
        <v>780</v>
      </c>
      <c r="J71" s="59"/>
      <c r="K71" s="11">
        <v>1</v>
      </c>
      <c r="L71" s="35"/>
      <c r="M71" s="36"/>
      <c r="N71" s="37">
        <f>IF(M71&gt;0,ROUND(L71/M71,4),0)</f>
        <v>0</v>
      </c>
      <c r="O71" s="38"/>
      <c r="P71" s="39"/>
      <c r="Q71" s="37">
        <f>ROUND(ROUND(N71,4)*(1-O71),4)</f>
        <v>0</v>
      </c>
      <c r="R71" s="37">
        <f>ROUND(ROUND(Q71,4)*(1+P71),4)</f>
        <v>0</v>
      </c>
      <c r="S71" s="37">
        <f>ROUND($I71*Q71,4)</f>
        <v>0</v>
      </c>
      <c r="T71" s="37">
        <f>ROUND($I71*R71,4)</f>
        <v>0</v>
      </c>
      <c r="U71" s="40"/>
      <c r="V71" s="40"/>
      <c r="W71" s="40"/>
      <c r="X71" s="40"/>
      <c r="Y71" s="41"/>
    </row>
    <row r="72" spans="1:25" x14ac:dyDescent="0.25">
      <c r="A72" s="55" t="s">
        <v>1643</v>
      </c>
      <c r="B72" s="11">
        <v>21</v>
      </c>
      <c r="C72" s="32" t="s">
        <v>1644</v>
      </c>
      <c r="D72" s="32" t="s">
        <v>105</v>
      </c>
      <c r="E72" s="32" t="s">
        <v>105</v>
      </c>
      <c r="F72" s="32" t="s">
        <v>105</v>
      </c>
      <c r="G72" s="32" t="s">
        <v>1645</v>
      </c>
      <c r="H72" s="33" t="s">
        <v>91</v>
      </c>
      <c r="I72" s="34">
        <v>330</v>
      </c>
      <c r="J72" s="59"/>
      <c r="K72" s="11">
        <v>1</v>
      </c>
      <c r="L72" s="35"/>
      <c r="M72" s="36"/>
      <c r="N72" s="37">
        <f>IF(M72&gt;0,ROUND(L72/M72,4),0)</f>
        <v>0</v>
      </c>
      <c r="O72" s="38"/>
      <c r="P72" s="39"/>
      <c r="Q72" s="37">
        <f>ROUND(ROUND(N72,4)*(1-O72),4)</f>
        <v>0</v>
      </c>
      <c r="R72" s="37">
        <f>ROUND(ROUND(Q72,4)*(1+P72),4)</f>
        <v>0</v>
      </c>
      <c r="S72" s="37">
        <f>ROUND($I72*Q72,4)</f>
        <v>0</v>
      </c>
      <c r="T72" s="37">
        <f>ROUND($I72*R72,4)</f>
        <v>0</v>
      </c>
      <c r="U72" s="40"/>
      <c r="V72" s="40"/>
      <c r="W72" s="40"/>
      <c r="X72" s="40"/>
      <c r="Y72" s="41"/>
    </row>
    <row r="73" spans="1:25" x14ac:dyDescent="0.25">
      <c r="A73" s="55" t="s">
        <v>1646</v>
      </c>
      <c r="B73" s="11">
        <v>22</v>
      </c>
      <c r="C73" s="32" t="s">
        <v>1647</v>
      </c>
      <c r="D73" s="32" t="s">
        <v>105</v>
      </c>
      <c r="E73" s="32" t="s">
        <v>105</v>
      </c>
      <c r="F73" s="32" t="s">
        <v>105</v>
      </c>
      <c r="G73" s="32" t="s">
        <v>1648</v>
      </c>
      <c r="H73" s="33" t="s">
        <v>91</v>
      </c>
      <c r="I73" s="34">
        <v>320</v>
      </c>
      <c r="J73" s="59"/>
      <c r="K73" s="11">
        <v>1</v>
      </c>
      <c r="L73" s="35"/>
      <c r="M73" s="36"/>
      <c r="N73" s="37">
        <f>IF(M73&gt;0,ROUND(L73/M73,4),0)</f>
        <v>0</v>
      </c>
      <c r="O73" s="38"/>
      <c r="P73" s="39"/>
      <c r="Q73" s="37">
        <f>ROUND(ROUND(N73,4)*(1-O73),4)</f>
        <v>0</v>
      </c>
      <c r="R73" s="37">
        <f>ROUND(ROUND(Q73,4)*(1+P73),4)</f>
        <v>0</v>
      </c>
      <c r="S73" s="37">
        <f>ROUND($I73*Q73,4)</f>
        <v>0</v>
      </c>
      <c r="T73" s="37">
        <f>ROUND($I73*R73,4)</f>
        <v>0</v>
      </c>
      <c r="U73" s="40"/>
      <c r="V73" s="40"/>
      <c r="W73" s="40"/>
      <c r="X73" s="40"/>
      <c r="Y73" s="41"/>
    </row>
    <row r="74" spans="1:25" x14ac:dyDescent="0.25">
      <c r="A74" s="55" t="s">
        <v>1649</v>
      </c>
      <c r="B74" s="11">
        <v>23</v>
      </c>
      <c r="C74" s="32" t="s">
        <v>1650</v>
      </c>
      <c r="D74" s="32" t="s">
        <v>105</v>
      </c>
      <c r="E74" s="32" t="s">
        <v>105</v>
      </c>
      <c r="F74" s="32" t="s">
        <v>105</v>
      </c>
      <c r="G74" s="32" t="s">
        <v>1651</v>
      </c>
      <c r="H74" s="33" t="s">
        <v>91</v>
      </c>
      <c r="I74" s="34">
        <v>45</v>
      </c>
      <c r="J74" s="59"/>
      <c r="K74" s="11">
        <v>1</v>
      </c>
      <c r="L74" s="35"/>
      <c r="M74" s="36"/>
      <c r="N74" s="37">
        <f>IF(M74&gt;0,ROUND(L74/M74,4),0)</f>
        <v>0</v>
      </c>
      <c r="O74" s="38"/>
      <c r="P74" s="39"/>
      <c r="Q74" s="37">
        <f>ROUND(ROUND(N74,4)*(1-O74),4)</f>
        <v>0</v>
      </c>
      <c r="R74" s="37">
        <f>ROUND(ROUND(Q74,4)*(1+P74),4)</f>
        <v>0</v>
      </c>
      <c r="S74" s="37">
        <f>ROUND($I74*Q74,4)</f>
        <v>0</v>
      </c>
      <c r="T74" s="37">
        <f>ROUND($I74*R74,4)</f>
        <v>0</v>
      </c>
      <c r="U74" s="40"/>
      <c r="V74" s="40"/>
      <c r="W74" s="40"/>
      <c r="X74" s="40"/>
      <c r="Y74" s="41"/>
    </row>
    <row r="75" spans="1:25" x14ac:dyDescent="0.25">
      <c r="A75" s="55" t="s">
        <v>1652</v>
      </c>
      <c r="B75" s="11">
        <v>24</v>
      </c>
      <c r="C75" s="32" t="s">
        <v>1653</v>
      </c>
      <c r="D75" s="32" t="s">
        <v>105</v>
      </c>
      <c r="E75" s="32" t="s">
        <v>105</v>
      </c>
      <c r="F75" s="32" t="s">
        <v>105</v>
      </c>
      <c r="G75" s="32" t="s">
        <v>1654</v>
      </c>
      <c r="H75" s="33" t="s">
        <v>91</v>
      </c>
      <c r="I75" s="34">
        <v>10</v>
      </c>
      <c r="J75" s="59"/>
      <c r="K75" s="11">
        <v>1</v>
      </c>
      <c r="L75" s="35"/>
      <c r="M75" s="36"/>
      <c r="N75" s="37">
        <f>IF(M75&gt;0,ROUND(L75/M75,4),0)</f>
        <v>0</v>
      </c>
      <c r="O75" s="38"/>
      <c r="P75" s="39"/>
      <c r="Q75" s="37">
        <f>ROUND(ROUND(N75,4)*(1-O75),4)</f>
        <v>0</v>
      </c>
      <c r="R75" s="37">
        <f>ROUND(ROUND(Q75,4)*(1+P75),4)</f>
        <v>0</v>
      </c>
      <c r="S75" s="37">
        <f>ROUND($I75*Q75,4)</f>
        <v>0</v>
      </c>
      <c r="T75" s="37">
        <f>ROUND($I75*R75,4)</f>
        <v>0</v>
      </c>
      <c r="U75" s="40"/>
      <c r="V75" s="40"/>
      <c r="W75" s="40"/>
      <c r="X75" s="40"/>
      <c r="Y75" s="41"/>
    </row>
    <row r="76" spans="1:25" x14ac:dyDescent="0.25">
      <c r="A76" s="55" t="s">
        <v>1655</v>
      </c>
      <c r="B76" s="11">
        <v>25</v>
      </c>
      <c r="C76" s="32" t="s">
        <v>1656</v>
      </c>
      <c r="D76" s="32" t="s">
        <v>105</v>
      </c>
      <c r="E76" s="32" t="s">
        <v>105</v>
      </c>
      <c r="F76" s="32" t="s">
        <v>105</v>
      </c>
      <c r="G76" s="32" t="s">
        <v>1657</v>
      </c>
      <c r="H76" s="33" t="s">
        <v>91</v>
      </c>
      <c r="I76" s="34">
        <v>10</v>
      </c>
      <c r="J76" s="59"/>
      <c r="K76" s="11">
        <v>1</v>
      </c>
      <c r="L76" s="35"/>
      <c r="M76" s="36"/>
      <c r="N76" s="37">
        <f>IF(M76&gt;0,ROUND(L76/M76,4),0)</f>
        <v>0</v>
      </c>
      <c r="O76" s="38"/>
      <c r="P76" s="39"/>
      <c r="Q76" s="37">
        <f>ROUND(ROUND(N76,4)*(1-O76),4)</f>
        <v>0</v>
      </c>
      <c r="R76" s="37">
        <f>ROUND(ROUND(Q76,4)*(1+P76),4)</f>
        <v>0</v>
      </c>
      <c r="S76" s="37">
        <f>ROUND($I76*Q76,4)</f>
        <v>0</v>
      </c>
      <c r="T76" s="37">
        <f>ROUND($I76*R76,4)</f>
        <v>0</v>
      </c>
      <c r="U76" s="40"/>
      <c r="V76" s="40"/>
      <c r="W76" s="40"/>
      <c r="X76" s="40"/>
      <c r="Y76" s="41"/>
    </row>
    <row r="77" spans="1:25" x14ac:dyDescent="0.25">
      <c r="A77" s="55" t="s">
        <v>1658</v>
      </c>
      <c r="B77" s="11">
        <v>26</v>
      </c>
      <c r="C77" s="32" t="s">
        <v>1659</v>
      </c>
      <c r="D77" s="32" t="s">
        <v>105</v>
      </c>
      <c r="E77" s="32" t="s">
        <v>105</v>
      </c>
      <c r="F77" s="32" t="s">
        <v>105</v>
      </c>
      <c r="G77" s="32" t="s">
        <v>105</v>
      </c>
      <c r="H77" s="33" t="s">
        <v>91</v>
      </c>
      <c r="I77" s="34">
        <v>160</v>
      </c>
      <c r="J77" s="59"/>
      <c r="K77" s="11">
        <v>1</v>
      </c>
      <c r="L77" s="35"/>
      <c r="M77" s="36"/>
      <c r="N77" s="37">
        <f>IF(M77&gt;0,ROUND(L77/M77,4),0)</f>
        <v>0</v>
      </c>
      <c r="O77" s="38"/>
      <c r="P77" s="39"/>
      <c r="Q77" s="37">
        <f>ROUND(ROUND(N77,4)*(1-O77),4)</f>
        <v>0</v>
      </c>
      <c r="R77" s="37">
        <f>ROUND(ROUND(Q77,4)*(1+P77),4)</f>
        <v>0</v>
      </c>
      <c r="S77" s="37">
        <f>ROUND($I77*Q77,4)</f>
        <v>0</v>
      </c>
      <c r="T77" s="37">
        <f>ROUND($I77*R77,4)</f>
        <v>0</v>
      </c>
      <c r="U77" s="40"/>
      <c r="V77" s="40"/>
      <c r="W77" s="40"/>
      <c r="X77" s="40"/>
      <c r="Y77" s="41"/>
    </row>
    <row r="78" spans="1:25" x14ac:dyDescent="0.25">
      <c r="A78" s="55" t="s">
        <v>1660</v>
      </c>
      <c r="B78" s="11">
        <v>27</v>
      </c>
      <c r="C78" s="32" t="s">
        <v>1661</v>
      </c>
      <c r="D78" s="32" t="s">
        <v>105</v>
      </c>
      <c r="E78" s="32" t="s">
        <v>105</v>
      </c>
      <c r="F78" s="32" t="s">
        <v>105</v>
      </c>
      <c r="G78" s="32" t="s">
        <v>105</v>
      </c>
      <c r="H78" s="33" t="s">
        <v>91</v>
      </c>
      <c r="I78" s="34">
        <v>120</v>
      </c>
      <c r="J78" s="59"/>
      <c r="K78" s="11">
        <v>1</v>
      </c>
      <c r="L78" s="35"/>
      <c r="M78" s="36"/>
      <c r="N78" s="37">
        <f>IF(M78&gt;0,ROUND(L78/M78,4),0)</f>
        <v>0</v>
      </c>
      <c r="O78" s="38"/>
      <c r="P78" s="39"/>
      <c r="Q78" s="37">
        <f>ROUND(ROUND(N78,4)*(1-O78),4)</f>
        <v>0</v>
      </c>
      <c r="R78" s="37">
        <f>ROUND(ROUND(Q78,4)*(1+P78),4)</f>
        <v>0</v>
      </c>
      <c r="S78" s="37">
        <f>ROUND($I78*Q78,4)</f>
        <v>0</v>
      </c>
      <c r="T78" s="37">
        <f>ROUND($I78*R78,4)</f>
        <v>0</v>
      </c>
      <c r="U78" s="40"/>
      <c r="V78" s="40"/>
      <c r="W78" s="40"/>
      <c r="X78" s="40"/>
      <c r="Y78" s="41"/>
    </row>
    <row r="79" spans="1:25" x14ac:dyDescent="0.25">
      <c r="A79" s="55" t="s">
        <v>1662</v>
      </c>
      <c r="B79" s="11">
        <v>28</v>
      </c>
      <c r="C79" s="32" t="s">
        <v>1663</v>
      </c>
      <c r="D79" s="32" t="s">
        <v>105</v>
      </c>
      <c r="E79" s="32" t="s">
        <v>105</v>
      </c>
      <c r="F79" s="32" t="s">
        <v>105</v>
      </c>
      <c r="G79" s="32" t="s">
        <v>1664</v>
      </c>
      <c r="H79" s="33" t="s">
        <v>91</v>
      </c>
      <c r="I79" s="34">
        <v>12</v>
      </c>
      <c r="J79" s="59"/>
      <c r="K79" s="11">
        <v>1</v>
      </c>
      <c r="L79" s="35"/>
      <c r="M79" s="36"/>
      <c r="N79" s="37">
        <f>IF(M79&gt;0,ROUND(L79/M79,4),0)</f>
        <v>0</v>
      </c>
      <c r="O79" s="38"/>
      <c r="P79" s="39"/>
      <c r="Q79" s="37">
        <f>ROUND(ROUND(N79,4)*(1-O79),4)</f>
        <v>0</v>
      </c>
      <c r="R79" s="37">
        <f>ROUND(ROUND(Q79,4)*(1+P79),4)</f>
        <v>0</v>
      </c>
      <c r="S79" s="37">
        <f>ROUND($I79*Q79,4)</f>
        <v>0</v>
      </c>
      <c r="T79" s="37">
        <f>ROUND($I79*R79,4)</f>
        <v>0</v>
      </c>
      <c r="U79" s="40"/>
      <c r="V79" s="40"/>
      <c r="W79" s="40"/>
      <c r="X79" s="40"/>
      <c r="Y79" s="41"/>
    </row>
    <row r="80" spans="1:25" x14ac:dyDescent="0.25">
      <c r="A80" s="55" t="s">
        <v>1665</v>
      </c>
      <c r="B80" s="11">
        <v>29</v>
      </c>
      <c r="C80" s="32" t="s">
        <v>1666</v>
      </c>
      <c r="D80" s="32" t="s">
        <v>105</v>
      </c>
      <c r="E80" s="32" t="s">
        <v>105</v>
      </c>
      <c r="F80" s="32" t="s">
        <v>105</v>
      </c>
      <c r="G80" s="32" t="s">
        <v>1667</v>
      </c>
      <c r="H80" s="33" t="s">
        <v>91</v>
      </c>
      <c r="I80" s="34">
        <v>300</v>
      </c>
      <c r="J80" s="59"/>
      <c r="K80" s="11">
        <v>1</v>
      </c>
      <c r="L80" s="35"/>
      <c r="M80" s="36"/>
      <c r="N80" s="37">
        <f>IF(M80&gt;0,ROUND(L80/M80,4),0)</f>
        <v>0</v>
      </c>
      <c r="O80" s="38"/>
      <c r="P80" s="39"/>
      <c r="Q80" s="37">
        <f>ROUND(ROUND(N80,4)*(1-O80),4)</f>
        <v>0</v>
      </c>
      <c r="R80" s="37">
        <f>ROUND(ROUND(Q80,4)*(1+P80),4)</f>
        <v>0</v>
      </c>
      <c r="S80" s="37">
        <f>ROUND($I80*Q80,4)</f>
        <v>0</v>
      </c>
      <c r="T80" s="37">
        <f>ROUND($I80*R80,4)</f>
        <v>0</v>
      </c>
      <c r="U80" s="40"/>
      <c r="V80" s="40"/>
      <c r="W80" s="40"/>
      <c r="X80" s="40"/>
      <c r="Y80" s="41"/>
    </row>
    <row r="81" spans="1:25" ht="25.5" x14ac:dyDescent="0.25">
      <c r="A81" s="55" t="s">
        <v>1668</v>
      </c>
      <c r="B81" s="11">
        <v>30</v>
      </c>
      <c r="C81" s="32" t="s">
        <v>1669</v>
      </c>
      <c r="D81" s="32" t="s">
        <v>105</v>
      </c>
      <c r="E81" s="32" t="s">
        <v>105</v>
      </c>
      <c r="F81" s="32" t="s">
        <v>105</v>
      </c>
      <c r="G81" s="32" t="s">
        <v>105</v>
      </c>
      <c r="H81" s="33" t="s">
        <v>91</v>
      </c>
      <c r="I81" s="34">
        <v>240</v>
      </c>
      <c r="J81" s="59"/>
      <c r="K81" s="11">
        <v>1</v>
      </c>
      <c r="L81" s="35"/>
      <c r="M81" s="36"/>
      <c r="N81" s="37">
        <f>IF(M81&gt;0,ROUND(L81/M81,4),0)</f>
        <v>0</v>
      </c>
      <c r="O81" s="38"/>
      <c r="P81" s="39"/>
      <c r="Q81" s="37">
        <f>ROUND(ROUND(N81,4)*(1-O81),4)</f>
        <v>0</v>
      </c>
      <c r="R81" s="37">
        <f>ROUND(ROUND(Q81,4)*(1+P81),4)</f>
        <v>0</v>
      </c>
      <c r="S81" s="37">
        <f>ROUND($I81*Q81,4)</f>
        <v>0</v>
      </c>
      <c r="T81" s="37">
        <f>ROUND($I81*R81,4)</f>
        <v>0</v>
      </c>
      <c r="U81" s="40"/>
      <c r="V81" s="40"/>
      <c r="W81" s="40"/>
      <c r="X81" s="40"/>
      <c r="Y81" s="41"/>
    </row>
    <row r="82" spans="1:25" x14ac:dyDescent="0.25">
      <c r="A82" s="55" t="s">
        <v>1670</v>
      </c>
      <c r="B82" s="11">
        <v>31</v>
      </c>
      <c r="C82" s="32" t="s">
        <v>1671</v>
      </c>
      <c r="D82" s="32" t="s">
        <v>105</v>
      </c>
      <c r="E82" s="32" t="s">
        <v>105</v>
      </c>
      <c r="F82" s="32" t="s">
        <v>105</v>
      </c>
      <c r="G82" s="32" t="s">
        <v>105</v>
      </c>
      <c r="H82" s="33" t="s">
        <v>91</v>
      </c>
      <c r="I82" s="34">
        <v>40</v>
      </c>
      <c r="J82" s="59"/>
      <c r="K82" s="11">
        <v>1</v>
      </c>
      <c r="L82" s="35"/>
      <c r="M82" s="36"/>
      <c r="N82" s="37">
        <f>IF(M82&gt;0,ROUND(L82/M82,4),0)</f>
        <v>0</v>
      </c>
      <c r="O82" s="38"/>
      <c r="P82" s="39"/>
      <c r="Q82" s="37">
        <f>ROUND(ROUND(N82,4)*(1-O82),4)</f>
        <v>0</v>
      </c>
      <c r="R82" s="37">
        <f>ROUND(ROUND(Q82,4)*(1+P82),4)</f>
        <v>0</v>
      </c>
      <c r="S82" s="37">
        <f>ROUND($I82*Q82,4)</f>
        <v>0</v>
      </c>
      <c r="T82" s="37">
        <f>ROUND($I82*R82,4)</f>
        <v>0</v>
      </c>
      <c r="U82" s="40"/>
      <c r="V82" s="40"/>
      <c r="W82" s="40"/>
      <c r="X82" s="40"/>
      <c r="Y82" s="41"/>
    </row>
    <row r="83" spans="1:25" x14ac:dyDescent="0.25">
      <c r="A83" s="55" t="s">
        <v>1672</v>
      </c>
      <c r="B83" s="11">
        <v>32</v>
      </c>
      <c r="C83" s="32" t="s">
        <v>1673</v>
      </c>
      <c r="D83" s="32" t="s">
        <v>105</v>
      </c>
      <c r="E83" s="32" t="s">
        <v>105</v>
      </c>
      <c r="F83" s="32" t="s">
        <v>105</v>
      </c>
      <c r="G83" s="32" t="s">
        <v>1674</v>
      </c>
      <c r="H83" s="33" t="s">
        <v>91</v>
      </c>
      <c r="I83" s="34">
        <v>360</v>
      </c>
      <c r="J83" s="59"/>
      <c r="K83" s="11">
        <v>1</v>
      </c>
      <c r="L83" s="35"/>
      <c r="M83" s="36"/>
      <c r="N83" s="37">
        <f>IF(M83&gt;0,ROUND(L83/M83,4),0)</f>
        <v>0</v>
      </c>
      <c r="O83" s="38"/>
      <c r="P83" s="39"/>
      <c r="Q83" s="37">
        <f>ROUND(ROUND(N83,4)*(1-O83),4)</f>
        <v>0</v>
      </c>
      <c r="R83" s="37">
        <f>ROUND(ROUND(Q83,4)*(1+P83),4)</f>
        <v>0</v>
      </c>
      <c r="S83" s="37">
        <f>ROUND($I83*Q83,4)</f>
        <v>0</v>
      </c>
      <c r="T83" s="37">
        <f>ROUND($I83*R83,4)</f>
        <v>0</v>
      </c>
      <c r="U83" s="40"/>
      <c r="V83" s="40"/>
      <c r="W83" s="40"/>
      <c r="X83" s="40"/>
      <c r="Y83" s="41"/>
    </row>
    <row r="84" spans="1:25" ht="25.5" x14ac:dyDescent="0.25">
      <c r="A84" s="55" t="s">
        <v>1675</v>
      </c>
      <c r="B84" s="11">
        <v>33</v>
      </c>
      <c r="C84" s="32" t="s">
        <v>1676</v>
      </c>
      <c r="D84" s="32" t="s">
        <v>105</v>
      </c>
      <c r="E84" s="32" t="s">
        <v>105</v>
      </c>
      <c r="F84" s="32" t="s">
        <v>105</v>
      </c>
      <c r="G84" s="32" t="s">
        <v>1677</v>
      </c>
      <c r="H84" s="33" t="s">
        <v>91</v>
      </c>
      <c r="I84" s="34">
        <v>50</v>
      </c>
      <c r="J84" s="59"/>
      <c r="K84" s="11">
        <v>1</v>
      </c>
      <c r="L84" s="35"/>
      <c r="M84" s="36"/>
      <c r="N84" s="37">
        <f>IF(M84&gt;0,ROUND(L84/M84,4),0)</f>
        <v>0</v>
      </c>
      <c r="O84" s="38"/>
      <c r="P84" s="39"/>
      <c r="Q84" s="37">
        <f>ROUND(ROUND(N84,4)*(1-O84),4)</f>
        <v>0</v>
      </c>
      <c r="R84" s="37">
        <f>ROUND(ROUND(Q84,4)*(1+P84),4)</f>
        <v>0</v>
      </c>
      <c r="S84" s="37">
        <f>ROUND($I84*Q84,4)</f>
        <v>0</v>
      </c>
      <c r="T84" s="37">
        <f>ROUND($I84*R84,4)</f>
        <v>0</v>
      </c>
      <c r="U84" s="40"/>
      <c r="V84" s="40"/>
      <c r="W84" s="40"/>
      <c r="X84" s="40"/>
      <c r="Y84" s="41"/>
    </row>
    <row r="85" spans="1:25" x14ac:dyDescent="0.25">
      <c r="A85" s="55" t="s">
        <v>1678</v>
      </c>
      <c r="B85" s="11">
        <v>34</v>
      </c>
      <c r="C85" s="32" t="s">
        <v>1679</v>
      </c>
      <c r="D85" s="32" t="s">
        <v>105</v>
      </c>
      <c r="E85" s="32" t="s">
        <v>105</v>
      </c>
      <c r="F85" s="32" t="s">
        <v>105</v>
      </c>
      <c r="G85" s="32" t="s">
        <v>105</v>
      </c>
      <c r="H85" s="33" t="s">
        <v>91</v>
      </c>
      <c r="I85" s="34">
        <v>200</v>
      </c>
      <c r="J85" s="59"/>
      <c r="K85" s="11">
        <v>1</v>
      </c>
      <c r="L85" s="35"/>
      <c r="M85" s="36"/>
      <c r="N85" s="37">
        <f>IF(M85&gt;0,ROUND(L85/M85,4),0)</f>
        <v>0</v>
      </c>
      <c r="O85" s="38"/>
      <c r="P85" s="39"/>
      <c r="Q85" s="37">
        <f>ROUND(ROUND(N85,4)*(1-O85),4)</f>
        <v>0</v>
      </c>
      <c r="R85" s="37">
        <f>ROUND(ROUND(Q85,4)*(1+P85),4)</f>
        <v>0</v>
      </c>
      <c r="S85" s="37">
        <f>ROUND($I85*Q85,4)</f>
        <v>0</v>
      </c>
      <c r="T85" s="37">
        <f>ROUND($I85*R85,4)</f>
        <v>0</v>
      </c>
      <c r="U85" s="40"/>
      <c r="V85" s="40"/>
      <c r="W85" s="40"/>
      <c r="X85" s="40"/>
      <c r="Y85" s="41"/>
    </row>
    <row r="86" spans="1:25" x14ac:dyDescent="0.25">
      <c r="A86" s="55" t="s">
        <v>1680</v>
      </c>
      <c r="B86" s="11">
        <v>35</v>
      </c>
      <c r="C86" s="32" t="s">
        <v>1681</v>
      </c>
      <c r="D86" s="32" t="s">
        <v>105</v>
      </c>
      <c r="E86" s="32" t="s">
        <v>105</v>
      </c>
      <c r="F86" s="32" t="s">
        <v>105</v>
      </c>
      <c r="G86" s="32" t="s">
        <v>105</v>
      </c>
      <c r="H86" s="33" t="s">
        <v>91</v>
      </c>
      <c r="I86" s="34">
        <v>30</v>
      </c>
      <c r="J86" s="59"/>
      <c r="K86" s="11">
        <v>1</v>
      </c>
      <c r="L86" s="35"/>
      <c r="M86" s="36"/>
      <c r="N86" s="37">
        <f>IF(M86&gt;0,ROUND(L86/M86,4),0)</f>
        <v>0</v>
      </c>
      <c r="O86" s="38"/>
      <c r="P86" s="39"/>
      <c r="Q86" s="37">
        <f>ROUND(ROUND(N86,4)*(1-O86),4)</f>
        <v>0</v>
      </c>
      <c r="R86" s="37">
        <f>ROUND(ROUND(Q86,4)*(1+P86),4)</f>
        <v>0</v>
      </c>
      <c r="S86" s="37">
        <f>ROUND($I86*Q86,4)</f>
        <v>0</v>
      </c>
      <c r="T86" s="37">
        <f>ROUND($I86*R86,4)</f>
        <v>0</v>
      </c>
      <c r="U86" s="40"/>
      <c r="V86" s="40"/>
      <c r="W86" s="40"/>
      <c r="X86" s="40"/>
      <c r="Y86" s="41"/>
    </row>
    <row r="87" spans="1:25" ht="25.5" x14ac:dyDescent="0.25">
      <c r="A87" s="55" t="s">
        <v>1682</v>
      </c>
      <c r="B87" s="11">
        <v>36</v>
      </c>
      <c r="C87" s="32" t="s">
        <v>1683</v>
      </c>
      <c r="D87" s="32" t="s">
        <v>105</v>
      </c>
      <c r="E87" s="32" t="s">
        <v>105</v>
      </c>
      <c r="F87" s="32" t="s">
        <v>105</v>
      </c>
      <c r="G87" s="32" t="s">
        <v>1684</v>
      </c>
      <c r="H87" s="33" t="s">
        <v>91</v>
      </c>
      <c r="I87" s="34">
        <v>50</v>
      </c>
      <c r="J87" s="59"/>
      <c r="K87" s="11">
        <v>1</v>
      </c>
      <c r="L87" s="35"/>
      <c r="M87" s="36"/>
      <c r="N87" s="37">
        <f>IF(M87&gt;0,ROUND(L87/M87,4),0)</f>
        <v>0</v>
      </c>
      <c r="O87" s="38"/>
      <c r="P87" s="39"/>
      <c r="Q87" s="37">
        <f>ROUND(ROUND(N87,4)*(1-O87),4)</f>
        <v>0</v>
      </c>
      <c r="R87" s="37">
        <f>ROUND(ROUND(Q87,4)*(1+P87),4)</f>
        <v>0</v>
      </c>
      <c r="S87" s="37">
        <f>ROUND($I87*Q87,4)</f>
        <v>0</v>
      </c>
      <c r="T87" s="37">
        <f>ROUND($I87*R87,4)</f>
        <v>0</v>
      </c>
      <c r="U87" s="40"/>
      <c r="V87" s="40"/>
      <c r="W87" s="40"/>
      <c r="X87" s="40"/>
      <c r="Y87" s="41"/>
    </row>
    <row r="88" spans="1:25" ht="25.5" x14ac:dyDescent="0.25">
      <c r="A88" s="55" t="s">
        <v>1685</v>
      </c>
      <c r="B88" s="11">
        <v>37</v>
      </c>
      <c r="C88" s="32" t="s">
        <v>1686</v>
      </c>
      <c r="D88" s="32" t="s">
        <v>105</v>
      </c>
      <c r="E88" s="32" t="s">
        <v>105</v>
      </c>
      <c r="F88" s="32" t="s">
        <v>105</v>
      </c>
      <c r="G88" s="32" t="s">
        <v>1687</v>
      </c>
      <c r="H88" s="33" t="s">
        <v>91</v>
      </c>
      <c r="I88" s="34">
        <v>190</v>
      </c>
      <c r="J88" s="59"/>
      <c r="K88" s="11">
        <v>1</v>
      </c>
      <c r="L88" s="35"/>
      <c r="M88" s="36"/>
      <c r="N88" s="37">
        <f>IF(M88&gt;0,ROUND(L88/M88,4),0)</f>
        <v>0</v>
      </c>
      <c r="O88" s="38"/>
      <c r="P88" s="39"/>
      <c r="Q88" s="37">
        <f>ROUND(ROUND(N88,4)*(1-O88),4)</f>
        <v>0</v>
      </c>
      <c r="R88" s="37">
        <f>ROUND(ROUND(Q88,4)*(1+P88),4)</f>
        <v>0</v>
      </c>
      <c r="S88" s="37">
        <f>ROUND($I88*Q88,4)</f>
        <v>0</v>
      </c>
      <c r="T88" s="37">
        <f>ROUND($I88*R88,4)</f>
        <v>0</v>
      </c>
      <c r="U88" s="40"/>
      <c r="V88" s="40"/>
      <c r="W88" s="40"/>
      <c r="X88" s="40"/>
      <c r="Y88" s="41"/>
    </row>
    <row r="89" spans="1:25" ht="25.5" x14ac:dyDescent="0.25">
      <c r="A89" s="55" t="s">
        <v>1688</v>
      </c>
      <c r="B89" s="11">
        <v>38</v>
      </c>
      <c r="C89" s="32" t="s">
        <v>1689</v>
      </c>
      <c r="D89" s="32" t="s">
        <v>105</v>
      </c>
      <c r="E89" s="32" t="s">
        <v>105</v>
      </c>
      <c r="F89" s="32" t="s">
        <v>105</v>
      </c>
      <c r="G89" s="32" t="s">
        <v>1690</v>
      </c>
      <c r="H89" s="33" t="s">
        <v>91</v>
      </c>
      <c r="I89" s="34">
        <v>400</v>
      </c>
      <c r="J89" s="59"/>
      <c r="K89" s="11">
        <v>1</v>
      </c>
      <c r="L89" s="35"/>
      <c r="M89" s="36"/>
      <c r="N89" s="37">
        <f>IF(M89&gt;0,ROUND(L89/M89,4),0)</f>
        <v>0</v>
      </c>
      <c r="O89" s="38"/>
      <c r="P89" s="39"/>
      <c r="Q89" s="37">
        <f>ROUND(ROUND(N89,4)*(1-O89),4)</f>
        <v>0</v>
      </c>
      <c r="R89" s="37">
        <f>ROUND(ROUND(Q89,4)*(1+P89),4)</f>
        <v>0</v>
      </c>
      <c r="S89" s="37">
        <f>ROUND($I89*Q89,4)</f>
        <v>0</v>
      </c>
      <c r="T89" s="37">
        <f>ROUND($I89*R89,4)</f>
        <v>0</v>
      </c>
      <c r="U89" s="40"/>
      <c r="V89" s="40"/>
      <c r="W89" s="40"/>
      <c r="X89" s="40"/>
      <c r="Y89" s="41"/>
    </row>
    <row r="90" spans="1:25" ht="38.25" x14ac:dyDescent="0.25">
      <c r="A90" s="55" t="s">
        <v>1691</v>
      </c>
      <c r="B90" s="11">
        <v>39</v>
      </c>
      <c r="C90" s="32" t="s">
        <v>1692</v>
      </c>
      <c r="D90" s="32" t="s">
        <v>105</v>
      </c>
      <c r="E90" s="32" t="s">
        <v>105</v>
      </c>
      <c r="F90" s="32" t="s">
        <v>105</v>
      </c>
      <c r="G90" s="32" t="s">
        <v>1693</v>
      </c>
      <c r="H90" s="33" t="s">
        <v>91</v>
      </c>
      <c r="I90" s="34">
        <v>400</v>
      </c>
      <c r="J90" s="59"/>
      <c r="K90" s="11">
        <v>1</v>
      </c>
      <c r="L90" s="35"/>
      <c r="M90" s="36"/>
      <c r="N90" s="37">
        <f>IF(M90&gt;0,ROUND(L90/M90,4),0)</f>
        <v>0</v>
      </c>
      <c r="O90" s="38"/>
      <c r="P90" s="39"/>
      <c r="Q90" s="37">
        <f>ROUND(ROUND(N90,4)*(1-O90),4)</f>
        <v>0</v>
      </c>
      <c r="R90" s="37">
        <f>ROUND(ROUND(Q90,4)*(1+P90),4)</f>
        <v>0</v>
      </c>
      <c r="S90" s="37">
        <f>ROUND($I90*Q90,4)</f>
        <v>0</v>
      </c>
      <c r="T90" s="37">
        <f>ROUND($I90*R90,4)</f>
        <v>0</v>
      </c>
      <c r="U90" s="40"/>
      <c r="V90" s="40"/>
      <c r="W90" s="40"/>
      <c r="X90" s="40"/>
      <c r="Y90" s="41"/>
    </row>
    <row r="91" spans="1:25" ht="25.5" x14ac:dyDescent="0.25">
      <c r="A91" s="55" t="s">
        <v>1694</v>
      </c>
      <c r="B91" s="11">
        <v>40</v>
      </c>
      <c r="C91" s="32" t="s">
        <v>1695</v>
      </c>
      <c r="D91" s="32" t="s">
        <v>105</v>
      </c>
      <c r="E91" s="32" t="s">
        <v>105</v>
      </c>
      <c r="F91" s="32" t="s">
        <v>105</v>
      </c>
      <c r="G91" s="32" t="s">
        <v>105</v>
      </c>
      <c r="H91" s="33" t="s">
        <v>91</v>
      </c>
      <c r="I91" s="34">
        <v>54</v>
      </c>
      <c r="J91" s="59"/>
      <c r="K91" s="11">
        <v>1</v>
      </c>
      <c r="L91" s="35"/>
      <c r="M91" s="36"/>
      <c r="N91" s="37">
        <f>IF(M91&gt;0,ROUND(L91/M91,4),0)</f>
        <v>0</v>
      </c>
      <c r="O91" s="38"/>
      <c r="P91" s="39"/>
      <c r="Q91" s="37">
        <f>ROUND(ROUND(N91,4)*(1-O91),4)</f>
        <v>0</v>
      </c>
      <c r="R91" s="37">
        <f>ROUND(ROUND(Q91,4)*(1+P91),4)</f>
        <v>0</v>
      </c>
      <c r="S91" s="37">
        <f>ROUND($I91*Q91,4)</f>
        <v>0</v>
      </c>
      <c r="T91" s="37">
        <f>ROUND($I91*R91,4)</f>
        <v>0</v>
      </c>
      <c r="U91" s="40"/>
      <c r="V91" s="40"/>
      <c r="W91" s="40"/>
      <c r="X91" s="40"/>
      <c r="Y91" s="41"/>
    </row>
    <row r="92" spans="1:25" ht="25.5" x14ac:dyDescent="0.25">
      <c r="A92" s="55" t="s">
        <v>1696</v>
      </c>
      <c r="B92" s="11">
        <v>41</v>
      </c>
      <c r="C92" s="32" t="s">
        <v>1697</v>
      </c>
      <c r="D92" s="32" t="s">
        <v>105</v>
      </c>
      <c r="E92" s="32" t="s">
        <v>105</v>
      </c>
      <c r="F92" s="32" t="s">
        <v>105</v>
      </c>
      <c r="G92" s="32" t="s">
        <v>105</v>
      </c>
      <c r="H92" s="33" t="s">
        <v>91</v>
      </c>
      <c r="I92" s="34">
        <v>500</v>
      </c>
      <c r="J92" s="59"/>
      <c r="K92" s="11">
        <v>1</v>
      </c>
      <c r="L92" s="35"/>
      <c r="M92" s="36"/>
      <c r="N92" s="37">
        <f>IF(M92&gt;0,ROUND(L92/M92,4),0)</f>
        <v>0</v>
      </c>
      <c r="O92" s="38"/>
      <c r="P92" s="39"/>
      <c r="Q92" s="37">
        <f>ROUND(ROUND(N92,4)*(1-O92),4)</f>
        <v>0</v>
      </c>
      <c r="R92" s="37">
        <f>ROUND(ROUND(Q92,4)*(1+P92),4)</f>
        <v>0</v>
      </c>
      <c r="S92" s="37">
        <f>ROUND($I92*Q92,4)</f>
        <v>0</v>
      </c>
      <c r="T92" s="37">
        <f>ROUND($I92*R92,4)</f>
        <v>0</v>
      </c>
      <c r="U92" s="40"/>
      <c r="V92" s="40"/>
      <c r="W92" s="40"/>
      <c r="X92" s="40"/>
      <c r="Y92" s="41"/>
    </row>
    <row r="93" spans="1:25" x14ac:dyDescent="0.25">
      <c r="A93" s="55" t="s">
        <v>1698</v>
      </c>
      <c r="B93" s="11">
        <v>42</v>
      </c>
      <c r="C93" s="32" t="s">
        <v>1699</v>
      </c>
      <c r="D93" s="32" t="s">
        <v>105</v>
      </c>
      <c r="E93" s="32" t="s">
        <v>105</v>
      </c>
      <c r="F93" s="32" t="s">
        <v>105</v>
      </c>
      <c r="G93" s="32" t="s">
        <v>1700</v>
      </c>
      <c r="H93" s="33" t="s">
        <v>91</v>
      </c>
      <c r="I93" s="34">
        <v>2500</v>
      </c>
      <c r="J93" s="59"/>
      <c r="K93" s="11">
        <v>1</v>
      </c>
      <c r="L93" s="35"/>
      <c r="M93" s="36"/>
      <c r="N93" s="37">
        <f>IF(M93&gt;0,ROUND(L93/M93,4),0)</f>
        <v>0</v>
      </c>
      <c r="O93" s="38"/>
      <c r="P93" s="39"/>
      <c r="Q93" s="37">
        <f>ROUND(ROUND(N93,4)*(1-O93),4)</f>
        <v>0</v>
      </c>
      <c r="R93" s="37">
        <f>ROUND(ROUND(Q93,4)*(1+P93),4)</f>
        <v>0</v>
      </c>
      <c r="S93" s="37">
        <f>ROUND($I93*Q93,4)</f>
        <v>0</v>
      </c>
      <c r="T93" s="37">
        <f>ROUND($I93*R93,4)</f>
        <v>0</v>
      </c>
      <c r="U93" s="40"/>
      <c r="V93" s="40"/>
      <c r="W93" s="40"/>
      <c r="X93" s="40"/>
      <c r="Y93" s="41"/>
    </row>
    <row r="94" spans="1:25" ht="13.5" thickBot="1" x14ac:dyDescent="0.3">
      <c r="A94" s="56" t="s">
        <v>1701</v>
      </c>
      <c r="B94" s="13">
        <v>43</v>
      </c>
      <c r="C94" s="42" t="s">
        <v>1702</v>
      </c>
      <c r="D94" s="42" t="s">
        <v>105</v>
      </c>
      <c r="E94" s="42" t="s">
        <v>105</v>
      </c>
      <c r="F94" s="42" t="s">
        <v>105</v>
      </c>
      <c r="G94" s="42" t="s">
        <v>1703</v>
      </c>
      <c r="H94" s="43" t="s">
        <v>91</v>
      </c>
      <c r="I94" s="44">
        <v>30</v>
      </c>
      <c r="J94" s="60"/>
      <c r="K94" s="13">
        <v>1</v>
      </c>
      <c r="L94" s="45"/>
      <c r="M94" s="46"/>
      <c r="N94" s="47">
        <f>IF(M94&gt;0,ROUND(L94/M94,4),0)</f>
        <v>0</v>
      </c>
      <c r="O94" s="48"/>
      <c r="P94" s="49"/>
      <c r="Q94" s="47">
        <f>ROUND(ROUND(N94,4)*(1-O94),4)</f>
        <v>0</v>
      </c>
      <c r="R94" s="47">
        <f>ROUND(ROUND(Q94,4)*(1+P94),4)</f>
        <v>0</v>
      </c>
      <c r="S94" s="47">
        <f>ROUND($I94*Q94,4)</f>
        <v>0</v>
      </c>
      <c r="T94" s="47">
        <f>ROUND($I94*R94,4)</f>
        <v>0</v>
      </c>
      <c r="U94" s="50"/>
      <c r="V94" s="50"/>
      <c r="W94" s="50"/>
      <c r="X94" s="50"/>
      <c r="Y94" s="51"/>
    </row>
    <row r="95" spans="1:25" ht="13.5" thickBot="1" x14ac:dyDescent="0.3">
      <c r="R95" s="61" t="s">
        <v>108</v>
      </c>
      <c r="S95" s="62">
        <f>SUM(S52:S94)</f>
        <v>0</v>
      </c>
      <c r="T95" s="63">
        <f>SUM(T52:T94)</f>
        <v>0</v>
      </c>
    </row>
    <row r="97" spans="1:25" ht="13.5" thickBot="1" x14ac:dyDescent="0.3"/>
    <row r="98" spans="1:25" ht="13.5" thickBot="1" x14ac:dyDescent="0.3">
      <c r="A98" s="52" t="s">
        <v>55</v>
      </c>
      <c r="B98" s="57" t="s">
        <v>135</v>
      </c>
      <c r="C98" s="18" t="s">
        <v>1704</v>
      </c>
      <c r="D98" s="18"/>
      <c r="E98" s="18"/>
      <c r="F98" s="18"/>
      <c r="G98" s="18"/>
      <c r="H98" s="18" t="s">
        <v>254</v>
      </c>
      <c r="I98" s="18"/>
      <c r="J98" s="8"/>
      <c r="K98" s="7"/>
      <c r="L98" s="18" t="s">
        <v>1705</v>
      </c>
      <c r="M98" s="18"/>
      <c r="N98" s="18"/>
      <c r="O98" s="18"/>
      <c r="P98" s="18"/>
      <c r="Q98" s="18"/>
      <c r="R98" s="18"/>
      <c r="S98" s="18"/>
      <c r="T98" s="18"/>
      <c r="U98" s="18"/>
      <c r="V98" s="18"/>
      <c r="W98" s="18"/>
      <c r="X98" s="18"/>
      <c r="Y98" s="8"/>
    </row>
    <row r="99" spans="1:25" ht="51.75" thickBot="1" x14ac:dyDescent="0.3">
      <c r="A99" s="53" t="s">
        <v>60</v>
      </c>
      <c r="B99" s="19" t="s">
        <v>61</v>
      </c>
      <c r="C99" s="20" t="s">
        <v>62</v>
      </c>
      <c r="D99" s="20" t="s">
        <v>63</v>
      </c>
      <c r="E99" s="20" t="s">
        <v>64</v>
      </c>
      <c r="F99" s="20" t="s">
        <v>65</v>
      </c>
      <c r="G99" s="20" t="s">
        <v>1220</v>
      </c>
      <c r="H99" s="20" t="s">
        <v>67</v>
      </c>
      <c r="I99" s="20" t="s">
        <v>68</v>
      </c>
      <c r="J99" s="21" t="s">
        <v>69</v>
      </c>
      <c r="K99" s="19" t="s">
        <v>70</v>
      </c>
      <c r="L99" s="20" t="s">
        <v>71</v>
      </c>
      <c r="M99" s="20" t="s">
        <v>72</v>
      </c>
      <c r="N99" s="20" t="s">
        <v>73</v>
      </c>
      <c r="O99" s="20" t="s">
        <v>74</v>
      </c>
      <c r="P99" s="20" t="s">
        <v>75</v>
      </c>
      <c r="Q99" s="20" t="s">
        <v>76</v>
      </c>
      <c r="R99" s="20" t="s">
        <v>77</v>
      </c>
      <c r="S99" s="20" t="s">
        <v>78</v>
      </c>
      <c r="T99" s="20" t="s">
        <v>79</v>
      </c>
      <c r="U99" s="20" t="s">
        <v>80</v>
      </c>
      <c r="V99" s="20" t="s">
        <v>81</v>
      </c>
      <c r="W99" s="20" t="s">
        <v>82</v>
      </c>
      <c r="X99" s="20" t="s">
        <v>83</v>
      </c>
      <c r="Y99" s="21" t="s">
        <v>84</v>
      </c>
    </row>
    <row r="100" spans="1:25" x14ac:dyDescent="0.25">
      <c r="A100" s="54" t="s">
        <v>1706</v>
      </c>
      <c r="B100" s="9">
        <v>1</v>
      </c>
      <c r="C100" s="22" t="s">
        <v>1707</v>
      </c>
      <c r="D100" s="22" t="s">
        <v>105</v>
      </c>
      <c r="E100" s="22" t="s">
        <v>105</v>
      </c>
      <c r="F100" s="22" t="s">
        <v>105</v>
      </c>
      <c r="G100" s="22" t="s">
        <v>1708</v>
      </c>
      <c r="H100" s="23" t="s">
        <v>91</v>
      </c>
      <c r="I100" s="24">
        <v>20</v>
      </c>
      <c r="J100" s="58"/>
      <c r="K100" s="9">
        <v>1</v>
      </c>
      <c r="L100" s="25"/>
      <c r="M100" s="26"/>
      <c r="N100" s="27">
        <f>IF(M100&gt;0,ROUND(L100/M100,4),0)</f>
        <v>0</v>
      </c>
      <c r="O100" s="28"/>
      <c r="P100" s="29"/>
      <c r="Q100" s="27">
        <f>ROUND(ROUND(N100,4)*(1-O100),4)</f>
        <v>0</v>
      </c>
      <c r="R100" s="27">
        <f>ROUND(ROUND(Q100,4)*(1+P100),4)</f>
        <v>0</v>
      </c>
      <c r="S100" s="27">
        <f>ROUND($I100*Q100,4)</f>
        <v>0</v>
      </c>
      <c r="T100" s="27">
        <f>ROUND($I100*R100,4)</f>
        <v>0</v>
      </c>
      <c r="U100" s="30"/>
      <c r="V100" s="30"/>
      <c r="W100" s="30"/>
      <c r="X100" s="30"/>
      <c r="Y100" s="31"/>
    </row>
    <row r="101" spans="1:25" x14ac:dyDescent="0.25">
      <c r="A101" s="55" t="s">
        <v>1709</v>
      </c>
      <c r="B101" s="11">
        <v>2</v>
      </c>
      <c r="C101" s="32" t="s">
        <v>1710</v>
      </c>
      <c r="D101" s="32" t="s">
        <v>105</v>
      </c>
      <c r="E101" s="32" t="s">
        <v>105</v>
      </c>
      <c r="F101" s="32" t="s">
        <v>105</v>
      </c>
      <c r="G101" s="32" t="s">
        <v>105</v>
      </c>
      <c r="H101" s="33" t="s">
        <v>91</v>
      </c>
      <c r="I101" s="34">
        <v>600</v>
      </c>
      <c r="J101" s="59"/>
      <c r="K101" s="11">
        <v>1</v>
      </c>
      <c r="L101" s="35"/>
      <c r="M101" s="36"/>
      <c r="N101" s="37">
        <f>IF(M101&gt;0,ROUND(L101/M101,4),0)</f>
        <v>0</v>
      </c>
      <c r="O101" s="38"/>
      <c r="P101" s="39"/>
      <c r="Q101" s="37">
        <f>ROUND(ROUND(N101,4)*(1-O101),4)</f>
        <v>0</v>
      </c>
      <c r="R101" s="37">
        <f>ROUND(ROUND(Q101,4)*(1+P101),4)</f>
        <v>0</v>
      </c>
      <c r="S101" s="37">
        <f>ROUND($I101*Q101,4)</f>
        <v>0</v>
      </c>
      <c r="T101" s="37">
        <f>ROUND($I101*R101,4)</f>
        <v>0</v>
      </c>
      <c r="U101" s="40"/>
      <c r="V101" s="40"/>
      <c r="W101" s="40"/>
      <c r="X101" s="40"/>
      <c r="Y101" s="41"/>
    </row>
    <row r="102" spans="1:25" x14ac:dyDescent="0.25">
      <c r="A102" s="55" t="s">
        <v>1711</v>
      </c>
      <c r="B102" s="11">
        <v>3</v>
      </c>
      <c r="C102" s="32" t="s">
        <v>1712</v>
      </c>
      <c r="D102" s="32" t="s">
        <v>105</v>
      </c>
      <c r="E102" s="32" t="s">
        <v>105</v>
      </c>
      <c r="F102" s="32" t="s">
        <v>105</v>
      </c>
      <c r="G102" s="32" t="s">
        <v>1713</v>
      </c>
      <c r="H102" s="33" t="s">
        <v>91</v>
      </c>
      <c r="I102" s="34">
        <v>12</v>
      </c>
      <c r="J102" s="59"/>
      <c r="K102" s="11">
        <v>1</v>
      </c>
      <c r="L102" s="35"/>
      <c r="M102" s="36"/>
      <c r="N102" s="37">
        <f>IF(M102&gt;0,ROUND(L102/M102,4),0)</f>
        <v>0</v>
      </c>
      <c r="O102" s="38"/>
      <c r="P102" s="39"/>
      <c r="Q102" s="37">
        <f>ROUND(ROUND(N102,4)*(1-O102),4)</f>
        <v>0</v>
      </c>
      <c r="R102" s="37">
        <f>ROUND(ROUND(Q102,4)*(1+P102),4)</f>
        <v>0</v>
      </c>
      <c r="S102" s="37">
        <f>ROUND($I102*Q102,4)</f>
        <v>0</v>
      </c>
      <c r="T102" s="37">
        <f>ROUND($I102*R102,4)</f>
        <v>0</v>
      </c>
      <c r="U102" s="40"/>
      <c r="V102" s="40"/>
      <c r="W102" s="40"/>
      <c r="X102" s="40"/>
      <c r="Y102" s="41"/>
    </row>
    <row r="103" spans="1:25" x14ac:dyDescent="0.25">
      <c r="A103" s="55" t="s">
        <v>1714</v>
      </c>
      <c r="B103" s="11">
        <v>4</v>
      </c>
      <c r="C103" s="32" t="s">
        <v>1715</v>
      </c>
      <c r="D103" s="32" t="s">
        <v>105</v>
      </c>
      <c r="E103" s="32" t="s">
        <v>105</v>
      </c>
      <c r="F103" s="32" t="s">
        <v>105</v>
      </c>
      <c r="G103" s="32" t="s">
        <v>1716</v>
      </c>
      <c r="H103" s="33" t="s">
        <v>91</v>
      </c>
      <c r="I103" s="34">
        <v>1000</v>
      </c>
      <c r="J103" s="59"/>
      <c r="K103" s="11">
        <v>1</v>
      </c>
      <c r="L103" s="35"/>
      <c r="M103" s="36"/>
      <c r="N103" s="37">
        <f>IF(M103&gt;0,ROUND(L103/M103,4),0)</f>
        <v>0</v>
      </c>
      <c r="O103" s="38"/>
      <c r="P103" s="39"/>
      <c r="Q103" s="37">
        <f>ROUND(ROUND(N103,4)*(1-O103),4)</f>
        <v>0</v>
      </c>
      <c r="R103" s="37">
        <f>ROUND(ROUND(Q103,4)*(1+P103),4)</f>
        <v>0</v>
      </c>
      <c r="S103" s="37">
        <f>ROUND($I103*Q103,4)</f>
        <v>0</v>
      </c>
      <c r="T103" s="37">
        <f>ROUND($I103*R103,4)</f>
        <v>0</v>
      </c>
      <c r="U103" s="40"/>
      <c r="V103" s="40"/>
      <c r="W103" s="40"/>
      <c r="X103" s="40"/>
      <c r="Y103" s="41"/>
    </row>
    <row r="104" spans="1:25" x14ac:dyDescent="0.25">
      <c r="A104" s="55" t="s">
        <v>1717</v>
      </c>
      <c r="B104" s="11">
        <v>5</v>
      </c>
      <c r="C104" s="32" t="s">
        <v>1718</v>
      </c>
      <c r="D104" s="32" t="s">
        <v>105</v>
      </c>
      <c r="E104" s="32" t="s">
        <v>105</v>
      </c>
      <c r="F104" s="32" t="s">
        <v>105</v>
      </c>
      <c r="G104" s="32" t="s">
        <v>1719</v>
      </c>
      <c r="H104" s="33" t="s">
        <v>91</v>
      </c>
      <c r="I104" s="34">
        <v>500</v>
      </c>
      <c r="J104" s="59"/>
      <c r="K104" s="11">
        <v>1</v>
      </c>
      <c r="L104" s="35"/>
      <c r="M104" s="36"/>
      <c r="N104" s="37">
        <f>IF(M104&gt;0,ROUND(L104/M104,4),0)</f>
        <v>0</v>
      </c>
      <c r="O104" s="38"/>
      <c r="P104" s="39"/>
      <c r="Q104" s="37">
        <f>ROUND(ROUND(N104,4)*(1-O104),4)</f>
        <v>0</v>
      </c>
      <c r="R104" s="37">
        <f>ROUND(ROUND(Q104,4)*(1+P104),4)</f>
        <v>0</v>
      </c>
      <c r="S104" s="37">
        <f>ROUND($I104*Q104,4)</f>
        <v>0</v>
      </c>
      <c r="T104" s="37">
        <f>ROUND($I104*R104,4)</f>
        <v>0</v>
      </c>
      <c r="U104" s="40"/>
      <c r="V104" s="40"/>
      <c r="W104" s="40"/>
      <c r="X104" s="40"/>
      <c r="Y104" s="41"/>
    </row>
    <row r="105" spans="1:25" x14ac:dyDescent="0.25">
      <c r="A105" s="55" t="s">
        <v>1720</v>
      </c>
      <c r="B105" s="11">
        <v>6</v>
      </c>
      <c r="C105" s="32" t="s">
        <v>1721</v>
      </c>
      <c r="D105" s="32" t="s">
        <v>105</v>
      </c>
      <c r="E105" s="32" t="s">
        <v>105</v>
      </c>
      <c r="F105" s="32" t="s">
        <v>105</v>
      </c>
      <c r="G105" s="32" t="s">
        <v>1722</v>
      </c>
      <c r="H105" s="33" t="s">
        <v>91</v>
      </c>
      <c r="I105" s="34">
        <v>200</v>
      </c>
      <c r="J105" s="59"/>
      <c r="K105" s="11">
        <v>1</v>
      </c>
      <c r="L105" s="35"/>
      <c r="M105" s="36"/>
      <c r="N105" s="37">
        <f>IF(M105&gt;0,ROUND(L105/M105,4),0)</f>
        <v>0</v>
      </c>
      <c r="O105" s="38"/>
      <c r="P105" s="39"/>
      <c r="Q105" s="37">
        <f>ROUND(ROUND(N105,4)*(1-O105),4)</f>
        <v>0</v>
      </c>
      <c r="R105" s="37">
        <f>ROUND(ROUND(Q105,4)*(1+P105),4)</f>
        <v>0</v>
      </c>
      <c r="S105" s="37">
        <f>ROUND($I105*Q105,4)</f>
        <v>0</v>
      </c>
      <c r="T105" s="37">
        <f>ROUND($I105*R105,4)</f>
        <v>0</v>
      </c>
      <c r="U105" s="40"/>
      <c r="V105" s="40"/>
      <c r="W105" s="40"/>
      <c r="X105" s="40"/>
      <c r="Y105" s="41"/>
    </row>
    <row r="106" spans="1:25" x14ac:dyDescent="0.25">
      <c r="A106" s="55" t="s">
        <v>1723</v>
      </c>
      <c r="B106" s="11">
        <v>7</v>
      </c>
      <c r="C106" s="32" t="s">
        <v>1724</v>
      </c>
      <c r="D106" s="32" t="s">
        <v>105</v>
      </c>
      <c r="E106" s="32" t="s">
        <v>105</v>
      </c>
      <c r="F106" s="32" t="s">
        <v>105</v>
      </c>
      <c r="G106" s="32" t="s">
        <v>1725</v>
      </c>
      <c r="H106" s="33" t="s">
        <v>91</v>
      </c>
      <c r="I106" s="34">
        <v>55</v>
      </c>
      <c r="J106" s="59"/>
      <c r="K106" s="11">
        <v>1</v>
      </c>
      <c r="L106" s="35"/>
      <c r="M106" s="36"/>
      <c r="N106" s="37">
        <f>IF(M106&gt;0,ROUND(L106/M106,4),0)</f>
        <v>0</v>
      </c>
      <c r="O106" s="38"/>
      <c r="P106" s="39"/>
      <c r="Q106" s="37">
        <f>ROUND(ROUND(N106,4)*(1-O106),4)</f>
        <v>0</v>
      </c>
      <c r="R106" s="37">
        <f>ROUND(ROUND(Q106,4)*(1+P106),4)</f>
        <v>0</v>
      </c>
      <c r="S106" s="37">
        <f>ROUND($I106*Q106,4)</f>
        <v>0</v>
      </c>
      <c r="T106" s="37">
        <f>ROUND($I106*R106,4)</f>
        <v>0</v>
      </c>
      <c r="U106" s="40"/>
      <c r="V106" s="40"/>
      <c r="W106" s="40"/>
      <c r="X106" s="40"/>
      <c r="Y106" s="41"/>
    </row>
    <row r="107" spans="1:25" x14ac:dyDescent="0.25">
      <c r="A107" s="55" t="s">
        <v>1726</v>
      </c>
      <c r="B107" s="11">
        <v>8</v>
      </c>
      <c r="C107" s="32" t="s">
        <v>1727</v>
      </c>
      <c r="D107" s="32" t="s">
        <v>105</v>
      </c>
      <c r="E107" s="32" t="s">
        <v>105</v>
      </c>
      <c r="F107" s="32" t="s">
        <v>105</v>
      </c>
      <c r="G107" s="32" t="s">
        <v>1728</v>
      </c>
      <c r="H107" s="33" t="s">
        <v>665</v>
      </c>
      <c r="I107" s="34">
        <v>1000</v>
      </c>
      <c r="J107" s="59"/>
      <c r="K107" s="11">
        <v>1</v>
      </c>
      <c r="L107" s="35"/>
      <c r="M107" s="36"/>
      <c r="N107" s="37">
        <f>IF(M107&gt;0,ROUND(L107/M107,4),0)</f>
        <v>0</v>
      </c>
      <c r="O107" s="38"/>
      <c r="P107" s="39"/>
      <c r="Q107" s="37">
        <f>ROUND(ROUND(N107,4)*(1-O107),4)</f>
        <v>0</v>
      </c>
      <c r="R107" s="37">
        <f>ROUND(ROUND(Q107,4)*(1+P107),4)</f>
        <v>0</v>
      </c>
      <c r="S107" s="37">
        <f>ROUND($I107*Q107,4)</f>
        <v>0</v>
      </c>
      <c r="T107" s="37">
        <f>ROUND($I107*R107,4)</f>
        <v>0</v>
      </c>
      <c r="U107" s="40"/>
      <c r="V107" s="40"/>
      <c r="W107" s="40"/>
      <c r="X107" s="40"/>
      <c r="Y107" s="41"/>
    </row>
    <row r="108" spans="1:25" ht="13.5" thickBot="1" x14ac:dyDescent="0.3">
      <c r="A108" s="56" t="s">
        <v>1729</v>
      </c>
      <c r="B108" s="13">
        <v>9</v>
      </c>
      <c r="C108" s="42" t="s">
        <v>1730</v>
      </c>
      <c r="D108" s="42" t="s">
        <v>105</v>
      </c>
      <c r="E108" s="42" t="s">
        <v>105</v>
      </c>
      <c r="F108" s="42" t="s">
        <v>105</v>
      </c>
      <c r="G108" s="42" t="s">
        <v>1731</v>
      </c>
      <c r="H108" s="43" t="s">
        <v>91</v>
      </c>
      <c r="I108" s="44">
        <v>10</v>
      </c>
      <c r="J108" s="60"/>
      <c r="K108" s="13">
        <v>1</v>
      </c>
      <c r="L108" s="45"/>
      <c r="M108" s="46"/>
      <c r="N108" s="47">
        <f>IF(M108&gt;0,ROUND(L108/M108,4),0)</f>
        <v>0</v>
      </c>
      <c r="O108" s="48"/>
      <c r="P108" s="49"/>
      <c r="Q108" s="47">
        <f>ROUND(ROUND(N108,4)*(1-O108),4)</f>
        <v>0</v>
      </c>
      <c r="R108" s="47">
        <f>ROUND(ROUND(Q108,4)*(1+P108),4)</f>
        <v>0</v>
      </c>
      <c r="S108" s="47">
        <f>ROUND($I108*Q108,4)</f>
        <v>0</v>
      </c>
      <c r="T108" s="47">
        <f>ROUND($I108*R108,4)</f>
        <v>0</v>
      </c>
      <c r="U108" s="50"/>
      <c r="V108" s="50"/>
      <c r="W108" s="50"/>
      <c r="X108" s="50"/>
      <c r="Y108" s="51"/>
    </row>
    <row r="109" spans="1:25" ht="13.5" thickBot="1" x14ac:dyDescent="0.3">
      <c r="R109" s="61" t="s">
        <v>108</v>
      </c>
      <c r="S109" s="62">
        <f>SUM(S100:S108)</f>
        <v>0</v>
      </c>
      <c r="T109" s="63">
        <f>SUM(T100:T108)</f>
        <v>0</v>
      </c>
    </row>
    <row r="111" spans="1:25" ht="13.5" thickBot="1" x14ac:dyDescent="0.3"/>
    <row r="112" spans="1:25" ht="13.5" thickBot="1" x14ac:dyDescent="0.3">
      <c r="A112" s="52" t="s">
        <v>55</v>
      </c>
      <c r="B112" s="57" t="s">
        <v>180</v>
      </c>
      <c r="C112" s="18" t="s">
        <v>1732</v>
      </c>
      <c r="D112" s="18"/>
      <c r="E112" s="18"/>
      <c r="F112" s="18"/>
      <c r="G112" s="18"/>
      <c r="H112" s="18" t="s">
        <v>254</v>
      </c>
      <c r="I112" s="18"/>
      <c r="J112" s="8"/>
      <c r="K112" s="7"/>
      <c r="L112" s="18" t="s">
        <v>1733</v>
      </c>
      <c r="M112" s="18"/>
      <c r="N112" s="18"/>
      <c r="O112" s="18"/>
      <c r="P112" s="18"/>
      <c r="Q112" s="18"/>
      <c r="R112" s="18"/>
      <c r="S112" s="18"/>
      <c r="T112" s="18"/>
      <c r="U112" s="18"/>
      <c r="V112" s="18"/>
      <c r="W112" s="18"/>
      <c r="X112" s="18"/>
      <c r="Y112" s="8"/>
    </row>
    <row r="113" spans="1:25" ht="51.75" thickBot="1" x14ac:dyDescent="0.3">
      <c r="A113" s="53" t="s">
        <v>60</v>
      </c>
      <c r="B113" s="19" t="s">
        <v>61</v>
      </c>
      <c r="C113" s="20" t="s">
        <v>62</v>
      </c>
      <c r="D113" s="20" t="s">
        <v>63</v>
      </c>
      <c r="E113" s="20" t="s">
        <v>64</v>
      </c>
      <c r="F113" s="20" t="s">
        <v>65</v>
      </c>
      <c r="G113" s="20" t="s">
        <v>1220</v>
      </c>
      <c r="H113" s="20" t="s">
        <v>67</v>
      </c>
      <c r="I113" s="20" t="s">
        <v>68</v>
      </c>
      <c r="J113" s="21" t="s">
        <v>69</v>
      </c>
      <c r="K113" s="19" t="s">
        <v>70</v>
      </c>
      <c r="L113" s="20" t="s">
        <v>71</v>
      </c>
      <c r="M113" s="20" t="s">
        <v>72</v>
      </c>
      <c r="N113" s="20" t="s">
        <v>73</v>
      </c>
      <c r="O113" s="20" t="s">
        <v>74</v>
      </c>
      <c r="P113" s="20" t="s">
        <v>75</v>
      </c>
      <c r="Q113" s="20" t="s">
        <v>76</v>
      </c>
      <c r="R113" s="20" t="s">
        <v>77</v>
      </c>
      <c r="S113" s="20" t="s">
        <v>78</v>
      </c>
      <c r="T113" s="20" t="s">
        <v>79</v>
      </c>
      <c r="U113" s="20" t="s">
        <v>80</v>
      </c>
      <c r="V113" s="20" t="s">
        <v>81</v>
      </c>
      <c r="W113" s="20" t="s">
        <v>82</v>
      </c>
      <c r="X113" s="20" t="s">
        <v>83</v>
      </c>
      <c r="Y113" s="21" t="s">
        <v>84</v>
      </c>
    </row>
    <row r="114" spans="1:25" x14ac:dyDescent="0.25">
      <c r="A114" s="54" t="s">
        <v>105</v>
      </c>
      <c r="B114" s="9">
        <v>1</v>
      </c>
      <c r="C114" s="22" t="s">
        <v>1734</v>
      </c>
      <c r="D114" s="22" t="s">
        <v>105</v>
      </c>
      <c r="E114" s="22" t="s">
        <v>105</v>
      </c>
      <c r="F114" s="22" t="s">
        <v>371</v>
      </c>
      <c r="G114" s="22" t="s">
        <v>105</v>
      </c>
      <c r="H114" s="23" t="s">
        <v>91</v>
      </c>
      <c r="I114" s="24">
        <v>50</v>
      </c>
      <c r="J114" s="58"/>
      <c r="K114" s="9">
        <v>1</v>
      </c>
      <c r="L114" s="25"/>
      <c r="M114" s="26"/>
      <c r="N114" s="27">
        <f>IF(M114&gt;0,ROUND(L114/M114,4),0)</f>
        <v>0</v>
      </c>
      <c r="O114" s="28"/>
      <c r="P114" s="29"/>
      <c r="Q114" s="27">
        <f>ROUND(ROUND(N114,4)*(1-O114),4)</f>
        <v>0</v>
      </c>
      <c r="R114" s="27">
        <f>ROUND(ROUND(Q114,4)*(1+P114),4)</f>
        <v>0</v>
      </c>
      <c r="S114" s="27">
        <f>ROUND($I114*Q114,4)</f>
        <v>0</v>
      </c>
      <c r="T114" s="27">
        <f>ROUND($I114*R114,4)</f>
        <v>0</v>
      </c>
      <c r="U114" s="30"/>
      <c r="V114" s="30"/>
      <c r="W114" s="30"/>
      <c r="X114" s="30"/>
      <c r="Y114" s="31"/>
    </row>
    <row r="115" spans="1:25" ht="25.5" x14ac:dyDescent="0.25">
      <c r="A115" s="55" t="s">
        <v>105</v>
      </c>
      <c r="B115" s="11">
        <v>2</v>
      </c>
      <c r="C115" s="32" t="s">
        <v>1735</v>
      </c>
      <c r="D115" s="32" t="s">
        <v>1736</v>
      </c>
      <c r="E115" s="32" t="s">
        <v>105</v>
      </c>
      <c r="F115" s="32" t="s">
        <v>371</v>
      </c>
      <c r="G115" s="32" t="s">
        <v>105</v>
      </c>
      <c r="H115" s="33" t="s">
        <v>91</v>
      </c>
      <c r="I115" s="34">
        <v>30</v>
      </c>
      <c r="J115" s="59"/>
      <c r="K115" s="11">
        <v>1</v>
      </c>
      <c r="L115" s="35"/>
      <c r="M115" s="36"/>
      <c r="N115" s="37">
        <f>IF(M115&gt;0,ROUND(L115/M115,4),0)</f>
        <v>0</v>
      </c>
      <c r="O115" s="38"/>
      <c r="P115" s="39"/>
      <c r="Q115" s="37">
        <f>ROUND(ROUND(N115,4)*(1-O115),4)</f>
        <v>0</v>
      </c>
      <c r="R115" s="37">
        <f>ROUND(ROUND(Q115,4)*(1+P115),4)</f>
        <v>0</v>
      </c>
      <c r="S115" s="37">
        <f>ROUND($I115*Q115,4)</f>
        <v>0</v>
      </c>
      <c r="T115" s="37">
        <f>ROUND($I115*R115,4)</f>
        <v>0</v>
      </c>
      <c r="U115" s="40"/>
      <c r="V115" s="40"/>
      <c r="W115" s="40"/>
      <c r="X115" s="40"/>
      <c r="Y115" s="41"/>
    </row>
    <row r="116" spans="1:25" ht="13.5" thickBot="1" x14ac:dyDescent="0.3">
      <c r="A116" s="56" t="s">
        <v>105</v>
      </c>
      <c r="B116" s="13">
        <v>3</v>
      </c>
      <c r="C116" s="42" t="s">
        <v>1737</v>
      </c>
      <c r="D116" s="42" t="s">
        <v>105</v>
      </c>
      <c r="E116" s="42" t="s">
        <v>105</v>
      </c>
      <c r="F116" s="42" t="s">
        <v>371</v>
      </c>
      <c r="G116" s="42" t="s">
        <v>105</v>
      </c>
      <c r="H116" s="43" t="s">
        <v>91</v>
      </c>
      <c r="I116" s="44">
        <v>30</v>
      </c>
      <c r="J116" s="60"/>
      <c r="K116" s="13">
        <v>1</v>
      </c>
      <c r="L116" s="45"/>
      <c r="M116" s="46"/>
      <c r="N116" s="47">
        <f>IF(M116&gt;0,ROUND(L116/M116,4),0)</f>
        <v>0</v>
      </c>
      <c r="O116" s="48"/>
      <c r="P116" s="49"/>
      <c r="Q116" s="47">
        <f>ROUND(ROUND(N116,4)*(1-O116),4)</f>
        <v>0</v>
      </c>
      <c r="R116" s="47">
        <f>ROUND(ROUND(Q116,4)*(1+P116),4)</f>
        <v>0</v>
      </c>
      <c r="S116" s="47">
        <f>ROUND($I116*Q116,4)</f>
        <v>0</v>
      </c>
      <c r="T116" s="47">
        <f>ROUND($I116*R116,4)</f>
        <v>0</v>
      </c>
      <c r="U116" s="50"/>
      <c r="V116" s="50"/>
      <c r="W116" s="50"/>
      <c r="X116" s="50"/>
      <c r="Y116" s="51"/>
    </row>
    <row r="117" spans="1:25" ht="13.5" thickBot="1" x14ac:dyDescent="0.3">
      <c r="R117" s="61" t="s">
        <v>108</v>
      </c>
      <c r="S117" s="62">
        <f>SUM(S114:S116)</f>
        <v>0</v>
      </c>
      <c r="T117" s="63">
        <f>SUM(T114:T116)</f>
        <v>0</v>
      </c>
    </row>
  </sheetData>
  <sheetProtection algorithmName="SHA-512" hashValue="Ox0FQ+w6hMPKt3mVF1Egz+6talsudjbZ6nj1syJgUo5EGXr+17KwoMlfTUYxW3NOAdUEzpY3PTvxTlqfay56pQ==" saltValue="CZMnT88BBKwras3LCUN9KQ==" spinCount="100000" sheet="1" objects="1" scenarios="1"/>
  <pageMargins left="0.78740157021416557" right="0.78740157021416557" top="0.78740157021416557" bottom="0.78740157021416557" header="0.59055116441514754" footer="0.59055116441514754"/>
  <pageSetup paperSize="9" scale="29" fitToHeight="0" pageOrder="overThenDown" orientation="landscape" r:id="rId1"/>
  <headerFooter>
    <oddHeader>&amp;ROBR-8A</oddHeader>
    <oddFooter>&amp;LJN št. 16-51/19, 16-51/19_1.OBD: 1.5.2020 - 30.4.2021&amp;RStran &amp;P od &amp;N</oddFooter>
  </headerFooter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4:Y48"/>
  <sheetViews>
    <sheetView topLeftCell="B1" workbookViewId="0"/>
  </sheetViews>
  <sheetFormatPr defaultRowHeight="12.75" x14ac:dyDescent="0.25"/>
  <cols>
    <col min="1" max="1" width="15.7109375" style="1" hidden="1" customWidth="1"/>
    <col min="2" max="2" width="7.28515625" style="1" customWidth="1"/>
    <col min="3" max="3" width="39.7109375" style="1" customWidth="1"/>
    <col min="4" max="4" width="21.28515625" style="1" customWidth="1"/>
    <col min="5" max="5" width="40" style="1" customWidth="1"/>
    <col min="6" max="7" width="21.28515625" style="1" customWidth="1"/>
    <col min="8" max="8" width="5.7109375" style="1" customWidth="1"/>
    <col min="9" max="9" width="10" style="1" customWidth="1"/>
    <col min="10" max="10" width="7.28515625" style="1" customWidth="1"/>
    <col min="11" max="11" width="4.7109375" style="1" customWidth="1"/>
    <col min="12" max="12" width="13.7109375" style="1" customWidth="1"/>
    <col min="13" max="13" width="10.7109375" style="1" customWidth="1"/>
    <col min="14" max="14" width="13.7109375" style="1" customWidth="1"/>
    <col min="15" max="15" width="10.7109375" style="1" customWidth="1"/>
    <col min="16" max="16" width="7.7109375" style="1" customWidth="1"/>
    <col min="17" max="18" width="13.7109375" style="1" customWidth="1"/>
    <col min="19" max="20" width="17.28515625" style="1" customWidth="1"/>
    <col min="21" max="21" width="20.7109375" style="1" customWidth="1"/>
    <col min="22" max="22" width="25.7109375" style="1" customWidth="1"/>
    <col min="23" max="23" width="20.7109375" style="1" customWidth="1"/>
    <col min="24" max="24" width="12.7109375" style="1" customWidth="1"/>
    <col min="25" max="25" width="25.7109375" style="1" customWidth="1"/>
    <col min="26" max="16384" width="9.140625" style="1"/>
  </cols>
  <sheetData>
    <row r="4" spans="1:25" ht="15.75" x14ac:dyDescent="0.25">
      <c r="C4" s="77" t="s">
        <v>52</v>
      </c>
    </row>
    <row r="5" spans="1:25" ht="18" x14ac:dyDescent="0.25">
      <c r="B5" s="78" t="s">
        <v>1738</v>
      </c>
      <c r="C5" s="2" t="s">
        <v>1739</v>
      </c>
    </row>
    <row r="7" spans="1:25" x14ac:dyDescent="0.25">
      <c r="C7" s="79" t="str">
        <f>IF('2. Podatki o ponudniku'!C5&lt;&gt;"","Naziv ponudnika: " &amp; '2. Podatki o ponudniku'!C5,"")</f>
        <v/>
      </c>
    </row>
    <row r="8" spans="1:25" x14ac:dyDescent="0.25">
      <c r="C8" s="79" t="str">
        <f>IF('2. Podatki o ponudniku'!C7&lt;&gt;"","Identifikacijska številka za DDV: " &amp; '2. Podatki o ponudniku'!C7,"")</f>
        <v/>
      </c>
    </row>
    <row r="10" spans="1:25" ht="13.5" thickBot="1" x14ac:dyDescent="0.3"/>
    <row r="11" spans="1:25" ht="13.5" thickBot="1" x14ac:dyDescent="0.3">
      <c r="A11" s="52" t="s">
        <v>55</v>
      </c>
      <c r="B11" s="57" t="s">
        <v>56</v>
      </c>
      <c r="C11" s="18" t="s">
        <v>1740</v>
      </c>
      <c r="D11" s="18"/>
      <c r="E11" s="18"/>
      <c r="F11" s="18"/>
      <c r="G11" s="18"/>
      <c r="H11" s="18" t="s">
        <v>254</v>
      </c>
      <c r="I11" s="18"/>
      <c r="J11" s="8"/>
      <c r="K11" s="7"/>
      <c r="L11" s="18" t="s">
        <v>1741</v>
      </c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8"/>
    </row>
    <row r="12" spans="1:25" ht="51.75" thickBot="1" x14ac:dyDescent="0.3">
      <c r="A12" s="53" t="s">
        <v>60</v>
      </c>
      <c r="B12" s="19" t="s">
        <v>61</v>
      </c>
      <c r="C12" s="20" t="s">
        <v>62</v>
      </c>
      <c r="D12" s="20" t="s">
        <v>63</v>
      </c>
      <c r="E12" s="20" t="s">
        <v>64</v>
      </c>
      <c r="F12" s="20" t="s">
        <v>65</v>
      </c>
      <c r="G12" s="20" t="s">
        <v>1220</v>
      </c>
      <c r="H12" s="20" t="s">
        <v>67</v>
      </c>
      <c r="I12" s="20" t="s">
        <v>68</v>
      </c>
      <c r="J12" s="21" t="s">
        <v>69</v>
      </c>
      <c r="K12" s="19" t="s">
        <v>70</v>
      </c>
      <c r="L12" s="20" t="s">
        <v>71</v>
      </c>
      <c r="M12" s="20" t="s">
        <v>72</v>
      </c>
      <c r="N12" s="20" t="s">
        <v>73</v>
      </c>
      <c r="O12" s="20" t="s">
        <v>74</v>
      </c>
      <c r="P12" s="20" t="s">
        <v>75</v>
      </c>
      <c r="Q12" s="20" t="s">
        <v>76</v>
      </c>
      <c r="R12" s="20" t="s">
        <v>77</v>
      </c>
      <c r="S12" s="20" t="s">
        <v>78</v>
      </c>
      <c r="T12" s="20" t="s">
        <v>79</v>
      </c>
      <c r="U12" s="20" t="s">
        <v>80</v>
      </c>
      <c r="V12" s="20" t="s">
        <v>81</v>
      </c>
      <c r="W12" s="20" t="s">
        <v>82</v>
      </c>
      <c r="X12" s="20" t="s">
        <v>83</v>
      </c>
      <c r="Y12" s="21" t="s">
        <v>84</v>
      </c>
    </row>
    <row r="13" spans="1:25" x14ac:dyDescent="0.25">
      <c r="A13" s="54" t="s">
        <v>1742</v>
      </c>
      <c r="B13" s="9">
        <v>1</v>
      </c>
      <c r="C13" s="22" t="s">
        <v>1743</v>
      </c>
      <c r="D13" s="22" t="s">
        <v>105</v>
      </c>
      <c r="E13" s="22" t="s">
        <v>105</v>
      </c>
      <c r="F13" s="22" t="s">
        <v>105</v>
      </c>
      <c r="G13" s="22" t="s">
        <v>1744</v>
      </c>
      <c r="H13" s="23" t="s">
        <v>91</v>
      </c>
      <c r="I13" s="24">
        <v>1200</v>
      </c>
      <c r="J13" s="58"/>
      <c r="K13" s="9">
        <v>1</v>
      </c>
      <c r="L13" s="25"/>
      <c r="M13" s="26"/>
      <c r="N13" s="27">
        <f>IF(M13&gt;0,ROUND(L13/M13,4),0)</f>
        <v>0</v>
      </c>
      <c r="O13" s="28"/>
      <c r="P13" s="29"/>
      <c r="Q13" s="27">
        <f>ROUND(ROUND(N13,4)*(1-O13),4)</f>
        <v>0</v>
      </c>
      <c r="R13" s="27">
        <f>ROUND(ROUND(Q13,4)*(1+P13),4)</f>
        <v>0</v>
      </c>
      <c r="S13" s="27">
        <f>ROUND($I13*Q13,4)</f>
        <v>0</v>
      </c>
      <c r="T13" s="27">
        <f>ROUND($I13*R13,4)</f>
        <v>0</v>
      </c>
      <c r="U13" s="30"/>
      <c r="V13" s="30"/>
      <c r="W13" s="30"/>
      <c r="X13" s="30"/>
      <c r="Y13" s="31"/>
    </row>
    <row r="14" spans="1:25" x14ac:dyDescent="0.25">
      <c r="A14" s="55" t="s">
        <v>1745</v>
      </c>
      <c r="B14" s="11">
        <v>2</v>
      </c>
      <c r="C14" s="32" t="s">
        <v>1746</v>
      </c>
      <c r="D14" s="32" t="s">
        <v>105</v>
      </c>
      <c r="E14" s="32" t="s">
        <v>105</v>
      </c>
      <c r="F14" s="32" t="s">
        <v>105</v>
      </c>
      <c r="G14" s="32" t="s">
        <v>1747</v>
      </c>
      <c r="H14" s="33" t="s">
        <v>91</v>
      </c>
      <c r="I14" s="34">
        <v>1930</v>
      </c>
      <c r="J14" s="59"/>
      <c r="K14" s="11">
        <v>1</v>
      </c>
      <c r="L14" s="35"/>
      <c r="M14" s="36"/>
      <c r="N14" s="37">
        <f>IF(M14&gt;0,ROUND(L14/M14,4),0)</f>
        <v>0</v>
      </c>
      <c r="O14" s="38"/>
      <c r="P14" s="39"/>
      <c r="Q14" s="37">
        <f>ROUND(ROUND(N14,4)*(1-O14),4)</f>
        <v>0</v>
      </c>
      <c r="R14" s="37">
        <f>ROUND(ROUND(Q14,4)*(1+P14),4)</f>
        <v>0</v>
      </c>
      <c r="S14" s="37">
        <f>ROUND($I14*Q14,4)</f>
        <v>0</v>
      </c>
      <c r="T14" s="37">
        <f>ROUND($I14*R14,4)</f>
        <v>0</v>
      </c>
      <c r="U14" s="40"/>
      <c r="V14" s="40"/>
      <c r="W14" s="40"/>
      <c r="X14" s="40"/>
      <c r="Y14" s="41"/>
    </row>
    <row r="15" spans="1:25" x14ac:dyDescent="0.25">
      <c r="A15" s="55" t="s">
        <v>1748</v>
      </c>
      <c r="B15" s="11">
        <v>3</v>
      </c>
      <c r="C15" s="32" t="s">
        <v>1749</v>
      </c>
      <c r="D15" s="32" t="s">
        <v>105</v>
      </c>
      <c r="E15" s="32" t="s">
        <v>105</v>
      </c>
      <c r="F15" s="32" t="s">
        <v>105</v>
      </c>
      <c r="G15" s="32" t="s">
        <v>105</v>
      </c>
      <c r="H15" s="33" t="s">
        <v>91</v>
      </c>
      <c r="I15" s="34">
        <v>60</v>
      </c>
      <c r="J15" s="59"/>
      <c r="K15" s="11">
        <v>1</v>
      </c>
      <c r="L15" s="35"/>
      <c r="M15" s="36"/>
      <c r="N15" s="37">
        <f>IF(M15&gt;0,ROUND(L15/M15,4),0)</f>
        <v>0</v>
      </c>
      <c r="O15" s="38"/>
      <c r="P15" s="39"/>
      <c r="Q15" s="37">
        <f>ROUND(ROUND(N15,4)*(1-O15),4)</f>
        <v>0</v>
      </c>
      <c r="R15" s="37">
        <f>ROUND(ROUND(Q15,4)*(1+P15),4)</f>
        <v>0</v>
      </c>
      <c r="S15" s="37">
        <f>ROUND($I15*Q15,4)</f>
        <v>0</v>
      </c>
      <c r="T15" s="37">
        <f>ROUND($I15*R15,4)</f>
        <v>0</v>
      </c>
      <c r="U15" s="40"/>
      <c r="V15" s="40"/>
      <c r="W15" s="40"/>
      <c r="X15" s="40"/>
      <c r="Y15" s="41"/>
    </row>
    <row r="16" spans="1:25" x14ac:dyDescent="0.25">
      <c r="A16" s="55" t="s">
        <v>1750</v>
      </c>
      <c r="B16" s="11">
        <v>4</v>
      </c>
      <c r="C16" s="32" t="s">
        <v>1751</v>
      </c>
      <c r="D16" s="32" t="s">
        <v>105</v>
      </c>
      <c r="E16" s="32" t="s">
        <v>105</v>
      </c>
      <c r="F16" s="32" t="s">
        <v>105</v>
      </c>
      <c r="G16" s="32" t="s">
        <v>105</v>
      </c>
      <c r="H16" s="33" t="s">
        <v>91</v>
      </c>
      <c r="I16" s="34">
        <v>50</v>
      </c>
      <c r="J16" s="59"/>
      <c r="K16" s="11">
        <v>1</v>
      </c>
      <c r="L16" s="35"/>
      <c r="M16" s="36"/>
      <c r="N16" s="37">
        <f>IF(M16&gt;0,ROUND(L16/M16,4),0)</f>
        <v>0</v>
      </c>
      <c r="O16" s="38"/>
      <c r="P16" s="39"/>
      <c r="Q16" s="37">
        <f>ROUND(ROUND(N16,4)*(1-O16),4)</f>
        <v>0</v>
      </c>
      <c r="R16" s="37">
        <f>ROUND(ROUND(Q16,4)*(1+P16),4)</f>
        <v>0</v>
      </c>
      <c r="S16" s="37">
        <f>ROUND($I16*Q16,4)</f>
        <v>0</v>
      </c>
      <c r="T16" s="37">
        <f>ROUND($I16*R16,4)</f>
        <v>0</v>
      </c>
      <c r="U16" s="40"/>
      <c r="V16" s="40"/>
      <c r="W16" s="40"/>
      <c r="X16" s="40"/>
      <c r="Y16" s="41"/>
    </row>
    <row r="17" spans="1:25" x14ac:dyDescent="0.25">
      <c r="A17" s="55" t="s">
        <v>1752</v>
      </c>
      <c r="B17" s="11">
        <v>5</v>
      </c>
      <c r="C17" s="32" t="s">
        <v>1753</v>
      </c>
      <c r="D17" s="32" t="s">
        <v>105</v>
      </c>
      <c r="E17" s="32" t="s">
        <v>105</v>
      </c>
      <c r="F17" s="32" t="s">
        <v>105</v>
      </c>
      <c r="G17" s="32" t="s">
        <v>105</v>
      </c>
      <c r="H17" s="33" t="s">
        <v>91</v>
      </c>
      <c r="I17" s="34">
        <v>40</v>
      </c>
      <c r="J17" s="59"/>
      <c r="K17" s="11">
        <v>1</v>
      </c>
      <c r="L17" s="35"/>
      <c r="M17" s="36"/>
      <c r="N17" s="37">
        <f>IF(M17&gt;0,ROUND(L17/M17,4),0)</f>
        <v>0</v>
      </c>
      <c r="O17" s="38"/>
      <c r="P17" s="39"/>
      <c r="Q17" s="37">
        <f>ROUND(ROUND(N17,4)*(1-O17),4)</f>
        <v>0</v>
      </c>
      <c r="R17" s="37">
        <f>ROUND(ROUND(Q17,4)*(1+P17),4)</f>
        <v>0</v>
      </c>
      <c r="S17" s="37">
        <f>ROUND($I17*Q17,4)</f>
        <v>0</v>
      </c>
      <c r="T17" s="37">
        <f>ROUND($I17*R17,4)</f>
        <v>0</v>
      </c>
      <c r="U17" s="40"/>
      <c r="V17" s="40"/>
      <c r="W17" s="40"/>
      <c r="X17" s="40"/>
      <c r="Y17" s="41"/>
    </row>
    <row r="18" spans="1:25" x14ac:dyDescent="0.25">
      <c r="A18" s="55" t="s">
        <v>1754</v>
      </c>
      <c r="B18" s="11">
        <v>6</v>
      </c>
      <c r="C18" s="32" t="s">
        <v>1755</v>
      </c>
      <c r="D18" s="32" t="s">
        <v>105</v>
      </c>
      <c r="E18" s="32" t="s">
        <v>105</v>
      </c>
      <c r="F18" s="32" t="s">
        <v>105</v>
      </c>
      <c r="G18" s="32" t="s">
        <v>1756</v>
      </c>
      <c r="H18" s="33" t="s">
        <v>91</v>
      </c>
      <c r="I18" s="34">
        <v>50</v>
      </c>
      <c r="J18" s="59"/>
      <c r="K18" s="11">
        <v>1</v>
      </c>
      <c r="L18" s="35"/>
      <c r="M18" s="36"/>
      <c r="N18" s="37">
        <f>IF(M18&gt;0,ROUND(L18/M18,4),0)</f>
        <v>0</v>
      </c>
      <c r="O18" s="38"/>
      <c r="P18" s="39"/>
      <c r="Q18" s="37">
        <f>ROUND(ROUND(N18,4)*(1-O18),4)</f>
        <v>0</v>
      </c>
      <c r="R18" s="37">
        <f>ROUND(ROUND(Q18,4)*(1+P18),4)</f>
        <v>0</v>
      </c>
      <c r="S18" s="37">
        <f>ROUND($I18*Q18,4)</f>
        <v>0</v>
      </c>
      <c r="T18" s="37">
        <f>ROUND($I18*R18,4)</f>
        <v>0</v>
      </c>
      <c r="U18" s="40"/>
      <c r="V18" s="40"/>
      <c r="W18" s="40"/>
      <c r="X18" s="40"/>
      <c r="Y18" s="41"/>
    </row>
    <row r="19" spans="1:25" x14ac:dyDescent="0.25">
      <c r="A19" s="55" t="s">
        <v>1757</v>
      </c>
      <c r="B19" s="11">
        <v>7</v>
      </c>
      <c r="C19" s="32" t="s">
        <v>1758</v>
      </c>
      <c r="D19" s="32" t="s">
        <v>105</v>
      </c>
      <c r="E19" s="32" t="s">
        <v>105</v>
      </c>
      <c r="F19" s="32" t="s">
        <v>105</v>
      </c>
      <c r="G19" s="32" t="s">
        <v>105</v>
      </c>
      <c r="H19" s="33" t="s">
        <v>91</v>
      </c>
      <c r="I19" s="34">
        <v>50</v>
      </c>
      <c r="J19" s="59"/>
      <c r="K19" s="11">
        <v>1</v>
      </c>
      <c r="L19" s="35"/>
      <c r="M19" s="36"/>
      <c r="N19" s="37">
        <f>IF(M19&gt;0,ROUND(L19/M19,4),0)</f>
        <v>0</v>
      </c>
      <c r="O19" s="38"/>
      <c r="P19" s="39"/>
      <c r="Q19" s="37">
        <f>ROUND(ROUND(N19,4)*(1-O19),4)</f>
        <v>0</v>
      </c>
      <c r="R19" s="37">
        <f>ROUND(ROUND(Q19,4)*(1+P19),4)</f>
        <v>0</v>
      </c>
      <c r="S19" s="37">
        <f>ROUND($I19*Q19,4)</f>
        <v>0</v>
      </c>
      <c r="T19" s="37">
        <f>ROUND($I19*R19,4)</f>
        <v>0</v>
      </c>
      <c r="U19" s="40"/>
      <c r="V19" s="40"/>
      <c r="W19" s="40"/>
      <c r="X19" s="40"/>
      <c r="Y19" s="41"/>
    </row>
    <row r="20" spans="1:25" x14ac:dyDescent="0.25">
      <c r="A20" s="55" t="s">
        <v>1759</v>
      </c>
      <c r="B20" s="11">
        <v>8</v>
      </c>
      <c r="C20" s="32" t="s">
        <v>1760</v>
      </c>
      <c r="D20" s="32" t="s">
        <v>105</v>
      </c>
      <c r="E20" s="32" t="s">
        <v>105</v>
      </c>
      <c r="F20" s="32" t="s">
        <v>105</v>
      </c>
      <c r="G20" s="32" t="s">
        <v>1761</v>
      </c>
      <c r="H20" s="33" t="s">
        <v>91</v>
      </c>
      <c r="I20" s="34">
        <v>90</v>
      </c>
      <c r="J20" s="59"/>
      <c r="K20" s="11">
        <v>1</v>
      </c>
      <c r="L20" s="35"/>
      <c r="M20" s="36"/>
      <c r="N20" s="37">
        <f>IF(M20&gt;0,ROUND(L20/M20,4),0)</f>
        <v>0</v>
      </c>
      <c r="O20" s="38"/>
      <c r="P20" s="39"/>
      <c r="Q20" s="37">
        <f>ROUND(ROUND(N20,4)*(1-O20),4)</f>
        <v>0</v>
      </c>
      <c r="R20" s="37">
        <f>ROUND(ROUND(Q20,4)*(1+P20),4)</f>
        <v>0</v>
      </c>
      <c r="S20" s="37">
        <f>ROUND($I20*Q20,4)</f>
        <v>0</v>
      </c>
      <c r="T20" s="37">
        <f>ROUND($I20*R20,4)</f>
        <v>0</v>
      </c>
      <c r="U20" s="40"/>
      <c r="V20" s="40"/>
      <c r="W20" s="40"/>
      <c r="X20" s="40"/>
      <c r="Y20" s="41"/>
    </row>
    <row r="21" spans="1:25" x14ac:dyDescent="0.25">
      <c r="A21" s="55" t="s">
        <v>1762</v>
      </c>
      <c r="B21" s="11">
        <v>9</v>
      </c>
      <c r="C21" s="32" t="s">
        <v>1763</v>
      </c>
      <c r="D21" s="32" t="s">
        <v>105</v>
      </c>
      <c r="E21" s="32" t="s">
        <v>105</v>
      </c>
      <c r="F21" s="32" t="s">
        <v>105</v>
      </c>
      <c r="G21" s="32" t="s">
        <v>105</v>
      </c>
      <c r="H21" s="33" t="s">
        <v>91</v>
      </c>
      <c r="I21" s="34">
        <v>30</v>
      </c>
      <c r="J21" s="59"/>
      <c r="K21" s="11">
        <v>1</v>
      </c>
      <c r="L21" s="35"/>
      <c r="M21" s="36"/>
      <c r="N21" s="37">
        <f>IF(M21&gt;0,ROUND(L21/M21,4),0)</f>
        <v>0</v>
      </c>
      <c r="O21" s="38"/>
      <c r="P21" s="39"/>
      <c r="Q21" s="37">
        <f>ROUND(ROUND(N21,4)*(1-O21),4)</f>
        <v>0</v>
      </c>
      <c r="R21" s="37">
        <f>ROUND(ROUND(Q21,4)*(1+P21),4)</f>
        <v>0</v>
      </c>
      <c r="S21" s="37">
        <f>ROUND($I21*Q21,4)</f>
        <v>0</v>
      </c>
      <c r="T21" s="37">
        <f>ROUND($I21*R21,4)</f>
        <v>0</v>
      </c>
      <c r="U21" s="40"/>
      <c r="V21" s="40"/>
      <c r="W21" s="40"/>
      <c r="X21" s="40"/>
      <c r="Y21" s="41"/>
    </row>
    <row r="22" spans="1:25" x14ac:dyDescent="0.25">
      <c r="A22" s="55" t="s">
        <v>1764</v>
      </c>
      <c r="B22" s="11">
        <v>10</v>
      </c>
      <c r="C22" s="32" t="s">
        <v>1765</v>
      </c>
      <c r="D22" s="32" t="s">
        <v>105</v>
      </c>
      <c r="E22" s="32" t="s">
        <v>105</v>
      </c>
      <c r="F22" s="32" t="s">
        <v>105</v>
      </c>
      <c r="G22" s="32" t="s">
        <v>105</v>
      </c>
      <c r="H22" s="33" t="s">
        <v>91</v>
      </c>
      <c r="I22" s="34">
        <v>30</v>
      </c>
      <c r="J22" s="59"/>
      <c r="K22" s="11">
        <v>1</v>
      </c>
      <c r="L22" s="35"/>
      <c r="M22" s="36"/>
      <c r="N22" s="37">
        <f>IF(M22&gt;0,ROUND(L22/M22,4),0)</f>
        <v>0</v>
      </c>
      <c r="O22" s="38"/>
      <c r="P22" s="39"/>
      <c r="Q22" s="37">
        <f>ROUND(ROUND(N22,4)*(1-O22),4)</f>
        <v>0</v>
      </c>
      <c r="R22" s="37">
        <f>ROUND(ROUND(Q22,4)*(1+P22),4)</f>
        <v>0</v>
      </c>
      <c r="S22" s="37">
        <f>ROUND($I22*Q22,4)</f>
        <v>0</v>
      </c>
      <c r="T22" s="37">
        <f>ROUND($I22*R22,4)</f>
        <v>0</v>
      </c>
      <c r="U22" s="40"/>
      <c r="V22" s="40"/>
      <c r="W22" s="40"/>
      <c r="X22" s="40"/>
      <c r="Y22" s="41"/>
    </row>
    <row r="23" spans="1:25" ht="26.25" thickBot="1" x14ac:dyDescent="0.3">
      <c r="A23" s="56" t="s">
        <v>1766</v>
      </c>
      <c r="B23" s="13">
        <v>11</v>
      </c>
      <c r="C23" s="42" t="s">
        <v>1767</v>
      </c>
      <c r="D23" s="42" t="s">
        <v>105</v>
      </c>
      <c r="E23" s="42" t="s">
        <v>105</v>
      </c>
      <c r="F23" s="42" t="s">
        <v>530</v>
      </c>
      <c r="G23" s="42" t="s">
        <v>105</v>
      </c>
      <c r="H23" s="43" t="s">
        <v>91</v>
      </c>
      <c r="I23" s="44">
        <v>30</v>
      </c>
      <c r="J23" s="60"/>
      <c r="K23" s="13">
        <v>1</v>
      </c>
      <c r="L23" s="45"/>
      <c r="M23" s="46"/>
      <c r="N23" s="47">
        <f>IF(M23&gt;0,ROUND(L23/M23,4),0)</f>
        <v>0</v>
      </c>
      <c r="O23" s="48"/>
      <c r="P23" s="49"/>
      <c r="Q23" s="47">
        <f>ROUND(ROUND(N23,4)*(1-O23),4)</f>
        <v>0</v>
      </c>
      <c r="R23" s="47">
        <f>ROUND(ROUND(Q23,4)*(1+P23),4)</f>
        <v>0</v>
      </c>
      <c r="S23" s="47">
        <f>ROUND($I23*Q23,4)</f>
        <v>0</v>
      </c>
      <c r="T23" s="47">
        <f>ROUND($I23*R23,4)</f>
        <v>0</v>
      </c>
      <c r="U23" s="50"/>
      <c r="V23" s="50"/>
      <c r="W23" s="50"/>
      <c r="X23" s="50"/>
      <c r="Y23" s="51"/>
    </row>
    <row r="24" spans="1:25" ht="13.5" thickBot="1" x14ac:dyDescent="0.3">
      <c r="R24" s="61" t="s">
        <v>108</v>
      </c>
      <c r="S24" s="62">
        <f>SUM(S13:S23)</f>
        <v>0</v>
      </c>
      <c r="T24" s="63">
        <f>SUM(T13:T23)</f>
        <v>0</v>
      </c>
    </row>
    <row r="26" spans="1:25" ht="13.5" thickBot="1" x14ac:dyDescent="0.3"/>
    <row r="27" spans="1:25" ht="13.5" thickBot="1" x14ac:dyDescent="0.3">
      <c r="A27" s="52" t="s">
        <v>55</v>
      </c>
      <c r="B27" s="57" t="s">
        <v>109</v>
      </c>
      <c r="C27" s="18" t="s">
        <v>1768</v>
      </c>
      <c r="D27" s="18"/>
      <c r="E27" s="18"/>
      <c r="F27" s="18"/>
      <c r="G27" s="18"/>
      <c r="H27" s="18" t="s">
        <v>254</v>
      </c>
      <c r="I27" s="18"/>
      <c r="J27" s="8"/>
      <c r="K27" s="7"/>
      <c r="L27" s="18" t="s">
        <v>1769</v>
      </c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8"/>
      <c r="Y27" s="8"/>
    </row>
    <row r="28" spans="1:25" ht="51.75" thickBot="1" x14ac:dyDescent="0.3">
      <c r="A28" s="53" t="s">
        <v>60</v>
      </c>
      <c r="B28" s="19" t="s">
        <v>61</v>
      </c>
      <c r="C28" s="20" t="s">
        <v>62</v>
      </c>
      <c r="D28" s="20" t="s">
        <v>63</v>
      </c>
      <c r="E28" s="20" t="s">
        <v>64</v>
      </c>
      <c r="F28" s="20" t="s">
        <v>65</v>
      </c>
      <c r="G28" s="20" t="s">
        <v>1220</v>
      </c>
      <c r="H28" s="20" t="s">
        <v>67</v>
      </c>
      <c r="I28" s="20" t="s">
        <v>68</v>
      </c>
      <c r="J28" s="21" t="s">
        <v>69</v>
      </c>
      <c r="K28" s="19" t="s">
        <v>70</v>
      </c>
      <c r="L28" s="20" t="s">
        <v>71</v>
      </c>
      <c r="M28" s="20" t="s">
        <v>72</v>
      </c>
      <c r="N28" s="20" t="s">
        <v>73</v>
      </c>
      <c r="O28" s="20" t="s">
        <v>74</v>
      </c>
      <c r="P28" s="20" t="s">
        <v>75</v>
      </c>
      <c r="Q28" s="20" t="s">
        <v>76</v>
      </c>
      <c r="R28" s="20" t="s">
        <v>77</v>
      </c>
      <c r="S28" s="20" t="s">
        <v>78</v>
      </c>
      <c r="T28" s="20" t="s">
        <v>79</v>
      </c>
      <c r="U28" s="20" t="s">
        <v>80</v>
      </c>
      <c r="V28" s="20" t="s">
        <v>81</v>
      </c>
      <c r="W28" s="20" t="s">
        <v>82</v>
      </c>
      <c r="X28" s="20" t="s">
        <v>83</v>
      </c>
      <c r="Y28" s="21" t="s">
        <v>84</v>
      </c>
    </row>
    <row r="29" spans="1:25" x14ac:dyDescent="0.25">
      <c r="A29" s="54" t="s">
        <v>1770</v>
      </c>
      <c r="B29" s="9">
        <v>1</v>
      </c>
      <c r="C29" s="22" t="s">
        <v>1771</v>
      </c>
      <c r="D29" s="22" t="s">
        <v>105</v>
      </c>
      <c r="E29" s="22" t="s">
        <v>105</v>
      </c>
      <c r="F29" s="22" t="s">
        <v>105</v>
      </c>
      <c r="G29" s="22" t="s">
        <v>1772</v>
      </c>
      <c r="H29" s="23" t="s">
        <v>91</v>
      </c>
      <c r="I29" s="24">
        <v>550</v>
      </c>
      <c r="J29" s="58"/>
      <c r="K29" s="9">
        <v>1</v>
      </c>
      <c r="L29" s="25"/>
      <c r="M29" s="26"/>
      <c r="N29" s="27">
        <f>IF(M29&gt;0,ROUND(L29/M29,4),0)</f>
        <v>0</v>
      </c>
      <c r="O29" s="28"/>
      <c r="P29" s="29"/>
      <c r="Q29" s="27">
        <f>ROUND(ROUND(N29,4)*(1-O29),4)</f>
        <v>0</v>
      </c>
      <c r="R29" s="27">
        <f>ROUND(ROUND(Q29,4)*(1+P29),4)</f>
        <v>0</v>
      </c>
      <c r="S29" s="27">
        <f>ROUND($I29*Q29,4)</f>
        <v>0</v>
      </c>
      <c r="T29" s="27">
        <f>ROUND($I29*R29,4)</f>
        <v>0</v>
      </c>
      <c r="U29" s="30"/>
      <c r="V29" s="30"/>
      <c r="W29" s="30"/>
      <c r="X29" s="30"/>
      <c r="Y29" s="31"/>
    </row>
    <row r="30" spans="1:25" x14ac:dyDescent="0.25">
      <c r="A30" s="55" t="s">
        <v>1773</v>
      </c>
      <c r="B30" s="11">
        <v>2</v>
      </c>
      <c r="C30" s="32" t="s">
        <v>1774</v>
      </c>
      <c r="D30" s="32" t="s">
        <v>105</v>
      </c>
      <c r="E30" s="32" t="s">
        <v>105</v>
      </c>
      <c r="F30" s="32" t="s">
        <v>105</v>
      </c>
      <c r="G30" s="32" t="s">
        <v>1775</v>
      </c>
      <c r="H30" s="33" t="s">
        <v>91</v>
      </c>
      <c r="I30" s="34">
        <v>830</v>
      </c>
      <c r="J30" s="59"/>
      <c r="K30" s="11">
        <v>1</v>
      </c>
      <c r="L30" s="35"/>
      <c r="M30" s="36"/>
      <c r="N30" s="37">
        <f>IF(M30&gt;0,ROUND(L30/M30,4),0)</f>
        <v>0</v>
      </c>
      <c r="O30" s="38"/>
      <c r="P30" s="39"/>
      <c r="Q30" s="37">
        <f>ROUND(ROUND(N30,4)*(1-O30),4)</f>
        <v>0</v>
      </c>
      <c r="R30" s="37">
        <f>ROUND(ROUND(Q30,4)*(1+P30),4)</f>
        <v>0</v>
      </c>
      <c r="S30" s="37">
        <f>ROUND($I30*Q30,4)</f>
        <v>0</v>
      </c>
      <c r="T30" s="37">
        <f>ROUND($I30*R30,4)</f>
        <v>0</v>
      </c>
      <c r="U30" s="40"/>
      <c r="V30" s="40"/>
      <c r="W30" s="40"/>
      <c r="X30" s="40"/>
      <c r="Y30" s="41"/>
    </row>
    <row r="31" spans="1:25" ht="25.5" x14ac:dyDescent="0.25">
      <c r="A31" s="55" t="s">
        <v>1776</v>
      </c>
      <c r="B31" s="11">
        <v>3</v>
      </c>
      <c r="C31" s="32" t="s">
        <v>1777</v>
      </c>
      <c r="D31" s="32" t="s">
        <v>105</v>
      </c>
      <c r="E31" s="32" t="s">
        <v>105</v>
      </c>
      <c r="F31" s="32" t="s">
        <v>105</v>
      </c>
      <c r="G31" s="32" t="s">
        <v>1778</v>
      </c>
      <c r="H31" s="33" t="s">
        <v>91</v>
      </c>
      <c r="I31" s="34">
        <v>80</v>
      </c>
      <c r="J31" s="59"/>
      <c r="K31" s="11">
        <v>1</v>
      </c>
      <c r="L31" s="35"/>
      <c r="M31" s="36"/>
      <c r="N31" s="37">
        <f>IF(M31&gt;0,ROUND(L31/M31,4),0)</f>
        <v>0</v>
      </c>
      <c r="O31" s="38"/>
      <c r="P31" s="39"/>
      <c r="Q31" s="37">
        <f>ROUND(ROUND(N31,4)*(1-O31),4)</f>
        <v>0</v>
      </c>
      <c r="R31" s="37">
        <f>ROUND(ROUND(Q31,4)*(1+P31),4)</f>
        <v>0</v>
      </c>
      <c r="S31" s="37">
        <f>ROUND($I31*Q31,4)</f>
        <v>0</v>
      </c>
      <c r="T31" s="37">
        <f>ROUND($I31*R31,4)</f>
        <v>0</v>
      </c>
      <c r="U31" s="40"/>
      <c r="V31" s="40"/>
      <c r="W31" s="40"/>
      <c r="X31" s="40"/>
      <c r="Y31" s="41"/>
    </row>
    <row r="32" spans="1:25" ht="51" x14ac:dyDescent="0.25">
      <c r="A32" s="55" t="s">
        <v>1779</v>
      </c>
      <c r="B32" s="11">
        <v>4</v>
      </c>
      <c r="C32" s="32" t="s">
        <v>1780</v>
      </c>
      <c r="D32" s="32" t="s">
        <v>1781</v>
      </c>
      <c r="E32" s="32" t="s">
        <v>105</v>
      </c>
      <c r="F32" s="32" t="s">
        <v>105</v>
      </c>
      <c r="G32" s="32" t="s">
        <v>1782</v>
      </c>
      <c r="H32" s="33" t="s">
        <v>91</v>
      </c>
      <c r="I32" s="34">
        <v>150</v>
      </c>
      <c r="J32" s="59"/>
      <c r="K32" s="11">
        <v>1</v>
      </c>
      <c r="L32" s="35"/>
      <c r="M32" s="36"/>
      <c r="N32" s="37">
        <f>IF(M32&gt;0,ROUND(L32/M32,4),0)</f>
        <v>0</v>
      </c>
      <c r="O32" s="38"/>
      <c r="P32" s="39"/>
      <c r="Q32" s="37">
        <f>ROUND(ROUND(N32,4)*(1-O32),4)</f>
        <v>0</v>
      </c>
      <c r="R32" s="37">
        <f>ROUND(ROUND(Q32,4)*(1+P32),4)</f>
        <v>0</v>
      </c>
      <c r="S32" s="37">
        <f>ROUND($I32*Q32,4)</f>
        <v>0</v>
      </c>
      <c r="T32" s="37">
        <f>ROUND($I32*R32,4)</f>
        <v>0</v>
      </c>
      <c r="U32" s="40"/>
      <c r="V32" s="40"/>
      <c r="W32" s="40"/>
      <c r="X32" s="40"/>
      <c r="Y32" s="41"/>
    </row>
    <row r="33" spans="1:25" ht="25.5" x14ac:dyDescent="0.25">
      <c r="A33" s="55" t="s">
        <v>105</v>
      </c>
      <c r="B33" s="11">
        <v>5</v>
      </c>
      <c r="C33" s="32" t="s">
        <v>1783</v>
      </c>
      <c r="D33" s="32" t="s">
        <v>105</v>
      </c>
      <c r="E33" s="32" t="s">
        <v>105</v>
      </c>
      <c r="F33" s="32" t="s">
        <v>105</v>
      </c>
      <c r="G33" s="32" t="s">
        <v>1784</v>
      </c>
      <c r="H33" s="33" t="s">
        <v>91</v>
      </c>
      <c r="I33" s="34">
        <v>250</v>
      </c>
      <c r="J33" s="59"/>
      <c r="K33" s="11">
        <v>1</v>
      </c>
      <c r="L33" s="35"/>
      <c r="M33" s="36"/>
      <c r="N33" s="37">
        <f>IF(M33&gt;0,ROUND(L33/M33,4),0)</f>
        <v>0</v>
      </c>
      <c r="O33" s="38"/>
      <c r="P33" s="39"/>
      <c r="Q33" s="37">
        <f>ROUND(ROUND(N33,4)*(1-O33),4)</f>
        <v>0</v>
      </c>
      <c r="R33" s="37">
        <f>ROUND(ROUND(Q33,4)*(1+P33),4)</f>
        <v>0</v>
      </c>
      <c r="S33" s="37">
        <f>ROUND($I33*Q33,4)</f>
        <v>0</v>
      </c>
      <c r="T33" s="37">
        <f>ROUND($I33*R33,4)</f>
        <v>0</v>
      </c>
      <c r="U33" s="40"/>
      <c r="V33" s="40"/>
      <c r="W33" s="40"/>
      <c r="X33" s="40"/>
      <c r="Y33" s="41"/>
    </row>
    <row r="34" spans="1:25" x14ac:dyDescent="0.25">
      <c r="A34" s="55" t="s">
        <v>1785</v>
      </c>
      <c r="B34" s="11">
        <v>6</v>
      </c>
      <c r="C34" s="32" t="s">
        <v>1786</v>
      </c>
      <c r="D34" s="32" t="s">
        <v>105</v>
      </c>
      <c r="E34" s="32" t="s">
        <v>105</v>
      </c>
      <c r="F34" s="32" t="s">
        <v>105</v>
      </c>
      <c r="G34" s="32" t="s">
        <v>105</v>
      </c>
      <c r="H34" s="33" t="s">
        <v>91</v>
      </c>
      <c r="I34" s="34">
        <v>50</v>
      </c>
      <c r="J34" s="59"/>
      <c r="K34" s="11">
        <v>1</v>
      </c>
      <c r="L34" s="35"/>
      <c r="M34" s="36"/>
      <c r="N34" s="37">
        <f>IF(M34&gt;0,ROUND(L34/M34,4),0)</f>
        <v>0</v>
      </c>
      <c r="O34" s="38"/>
      <c r="P34" s="39"/>
      <c r="Q34" s="37">
        <f>ROUND(ROUND(N34,4)*(1-O34),4)</f>
        <v>0</v>
      </c>
      <c r="R34" s="37">
        <f>ROUND(ROUND(Q34,4)*(1+P34),4)</f>
        <v>0</v>
      </c>
      <c r="S34" s="37">
        <f>ROUND($I34*Q34,4)</f>
        <v>0</v>
      </c>
      <c r="T34" s="37">
        <f>ROUND($I34*R34,4)</f>
        <v>0</v>
      </c>
      <c r="U34" s="40"/>
      <c r="V34" s="40"/>
      <c r="W34" s="40"/>
      <c r="X34" s="40"/>
      <c r="Y34" s="41"/>
    </row>
    <row r="35" spans="1:25" x14ac:dyDescent="0.25">
      <c r="A35" s="55" t="s">
        <v>1787</v>
      </c>
      <c r="B35" s="11">
        <v>7</v>
      </c>
      <c r="C35" s="32" t="s">
        <v>1788</v>
      </c>
      <c r="D35" s="32" t="s">
        <v>105</v>
      </c>
      <c r="E35" s="32" t="s">
        <v>105</v>
      </c>
      <c r="F35" s="32" t="s">
        <v>530</v>
      </c>
      <c r="G35" s="32" t="s">
        <v>105</v>
      </c>
      <c r="H35" s="33" t="s">
        <v>91</v>
      </c>
      <c r="I35" s="34">
        <v>50</v>
      </c>
      <c r="J35" s="59"/>
      <c r="K35" s="11">
        <v>1</v>
      </c>
      <c r="L35" s="35"/>
      <c r="M35" s="36"/>
      <c r="N35" s="37">
        <f>IF(M35&gt;0,ROUND(L35/M35,4),0)</f>
        <v>0</v>
      </c>
      <c r="O35" s="38"/>
      <c r="P35" s="39"/>
      <c r="Q35" s="37">
        <f>ROUND(ROUND(N35,4)*(1-O35),4)</f>
        <v>0</v>
      </c>
      <c r="R35" s="37">
        <f>ROUND(ROUND(Q35,4)*(1+P35),4)</f>
        <v>0</v>
      </c>
      <c r="S35" s="37">
        <f>ROUND($I35*Q35,4)</f>
        <v>0</v>
      </c>
      <c r="T35" s="37">
        <f>ROUND($I35*R35,4)</f>
        <v>0</v>
      </c>
      <c r="U35" s="40"/>
      <c r="V35" s="40"/>
      <c r="W35" s="40"/>
      <c r="X35" s="40"/>
      <c r="Y35" s="41"/>
    </row>
    <row r="36" spans="1:25" x14ac:dyDescent="0.25">
      <c r="A36" s="55" t="s">
        <v>1789</v>
      </c>
      <c r="B36" s="11">
        <v>8</v>
      </c>
      <c r="C36" s="32" t="s">
        <v>1790</v>
      </c>
      <c r="D36" s="32" t="s">
        <v>105</v>
      </c>
      <c r="E36" s="32" t="s">
        <v>105</v>
      </c>
      <c r="F36" s="32" t="s">
        <v>105</v>
      </c>
      <c r="G36" s="32" t="s">
        <v>105</v>
      </c>
      <c r="H36" s="33" t="s">
        <v>91</v>
      </c>
      <c r="I36" s="34">
        <v>50</v>
      </c>
      <c r="J36" s="59"/>
      <c r="K36" s="11">
        <v>1</v>
      </c>
      <c r="L36" s="35"/>
      <c r="M36" s="36"/>
      <c r="N36" s="37">
        <f>IF(M36&gt;0,ROUND(L36/M36,4),0)</f>
        <v>0</v>
      </c>
      <c r="O36" s="38"/>
      <c r="P36" s="39"/>
      <c r="Q36" s="37">
        <f>ROUND(ROUND(N36,4)*(1-O36),4)</f>
        <v>0</v>
      </c>
      <c r="R36" s="37">
        <f>ROUND(ROUND(Q36,4)*(1+P36),4)</f>
        <v>0</v>
      </c>
      <c r="S36" s="37">
        <f>ROUND($I36*Q36,4)</f>
        <v>0</v>
      </c>
      <c r="T36" s="37">
        <f>ROUND($I36*R36,4)</f>
        <v>0</v>
      </c>
      <c r="U36" s="40"/>
      <c r="V36" s="40"/>
      <c r="W36" s="40"/>
      <c r="X36" s="40"/>
      <c r="Y36" s="41"/>
    </row>
    <row r="37" spans="1:25" ht="25.5" x14ac:dyDescent="0.25">
      <c r="A37" s="55" t="s">
        <v>1791</v>
      </c>
      <c r="B37" s="11">
        <v>9</v>
      </c>
      <c r="C37" s="32" t="s">
        <v>1792</v>
      </c>
      <c r="D37" s="32" t="s">
        <v>1793</v>
      </c>
      <c r="E37" s="32" t="s">
        <v>105</v>
      </c>
      <c r="F37" s="32" t="s">
        <v>530</v>
      </c>
      <c r="G37" s="32" t="s">
        <v>105</v>
      </c>
      <c r="H37" s="33" t="s">
        <v>91</v>
      </c>
      <c r="I37" s="34">
        <v>30</v>
      </c>
      <c r="J37" s="59"/>
      <c r="K37" s="11">
        <v>1</v>
      </c>
      <c r="L37" s="35"/>
      <c r="M37" s="36"/>
      <c r="N37" s="37">
        <f>IF(M37&gt;0,ROUND(L37/M37,4),0)</f>
        <v>0</v>
      </c>
      <c r="O37" s="38"/>
      <c r="P37" s="39"/>
      <c r="Q37" s="37">
        <f>ROUND(ROUND(N37,4)*(1-O37),4)</f>
        <v>0</v>
      </c>
      <c r="R37" s="37">
        <f>ROUND(ROUND(Q37,4)*(1+P37),4)</f>
        <v>0</v>
      </c>
      <c r="S37" s="37">
        <f>ROUND($I37*Q37,4)</f>
        <v>0</v>
      </c>
      <c r="T37" s="37">
        <f>ROUND($I37*R37,4)</f>
        <v>0</v>
      </c>
      <c r="U37" s="40"/>
      <c r="V37" s="40"/>
      <c r="W37" s="40"/>
      <c r="X37" s="40"/>
      <c r="Y37" s="41"/>
    </row>
    <row r="38" spans="1:25" ht="13.5" thickBot="1" x14ac:dyDescent="0.3">
      <c r="A38" s="56" t="s">
        <v>105</v>
      </c>
      <c r="B38" s="13">
        <v>10</v>
      </c>
      <c r="C38" s="42" t="s">
        <v>1794</v>
      </c>
      <c r="D38" s="42" t="s">
        <v>105</v>
      </c>
      <c r="E38" s="42" t="s">
        <v>105</v>
      </c>
      <c r="F38" s="42" t="s">
        <v>105</v>
      </c>
      <c r="G38" s="42" t="s">
        <v>371</v>
      </c>
      <c r="H38" s="43" t="s">
        <v>91</v>
      </c>
      <c r="I38" s="44">
        <v>100</v>
      </c>
      <c r="J38" s="60"/>
      <c r="K38" s="13">
        <v>1</v>
      </c>
      <c r="L38" s="45"/>
      <c r="M38" s="46"/>
      <c r="N38" s="47">
        <f>IF(M38&gt;0,ROUND(L38/M38,4),0)</f>
        <v>0</v>
      </c>
      <c r="O38" s="48"/>
      <c r="P38" s="49"/>
      <c r="Q38" s="47">
        <f>ROUND(ROUND(N38,4)*(1-O38),4)</f>
        <v>0</v>
      </c>
      <c r="R38" s="47">
        <f>ROUND(ROUND(Q38,4)*(1+P38),4)</f>
        <v>0</v>
      </c>
      <c r="S38" s="47">
        <f>ROUND($I38*Q38,4)</f>
        <v>0</v>
      </c>
      <c r="T38" s="47">
        <f>ROUND($I38*R38,4)</f>
        <v>0</v>
      </c>
      <c r="U38" s="50"/>
      <c r="V38" s="50"/>
      <c r="W38" s="50"/>
      <c r="X38" s="50"/>
      <c r="Y38" s="51"/>
    </row>
    <row r="39" spans="1:25" ht="13.5" thickBot="1" x14ac:dyDescent="0.3">
      <c r="R39" s="61" t="s">
        <v>108</v>
      </c>
      <c r="S39" s="62">
        <f>SUM(S29:S38)</f>
        <v>0</v>
      </c>
      <c r="T39" s="63">
        <f>SUM(T29:T38)</f>
        <v>0</v>
      </c>
    </row>
    <row r="41" spans="1:25" ht="13.5" thickBot="1" x14ac:dyDescent="0.3"/>
    <row r="42" spans="1:25" ht="13.5" thickBot="1" x14ac:dyDescent="0.3">
      <c r="A42" s="52" t="s">
        <v>55</v>
      </c>
      <c r="B42" s="57" t="s">
        <v>135</v>
      </c>
      <c r="C42" s="18" t="s">
        <v>1795</v>
      </c>
      <c r="D42" s="18"/>
      <c r="E42" s="18"/>
      <c r="F42" s="18"/>
      <c r="G42" s="18"/>
      <c r="H42" s="18" t="s">
        <v>254</v>
      </c>
      <c r="I42" s="18"/>
      <c r="J42" s="8"/>
      <c r="K42" s="7"/>
      <c r="L42" s="18" t="s">
        <v>1796</v>
      </c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8"/>
    </row>
    <row r="43" spans="1:25" ht="51.75" thickBot="1" x14ac:dyDescent="0.3">
      <c r="A43" s="53" t="s">
        <v>60</v>
      </c>
      <c r="B43" s="19" t="s">
        <v>61</v>
      </c>
      <c r="C43" s="20" t="s">
        <v>62</v>
      </c>
      <c r="D43" s="20" t="s">
        <v>63</v>
      </c>
      <c r="E43" s="20" t="s">
        <v>64</v>
      </c>
      <c r="F43" s="20" t="s">
        <v>65</v>
      </c>
      <c r="G43" s="20" t="s">
        <v>1220</v>
      </c>
      <c r="H43" s="20" t="s">
        <v>67</v>
      </c>
      <c r="I43" s="20" t="s">
        <v>68</v>
      </c>
      <c r="J43" s="21" t="s">
        <v>69</v>
      </c>
      <c r="K43" s="19" t="s">
        <v>70</v>
      </c>
      <c r="L43" s="20" t="s">
        <v>71</v>
      </c>
      <c r="M43" s="20" t="s">
        <v>72</v>
      </c>
      <c r="N43" s="20" t="s">
        <v>73</v>
      </c>
      <c r="O43" s="20" t="s">
        <v>74</v>
      </c>
      <c r="P43" s="20" t="s">
        <v>75</v>
      </c>
      <c r="Q43" s="20" t="s">
        <v>76</v>
      </c>
      <c r="R43" s="20" t="s">
        <v>77</v>
      </c>
      <c r="S43" s="20" t="s">
        <v>78</v>
      </c>
      <c r="T43" s="20" t="s">
        <v>79</v>
      </c>
      <c r="U43" s="20" t="s">
        <v>80</v>
      </c>
      <c r="V43" s="20" t="s">
        <v>81</v>
      </c>
      <c r="W43" s="20" t="s">
        <v>82</v>
      </c>
      <c r="X43" s="20" t="s">
        <v>83</v>
      </c>
      <c r="Y43" s="21" t="s">
        <v>84</v>
      </c>
    </row>
    <row r="44" spans="1:25" ht="25.5" x14ac:dyDescent="0.25">
      <c r="A44" s="54" t="s">
        <v>1797</v>
      </c>
      <c r="B44" s="9">
        <v>1</v>
      </c>
      <c r="C44" s="22" t="s">
        <v>1798</v>
      </c>
      <c r="D44" s="22" t="s">
        <v>105</v>
      </c>
      <c r="E44" s="22" t="s">
        <v>105</v>
      </c>
      <c r="F44" s="22" t="s">
        <v>530</v>
      </c>
      <c r="G44" s="22" t="s">
        <v>105</v>
      </c>
      <c r="H44" s="23" t="s">
        <v>91</v>
      </c>
      <c r="I44" s="24">
        <v>20</v>
      </c>
      <c r="J44" s="58"/>
      <c r="K44" s="9">
        <v>1</v>
      </c>
      <c r="L44" s="25"/>
      <c r="M44" s="26"/>
      <c r="N44" s="27">
        <f>IF(M44&gt;0,ROUND(L44/M44,4),0)</f>
        <v>0</v>
      </c>
      <c r="O44" s="28"/>
      <c r="P44" s="29"/>
      <c r="Q44" s="27">
        <f>ROUND(ROUND(N44,4)*(1-O44),4)</f>
        <v>0</v>
      </c>
      <c r="R44" s="27">
        <f>ROUND(ROUND(Q44,4)*(1+P44),4)</f>
        <v>0</v>
      </c>
      <c r="S44" s="27">
        <f>ROUND($I44*Q44,4)</f>
        <v>0</v>
      </c>
      <c r="T44" s="27">
        <f>ROUND($I44*R44,4)</f>
        <v>0</v>
      </c>
      <c r="U44" s="30"/>
      <c r="V44" s="30"/>
      <c r="W44" s="30"/>
      <c r="X44" s="30"/>
      <c r="Y44" s="31"/>
    </row>
    <row r="45" spans="1:25" x14ac:dyDescent="0.25">
      <c r="A45" s="55" t="s">
        <v>1799</v>
      </c>
      <c r="B45" s="11">
        <v>2</v>
      </c>
      <c r="C45" s="32" t="s">
        <v>1800</v>
      </c>
      <c r="D45" s="32" t="s">
        <v>105</v>
      </c>
      <c r="E45" s="32" t="s">
        <v>105</v>
      </c>
      <c r="F45" s="32" t="s">
        <v>530</v>
      </c>
      <c r="G45" s="32" t="s">
        <v>105</v>
      </c>
      <c r="H45" s="33" t="s">
        <v>91</v>
      </c>
      <c r="I45" s="34">
        <v>20</v>
      </c>
      <c r="J45" s="59"/>
      <c r="K45" s="11">
        <v>1</v>
      </c>
      <c r="L45" s="35"/>
      <c r="M45" s="36"/>
      <c r="N45" s="37">
        <f>IF(M45&gt;0,ROUND(L45/M45,4),0)</f>
        <v>0</v>
      </c>
      <c r="O45" s="38"/>
      <c r="P45" s="39"/>
      <c r="Q45" s="37">
        <f>ROUND(ROUND(N45,4)*(1-O45),4)</f>
        <v>0</v>
      </c>
      <c r="R45" s="37">
        <f>ROUND(ROUND(Q45,4)*(1+P45),4)</f>
        <v>0</v>
      </c>
      <c r="S45" s="37">
        <f>ROUND($I45*Q45,4)</f>
        <v>0</v>
      </c>
      <c r="T45" s="37">
        <f>ROUND($I45*R45,4)</f>
        <v>0</v>
      </c>
      <c r="U45" s="40"/>
      <c r="V45" s="40"/>
      <c r="W45" s="40"/>
      <c r="X45" s="40"/>
      <c r="Y45" s="41"/>
    </row>
    <row r="46" spans="1:25" x14ac:dyDescent="0.25">
      <c r="A46" s="55" t="s">
        <v>105</v>
      </c>
      <c r="B46" s="11">
        <v>3</v>
      </c>
      <c r="C46" s="32" t="s">
        <v>1801</v>
      </c>
      <c r="D46" s="32" t="s">
        <v>105</v>
      </c>
      <c r="E46" s="32" t="s">
        <v>105</v>
      </c>
      <c r="F46" s="32" t="s">
        <v>105</v>
      </c>
      <c r="G46" s="32" t="s">
        <v>371</v>
      </c>
      <c r="H46" s="33" t="s">
        <v>91</v>
      </c>
      <c r="I46" s="34">
        <v>20</v>
      </c>
      <c r="J46" s="59"/>
      <c r="K46" s="11">
        <v>1</v>
      </c>
      <c r="L46" s="35"/>
      <c r="M46" s="36"/>
      <c r="N46" s="37">
        <f>IF(M46&gt;0,ROUND(L46/M46,4),0)</f>
        <v>0</v>
      </c>
      <c r="O46" s="38"/>
      <c r="P46" s="39"/>
      <c r="Q46" s="37">
        <f>ROUND(ROUND(N46,4)*(1-O46),4)</f>
        <v>0</v>
      </c>
      <c r="R46" s="37">
        <f>ROUND(ROUND(Q46,4)*(1+P46),4)</f>
        <v>0</v>
      </c>
      <c r="S46" s="37">
        <f>ROUND($I46*Q46,4)</f>
        <v>0</v>
      </c>
      <c r="T46" s="37">
        <f>ROUND($I46*R46,4)</f>
        <v>0</v>
      </c>
      <c r="U46" s="40"/>
      <c r="V46" s="40"/>
      <c r="W46" s="40"/>
      <c r="X46" s="40"/>
      <c r="Y46" s="41"/>
    </row>
    <row r="47" spans="1:25" ht="13.5" thickBot="1" x14ac:dyDescent="0.3">
      <c r="A47" s="56" t="s">
        <v>105</v>
      </c>
      <c r="B47" s="13">
        <v>4</v>
      </c>
      <c r="C47" s="42" t="s">
        <v>1802</v>
      </c>
      <c r="D47" s="42" t="s">
        <v>105</v>
      </c>
      <c r="E47" s="42" t="s">
        <v>105</v>
      </c>
      <c r="F47" s="42" t="s">
        <v>105</v>
      </c>
      <c r="G47" s="42" t="s">
        <v>371</v>
      </c>
      <c r="H47" s="43" t="s">
        <v>91</v>
      </c>
      <c r="I47" s="44">
        <v>20</v>
      </c>
      <c r="J47" s="60"/>
      <c r="K47" s="13">
        <v>1</v>
      </c>
      <c r="L47" s="45"/>
      <c r="M47" s="46"/>
      <c r="N47" s="47">
        <f>IF(M47&gt;0,ROUND(L47/M47,4),0)</f>
        <v>0</v>
      </c>
      <c r="O47" s="48"/>
      <c r="P47" s="49"/>
      <c r="Q47" s="47">
        <f>ROUND(ROUND(N47,4)*(1-O47),4)</f>
        <v>0</v>
      </c>
      <c r="R47" s="47">
        <f>ROUND(ROUND(Q47,4)*(1+P47),4)</f>
        <v>0</v>
      </c>
      <c r="S47" s="47">
        <f>ROUND($I47*Q47,4)</f>
        <v>0</v>
      </c>
      <c r="T47" s="47">
        <f>ROUND($I47*R47,4)</f>
        <v>0</v>
      </c>
      <c r="U47" s="50"/>
      <c r="V47" s="50"/>
      <c r="W47" s="50"/>
      <c r="X47" s="50"/>
      <c r="Y47" s="51"/>
    </row>
    <row r="48" spans="1:25" ht="13.5" thickBot="1" x14ac:dyDescent="0.3">
      <c r="R48" s="61" t="s">
        <v>108</v>
      </c>
      <c r="S48" s="62">
        <f>SUM(S44:S47)</f>
        <v>0</v>
      </c>
      <c r="T48" s="63">
        <f>SUM(T44:T47)</f>
        <v>0</v>
      </c>
    </row>
  </sheetData>
  <sheetProtection algorithmName="SHA-512" hashValue="92sSVG/5vHaXzWQDJ8za1dFaMoolQwXef0oY62lAwYAlX72jv7P9pzyZSnGUEPOLehYUTbY6D2Ku6rvkyJ1+0Q==" saltValue="fcYMNH2cU8Bf9r7PnfGQfA==" spinCount="100000" sheet="1" objects="1" scenarios="1"/>
  <pageMargins left="0.78740157021416557" right="0.78740157021416557" top="0.78740157021416557" bottom="0.78740157021416557" header="0.59055116441514754" footer="0.59055116441514754"/>
  <pageSetup paperSize="9" scale="31" fitToHeight="0" pageOrder="overThenDown" orientation="landscape" r:id="rId1"/>
  <headerFooter>
    <oddHeader>&amp;ROBR-8A</oddHeader>
    <oddFooter>&amp;LJN št. 16-51/19, 16-51/19_1.OBD: 1.5.2020 - 30.4.2021&amp;RStran &amp;P od &amp;N</oddFooter>
  </headerFooter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4:Y54"/>
  <sheetViews>
    <sheetView topLeftCell="B1" workbookViewId="0"/>
  </sheetViews>
  <sheetFormatPr defaultRowHeight="12.75" x14ac:dyDescent="0.25"/>
  <cols>
    <col min="1" max="1" width="15.7109375" style="1" hidden="1" customWidth="1"/>
    <col min="2" max="2" width="7.28515625" style="1" customWidth="1"/>
    <col min="3" max="3" width="39.7109375" style="1" customWidth="1"/>
    <col min="4" max="4" width="62.28515625" style="1" customWidth="1"/>
    <col min="5" max="7" width="32.5703125" style="1" customWidth="1"/>
    <col min="8" max="8" width="5.7109375" style="1" customWidth="1"/>
    <col min="9" max="9" width="10" style="1" customWidth="1"/>
    <col min="10" max="10" width="7.28515625" style="1" customWidth="1"/>
    <col min="11" max="11" width="4.7109375" style="1" customWidth="1"/>
    <col min="12" max="12" width="13.7109375" style="1" customWidth="1"/>
    <col min="13" max="13" width="10.7109375" style="1" customWidth="1"/>
    <col min="14" max="14" width="13.7109375" style="1" customWidth="1"/>
    <col min="15" max="15" width="10.7109375" style="1" customWidth="1"/>
    <col min="16" max="16" width="7.7109375" style="1" customWidth="1"/>
    <col min="17" max="18" width="13.7109375" style="1" customWidth="1"/>
    <col min="19" max="20" width="17.28515625" style="1" customWidth="1"/>
    <col min="21" max="21" width="20.7109375" style="1" customWidth="1"/>
    <col min="22" max="22" width="25.7109375" style="1" customWidth="1"/>
    <col min="23" max="23" width="20.7109375" style="1" customWidth="1"/>
    <col min="24" max="24" width="12.7109375" style="1" customWidth="1"/>
    <col min="25" max="25" width="25.7109375" style="1" customWidth="1"/>
    <col min="26" max="16384" width="9.140625" style="1"/>
  </cols>
  <sheetData>
    <row r="4" spans="1:25" ht="15.75" x14ac:dyDescent="0.25">
      <c r="C4" s="77" t="s">
        <v>52</v>
      </c>
    </row>
    <row r="5" spans="1:25" ht="18" x14ac:dyDescent="0.25">
      <c r="B5" s="78" t="s">
        <v>1803</v>
      </c>
      <c r="C5" s="2" t="s">
        <v>1804</v>
      </c>
    </row>
    <row r="7" spans="1:25" x14ac:dyDescent="0.25">
      <c r="C7" s="79" t="str">
        <f>IF('2. Podatki o ponudniku'!C5&lt;&gt;"","Naziv ponudnika: " &amp; '2. Podatki o ponudniku'!C5,"")</f>
        <v/>
      </c>
    </row>
    <row r="8" spans="1:25" x14ac:dyDescent="0.25">
      <c r="C8" s="79" t="str">
        <f>IF('2. Podatki o ponudniku'!C7&lt;&gt;"","Identifikacijska številka za DDV: " &amp; '2. Podatki o ponudniku'!C7,"")</f>
        <v/>
      </c>
    </row>
    <row r="10" spans="1:25" ht="13.5" thickBot="1" x14ac:dyDescent="0.3"/>
    <row r="11" spans="1:25" ht="13.5" thickBot="1" x14ac:dyDescent="0.3">
      <c r="A11" s="52" t="s">
        <v>55</v>
      </c>
      <c r="B11" s="57" t="s">
        <v>56</v>
      </c>
      <c r="C11" s="18" t="s">
        <v>1805</v>
      </c>
      <c r="D11" s="18"/>
      <c r="E11" s="18"/>
      <c r="F11" s="18"/>
      <c r="G11" s="18"/>
      <c r="H11" s="18" t="s">
        <v>254</v>
      </c>
      <c r="I11" s="18"/>
      <c r="J11" s="8"/>
      <c r="K11" s="7"/>
      <c r="L11" s="18" t="s">
        <v>1806</v>
      </c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8"/>
    </row>
    <row r="12" spans="1:25" ht="51.75" thickBot="1" x14ac:dyDescent="0.3">
      <c r="A12" s="53" t="s">
        <v>60</v>
      </c>
      <c r="B12" s="19" t="s">
        <v>61</v>
      </c>
      <c r="C12" s="20" t="s">
        <v>62</v>
      </c>
      <c r="D12" s="20" t="s">
        <v>63</v>
      </c>
      <c r="E12" s="20" t="s">
        <v>64</v>
      </c>
      <c r="F12" s="20" t="s">
        <v>65</v>
      </c>
      <c r="G12" s="20" t="s">
        <v>1220</v>
      </c>
      <c r="H12" s="20" t="s">
        <v>67</v>
      </c>
      <c r="I12" s="20" t="s">
        <v>68</v>
      </c>
      <c r="J12" s="21" t="s">
        <v>69</v>
      </c>
      <c r="K12" s="19" t="s">
        <v>70</v>
      </c>
      <c r="L12" s="20" t="s">
        <v>71</v>
      </c>
      <c r="M12" s="20" t="s">
        <v>72</v>
      </c>
      <c r="N12" s="20" t="s">
        <v>73</v>
      </c>
      <c r="O12" s="20" t="s">
        <v>74</v>
      </c>
      <c r="P12" s="20" t="s">
        <v>75</v>
      </c>
      <c r="Q12" s="20" t="s">
        <v>76</v>
      </c>
      <c r="R12" s="20" t="s">
        <v>77</v>
      </c>
      <c r="S12" s="20" t="s">
        <v>78</v>
      </c>
      <c r="T12" s="20" t="s">
        <v>79</v>
      </c>
      <c r="U12" s="20" t="s">
        <v>80</v>
      </c>
      <c r="V12" s="20" t="s">
        <v>81</v>
      </c>
      <c r="W12" s="20" t="s">
        <v>82</v>
      </c>
      <c r="X12" s="20" t="s">
        <v>83</v>
      </c>
      <c r="Y12" s="21" t="s">
        <v>84</v>
      </c>
    </row>
    <row r="13" spans="1:25" ht="25.5" x14ac:dyDescent="0.25">
      <c r="A13" s="54" t="s">
        <v>1807</v>
      </c>
      <c r="B13" s="9">
        <v>1</v>
      </c>
      <c r="C13" s="22" t="s">
        <v>1808</v>
      </c>
      <c r="D13" s="22" t="s">
        <v>105</v>
      </c>
      <c r="E13" s="22" t="s">
        <v>105</v>
      </c>
      <c r="F13" s="22" t="s">
        <v>105</v>
      </c>
      <c r="G13" s="22" t="s">
        <v>1809</v>
      </c>
      <c r="H13" s="23" t="s">
        <v>91</v>
      </c>
      <c r="I13" s="24">
        <v>2000</v>
      </c>
      <c r="J13" s="58"/>
      <c r="K13" s="9">
        <v>1</v>
      </c>
      <c r="L13" s="25"/>
      <c r="M13" s="26"/>
      <c r="N13" s="27">
        <f>IF(M13&gt;0,ROUND(L13/M13,4),0)</f>
        <v>0</v>
      </c>
      <c r="O13" s="28"/>
      <c r="P13" s="29"/>
      <c r="Q13" s="27">
        <f>ROUND(ROUND(N13,4)*(1-O13),4)</f>
        <v>0</v>
      </c>
      <c r="R13" s="27">
        <f>ROUND(ROUND(Q13,4)*(1+P13),4)</f>
        <v>0</v>
      </c>
      <c r="S13" s="27">
        <f>ROUND($I13*Q13,4)</f>
        <v>0</v>
      </c>
      <c r="T13" s="27">
        <f>ROUND($I13*R13,4)</f>
        <v>0</v>
      </c>
      <c r="U13" s="30"/>
      <c r="V13" s="30"/>
      <c r="W13" s="30"/>
      <c r="X13" s="30"/>
      <c r="Y13" s="31"/>
    </row>
    <row r="14" spans="1:25" x14ac:dyDescent="0.25">
      <c r="A14" s="55" t="s">
        <v>105</v>
      </c>
      <c r="B14" s="11">
        <v>2</v>
      </c>
      <c r="C14" s="32" t="s">
        <v>1810</v>
      </c>
      <c r="D14" s="32" t="s">
        <v>1811</v>
      </c>
      <c r="E14" s="32" t="s">
        <v>105</v>
      </c>
      <c r="F14" s="32" t="s">
        <v>105</v>
      </c>
      <c r="G14" s="32" t="s">
        <v>1812</v>
      </c>
      <c r="H14" s="33" t="s">
        <v>665</v>
      </c>
      <c r="I14" s="34">
        <v>700</v>
      </c>
      <c r="J14" s="59"/>
      <c r="K14" s="11">
        <v>1</v>
      </c>
      <c r="L14" s="35"/>
      <c r="M14" s="36"/>
      <c r="N14" s="37">
        <f>IF(M14&gt;0,ROUND(L14/M14,4),0)</f>
        <v>0</v>
      </c>
      <c r="O14" s="38"/>
      <c r="P14" s="39"/>
      <c r="Q14" s="37">
        <f>ROUND(ROUND(N14,4)*(1-O14),4)</f>
        <v>0</v>
      </c>
      <c r="R14" s="37">
        <f>ROUND(ROUND(Q14,4)*(1+P14),4)</f>
        <v>0</v>
      </c>
      <c r="S14" s="37">
        <f>ROUND($I14*Q14,4)</f>
        <v>0</v>
      </c>
      <c r="T14" s="37">
        <f>ROUND($I14*R14,4)</f>
        <v>0</v>
      </c>
      <c r="U14" s="40"/>
      <c r="V14" s="40"/>
      <c r="W14" s="40"/>
      <c r="X14" s="40"/>
      <c r="Y14" s="41"/>
    </row>
    <row r="15" spans="1:25" x14ac:dyDescent="0.25">
      <c r="A15" s="55" t="s">
        <v>1813</v>
      </c>
      <c r="B15" s="11">
        <v>3</v>
      </c>
      <c r="C15" s="32" t="s">
        <v>1814</v>
      </c>
      <c r="D15" s="32" t="s">
        <v>105</v>
      </c>
      <c r="E15" s="32" t="s">
        <v>105</v>
      </c>
      <c r="F15" s="32" t="s">
        <v>105</v>
      </c>
      <c r="G15" s="32" t="s">
        <v>105</v>
      </c>
      <c r="H15" s="33" t="s">
        <v>91</v>
      </c>
      <c r="I15" s="34">
        <v>100</v>
      </c>
      <c r="J15" s="59"/>
      <c r="K15" s="11">
        <v>1</v>
      </c>
      <c r="L15" s="35"/>
      <c r="M15" s="36"/>
      <c r="N15" s="37">
        <f>IF(M15&gt;0,ROUND(L15/M15,4),0)</f>
        <v>0</v>
      </c>
      <c r="O15" s="38"/>
      <c r="P15" s="39"/>
      <c r="Q15" s="37">
        <f>ROUND(ROUND(N15,4)*(1-O15),4)</f>
        <v>0</v>
      </c>
      <c r="R15" s="37">
        <f>ROUND(ROUND(Q15,4)*(1+P15),4)</f>
        <v>0</v>
      </c>
      <c r="S15" s="37">
        <f>ROUND($I15*Q15,4)</f>
        <v>0</v>
      </c>
      <c r="T15" s="37">
        <f>ROUND($I15*R15,4)</f>
        <v>0</v>
      </c>
      <c r="U15" s="40"/>
      <c r="V15" s="40"/>
      <c r="W15" s="40"/>
      <c r="X15" s="40"/>
      <c r="Y15" s="41"/>
    </row>
    <row r="16" spans="1:25" x14ac:dyDescent="0.25">
      <c r="A16" s="55" t="s">
        <v>1815</v>
      </c>
      <c r="B16" s="11">
        <v>4</v>
      </c>
      <c r="C16" s="32" t="s">
        <v>1816</v>
      </c>
      <c r="D16" s="32" t="s">
        <v>105</v>
      </c>
      <c r="E16" s="32" t="s">
        <v>105</v>
      </c>
      <c r="F16" s="32" t="s">
        <v>105</v>
      </c>
      <c r="G16" s="32" t="s">
        <v>105</v>
      </c>
      <c r="H16" s="33" t="s">
        <v>91</v>
      </c>
      <c r="I16" s="34">
        <v>80</v>
      </c>
      <c r="J16" s="59"/>
      <c r="K16" s="11">
        <v>1</v>
      </c>
      <c r="L16" s="35"/>
      <c r="M16" s="36"/>
      <c r="N16" s="37">
        <f>IF(M16&gt;0,ROUND(L16/M16,4),0)</f>
        <v>0</v>
      </c>
      <c r="O16" s="38"/>
      <c r="P16" s="39"/>
      <c r="Q16" s="37">
        <f>ROUND(ROUND(N16,4)*(1-O16),4)</f>
        <v>0</v>
      </c>
      <c r="R16" s="37">
        <f>ROUND(ROUND(Q16,4)*(1+P16),4)</f>
        <v>0</v>
      </c>
      <c r="S16" s="37">
        <f>ROUND($I16*Q16,4)</f>
        <v>0</v>
      </c>
      <c r="T16" s="37">
        <f>ROUND($I16*R16,4)</f>
        <v>0</v>
      </c>
      <c r="U16" s="40"/>
      <c r="V16" s="40"/>
      <c r="W16" s="40"/>
      <c r="X16" s="40"/>
      <c r="Y16" s="41"/>
    </row>
    <row r="17" spans="1:25" x14ac:dyDescent="0.25">
      <c r="A17" s="55" t="s">
        <v>1817</v>
      </c>
      <c r="B17" s="11">
        <v>5</v>
      </c>
      <c r="C17" s="32" t="s">
        <v>1818</v>
      </c>
      <c r="D17" s="32" t="s">
        <v>1819</v>
      </c>
      <c r="E17" s="32" t="s">
        <v>105</v>
      </c>
      <c r="F17" s="32" t="s">
        <v>105</v>
      </c>
      <c r="G17" s="32" t="s">
        <v>105</v>
      </c>
      <c r="H17" s="33" t="s">
        <v>91</v>
      </c>
      <c r="I17" s="34">
        <v>50</v>
      </c>
      <c r="J17" s="59"/>
      <c r="K17" s="11">
        <v>1</v>
      </c>
      <c r="L17" s="35"/>
      <c r="M17" s="36"/>
      <c r="N17" s="37">
        <f>IF(M17&gt;0,ROUND(L17/M17,4),0)</f>
        <v>0</v>
      </c>
      <c r="O17" s="38"/>
      <c r="P17" s="39"/>
      <c r="Q17" s="37">
        <f>ROUND(ROUND(N17,4)*(1-O17),4)</f>
        <v>0</v>
      </c>
      <c r="R17" s="37">
        <f>ROUND(ROUND(Q17,4)*(1+P17),4)</f>
        <v>0</v>
      </c>
      <c r="S17" s="37">
        <f>ROUND($I17*Q17,4)</f>
        <v>0</v>
      </c>
      <c r="T17" s="37">
        <f>ROUND($I17*R17,4)</f>
        <v>0</v>
      </c>
      <c r="U17" s="40"/>
      <c r="V17" s="40"/>
      <c r="W17" s="40"/>
      <c r="X17" s="40"/>
      <c r="Y17" s="41"/>
    </row>
    <row r="18" spans="1:25" x14ac:dyDescent="0.25">
      <c r="A18" s="55" t="s">
        <v>1820</v>
      </c>
      <c r="B18" s="11">
        <v>6</v>
      </c>
      <c r="C18" s="32" t="s">
        <v>1821</v>
      </c>
      <c r="D18" s="32" t="s">
        <v>105</v>
      </c>
      <c r="E18" s="32" t="s">
        <v>105</v>
      </c>
      <c r="F18" s="32" t="s">
        <v>105</v>
      </c>
      <c r="G18" s="32" t="s">
        <v>1822</v>
      </c>
      <c r="H18" s="33" t="s">
        <v>91</v>
      </c>
      <c r="I18" s="34">
        <v>180</v>
      </c>
      <c r="J18" s="59"/>
      <c r="K18" s="11">
        <v>1</v>
      </c>
      <c r="L18" s="35"/>
      <c r="M18" s="36"/>
      <c r="N18" s="37">
        <f>IF(M18&gt;0,ROUND(L18/M18,4),0)</f>
        <v>0</v>
      </c>
      <c r="O18" s="38"/>
      <c r="P18" s="39"/>
      <c r="Q18" s="37">
        <f>ROUND(ROUND(N18,4)*(1-O18),4)</f>
        <v>0</v>
      </c>
      <c r="R18" s="37">
        <f>ROUND(ROUND(Q18,4)*(1+P18),4)</f>
        <v>0</v>
      </c>
      <c r="S18" s="37">
        <f>ROUND($I18*Q18,4)</f>
        <v>0</v>
      </c>
      <c r="T18" s="37">
        <f>ROUND($I18*R18,4)</f>
        <v>0</v>
      </c>
      <c r="U18" s="40"/>
      <c r="V18" s="40"/>
      <c r="W18" s="40"/>
      <c r="X18" s="40"/>
      <c r="Y18" s="41"/>
    </row>
    <row r="19" spans="1:25" x14ac:dyDescent="0.25">
      <c r="A19" s="55" t="s">
        <v>1823</v>
      </c>
      <c r="B19" s="11">
        <v>7</v>
      </c>
      <c r="C19" s="32" t="s">
        <v>1824</v>
      </c>
      <c r="D19" s="32" t="s">
        <v>1825</v>
      </c>
      <c r="E19" s="32" t="s">
        <v>105</v>
      </c>
      <c r="F19" s="32" t="s">
        <v>105</v>
      </c>
      <c r="G19" s="32" t="s">
        <v>105</v>
      </c>
      <c r="H19" s="33" t="s">
        <v>91</v>
      </c>
      <c r="I19" s="34">
        <v>20</v>
      </c>
      <c r="J19" s="59"/>
      <c r="K19" s="11">
        <v>1</v>
      </c>
      <c r="L19" s="35"/>
      <c r="M19" s="36"/>
      <c r="N19" s="37">
        <f>IF(M19&gt;0,ROUND(L19/M19,4),0)</f>
        <v>0</v>
      </c>
      <c r="O19" s="38"/>
      <c r="P19" s="39"/>
      <c r="Q19" s="37">
        <f>ROUND(ROUND(N19,4)*(1-O19),4)</f>
        <v>0</v>
      </c>
      <c r="R19" s="37">
        <f>ROUND(ROUND(Q19,4)*(1+P19),4)</f>
        <v>0</v>
      </c>
      <c r="S19" s="37">
        <f>ROUND($I19*Q19,4)</f>
        <v>0</v>
      </c>
      <c r="T19" s="37">
        <f>ROUND($I19*R19,4)</f>
        <v>0</v>
      </c>
      <c r="U19" s="40"/>
      <c r="V19" s="40"/>
      <c r="W19" s="40"/>
      <c r="X19" s="40"/>
      <c r="Y19" s="41"/>
    </row>
    <row r="20" spans="1:25" ht="13.5" thickBot="1" x14ac:dyDescent="0.3">
      <c r="A20" s="56" t="s">
        <v>1826</v>
      </c>
      <c r="B20" s="13">
        <v>8</v>
      </c>
      <c r="C20" s="42" t="s">
        <v>1827</v>
      </c>
      <c r="D20" s="42" t="s">
        <v>1828</v>
      </c>
      <c r="E20" s="42" t="s">
        <v>105</v>
      </c>
      <c r="F20" s="42" t="s">
        <v>105</v>
      </c>
      <c r="G20" s="42" t="s">
        <v>105</v>
      </c>
      <c r="H20" s="43" t="s">
        <v>91</v>
      </c>
      <c r="I20" s="44">
        <v>20</v>
      </c>
      <c r="J20" s="60"/>
      <c r="K20" s="13">
        <v>1</v>
      </c>
      <c r="L20" s="45"/>
      <c r="M20" s="46"/>
      <c r="N20" s="47">
        <f>IF(M20&gt;0,ROUND(L20/M20,4),0)</f>
        <v>0</v>
      </c>
      <c r="O20" s="48"/>
      <c r="P20" s="49"/>
      <c r="Q20" s="47">
        <f>ROUND(ROUND(N20,4)*(1-O20),4)</f>
        <v>0</v>
      </c>
      <c r="R20" s="47">
        <f>ROUND(ROUND(Q20,4)*(1+P20),4)</f>
        <v>0</v>
      </c>
      <c r="S20" s="47">
        <f>ROUND($I20*Q20,4)</f>
        <v>0</v>
      </c>
      <c r="T20" s="47">
        <f>ROUND($I20*R20,4)</f>
        <v>0</v>
      </c>
      <c r="U20" s="50"/>
      <c r="V20" s="50"/>
      <c r="W20" s="50"/>
      <c r="X20" s="50"/>
      <c r="Y20" s="51"/>
    </row>
    <row r="21" spans="1:25" ht="13.5" thickBot="1" x14ac:dyDescent="0.3">
      <c r="R21" s="61" t="s">
        <v>108</v>
      </c>
      <c r="S21" s="62">
        <f>SUM(S13:S20)</f>
        <v>0</v>
      </c>
      <c r="T21" s="63">
        <f>SUM(T13:T20)</f>
        <v>0</v>
      </c>
    </row>
    <row r="23" spans="1:25" ht="13.5" thickBot="1" x14ac:dyDescent="0.3"/>
    <row r="24" spans="1:25" ht="13.5" thickBot="1" x14ac:dyDescent="0.3">
      <c r="A24" s="52" t="s">
        <v>55</v>
      </c>
      <c r="B24" s="57" t="s">
        <v>109</v>
      </c>
      <c r="C24" s="18" t="s">
        <v>1829</v>
      </c>
      <c r="D24" s="18"/>
      <c r="E24" s="18"/>
      <c r="F24" s="18"/>
      <c r="G24" s="18"/>
      <c r="H24" s="18" t="s">
        <v>254</v>
      </c>
      <c r="I24" s="18"/>
      <c r="J24" s="8"/>
      <c r="K24" s="7"/>
      <c r="L24" s="18" t="s">
        <v>1830</v>
      </c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8"/>
    </row>
    <row r="25" spans="1:25" ht="51.75" thickBot="1" x14ac:dyDescent="0.3">
      <c r="A25" s="53" t="s">
        <v>60</v>
      </c>
      <c r="B25" s="19" t="s">
        <v>61</v>
      </c>
      <c r="C25" s="20" t="s">
        <v>62</v>
      </c>
      <c r="D25" s="20" t="s">
        <v>63</v>
      </c>
      <c r="E25" s="20" t="s">
        <v>64</v>
      </c>
      <c r="F25" s="20" t="s">
        <v>65</v>
      </c>
      <c r="G25" s="20" t="s">
        <v>1220</v>
      </c>
      <c r="H25" s="20" t="s">
        <v>67</v>
      </c>
      <c r="I25" s="20" t="s">
        <v>68</v>
      </c>
      <c r="J25" s="21" t="s">
        <v>69</v>
      </c>
      <c r="K25" s="19" t="s">
        <v>70</v>
      </c>
      <c r="L25" s="20" t="s">
        <v>71</v>
      </c>
      <c r="M25" s="20" t="s">
        <v>72</v>
      </c>
      <c r="N25" s="20" t="s">
        <v>73</v>
      </c>
      <c r="O25" s="20" t="s">
        <v>74</v>
      </c>
      <c r="P25" s="20" t="s">
        <v>75</v>
      </c>
      <c r="Q25" s="20" t="s">
        <v>76</v>
      </c>
      <c r="R25" s="20" t="s">
        <v>77</v>
      </c>
      <c r="S25" s="20" t="s">
        <v>78</v>
      </c>
      <c r="T25" s="20" t="s">
        <v>79</v>
      </c>
      <c r="U25" s="20" t="s">
        <v>80</v>
      </c>
      <c r="V25" s="20" t="s">
        <v>81</v>
      </c>
      <c r="W25" s="20" t="s">
        <v>82</v>
      </c>
      <c r="X25" s="20" t="s">
        <v>83</v>
      </c>
      <c r="Y25" s="21" t="s">
        <v>84</v>
      </c>
    </row>
    <row r="26" spans="1:25" x14ac:dyDescent="0.25">
      <c r="A26" s="54" t="s">
        <v>1831</v>
      </c>
      <c r="B26" s="9">
        <v>1</v>
      </c>
      <c r="C26" s="22" t="s">
        <v>1832</v>
      </c>
      <c r="D26" s="22" t="s">
        <v>105</v>
      </c>
      <c r="E26" s="22" t="s">
        <v>105</v>
      </c>
      <c r="F26" s="22" t="s">
        <v>105</v>
      </c>
      <c r="G26" s="22" t="s">
        <v>1833</v>
      </c>
      <c r="H26" s="23" t="s">
        <v>91</v>
      </c>
      <c r="I26" s="24">
        <v>180</v>
      </c>
      <c r="J26" s="58"/>
      <c r="K26" s="9">
        <v>1</v>
      </c>
      <c r="L26" s="25"/>
      <c r="M26" s="26"/>
      <c r="N26" s="27">
        <f>IF(M26&gt;0,ROUND(L26/M26,4),0)</f>
        <v>0</v>
      </c>
      <c r="O26" s="28"/>
      <c r="P26" s="29"/>
      <c r="Q26" s="27">
        <f>ROUND(ROUND(N26,4)*(1-O26),4)</f>
        <v>0</v>
      </c>
      <c r="R26" s="27">
        <f>ROUND(ROUND(Q26,4)*(1+P26),4)</f>
        <v>0</v>
      </c>
      <c r="S26" s="27">
        <f>ROUND($I26*Q26,4)</f>
        <v>0</v>
      </c>
      <c r="T26" s="27">
        <f>ROUND($I26*R26,4)</f>
        <v>0</v>
      </c>
      <c r="U26" s="30"/>
      <c r="V26" s="30"/>
      <c r="W26" s="30"/>
      <c r="X26" s="30"/>
      <c r="Y26" s="31"/>
    </row>
    <row r="27" spans="1:25" x14ac:dyDescent="0.25">
      <c r="A27" s="55" t="s">
        <v>1834</v>
      </c>
      <c r="B27" s="11">
        <v>2</v>
      </c>
      <c r="C27" s="32" t="s">
        <v>1835</v>
      </c>
      <c r="D27" s="32" t="s">
        <v>105</v>
      </c>
      <c r="E27" s="32" t="s">
        <v>105</v>
      </c>
      <c r="F27" s="32" t="s">
        <v>105</v>
      </c>
      <c r="G27" s="32" t="s">
        <v>1836</v>
      </c>
      <c r="H27" s="33" t="s">
        <v>91</v>
      </c>
      <c r="I27" s="34">
        <v>100</v>
      </c>
      <c r="J27" s="59"/>
      <c r="K27" s="11">
        <v>1</v>
      </c>
      <c r="L27" s="35"/>
      <c r="M27" s="36"/>
      <c r="N27" s="37">
        <f>IF(M27&gt;0,ROUND(L27/M27,4),0)</f>
        <v>0</v>
      </c>
      <c r="O27" s="38"/>
      <c r="P27" s="39"/>
      <c r="Q27" s="37">
        <f>ROUND(ROUND(N27,4)*(1-O27),4)</f>
        <v>0</v>
      </c>
      <c r="R27" s="37">
        <f>ROUND(ROUND(Q27,4)*(1+P27),4)</f>
        <v>0</v>
      </c>
      <c r="S27" s="37">
        <f>ROUND($I27*Q27,4)</f>
        <v>0</v>
      </c>
      <c r="T27" s="37">
        <f>ROUND($I27*R27,4)</f>
        <v>0</v>
      </c>
      <c r="U27" s="40"/>
      <c r="V27" s="40"/>
      <c r="W27" s="40"/>
      <c r="X27" s="40"/>
      <c r="Y27" s="41"/>
    </row>
    <row r="28" spans="1:25" x14ac:dyDescent="0.25">
      <c r="A28" s="55" t="s">
        <v>1837</v>
      </c>
      <c r="B28" s="11">
        <v>3</v>
      </c>
      <c r="C28" s="32" t="s">
        <v>1838</v>
      </c>
      <c r="D28" s="32" t="s">
        <v>105</v>
      </c>
      <c r="E28" s="32" t="s">
        <v>105</v>
      </c>
      <c r="F28" s="32" t="s">
        <v>105</v>
      </c>
      <c r="G28" s="32" t="s">
        <v>1839</v>
      </c>
      <c r="H28" s="33" t="s">
        <v>91</v>
      </c>
      <c r="I28" s="34">
        <v>360</v>
      </c>
      <c r="J28" s="59"/>
      <c r="K28" s="11">
        <v>1</v>
      </c>
      <c r="L28" s="35"/>
      <c r="M28" s="36"/>
      <c r="N28" s="37">
        <f>IF(M28&gt;0,ROUND(L28/M28,4),0)</f>
        <v>0</v>
      </c>
      <c r="O28" s="38"/>
      <c r="P28" s="39"/>
      <c r="Q28" s="37">
        <f>ROUND(ROUND(N28,4)*(1-O28),4)</f>
        <v>0</v>
      </c>
      <c r="R28" s="37">
        <f>ROUND(ROUND(Q28,4)*(1+P28),4)</f>
        <v>0</v>
      </c>
      <c r="S28" s="37">
        <f>ROUND($I28*Q28,4)</f>
        <v>0</v>
      </c>
      <c r="T28" s="37">
        <f>ROUND($I28*R28,4)</f>
        <v>0</v>
      </c>
      <c r="U28" s="40"/>
      <c r="V28" s="40"/>
      <c r="W28" s="40"/>
      <c r="X28" s="40"/>
      <c r="Y28" s="41"/>
    </row>
    <row r="29" spans="1:25" ht="25.5" x14ac:dyDescent="0.25">
      <c r="A29" s="55" t="s">
        <v>1840</v>
      </c>
      <c r="B29" s="11">
        <v>4</v>
      </c>
      <c r="C29" s="32" t="s">
        <v>1841</v>
      </c>
      <c r="D29" s="32" t="s">
        <v>1842</v>
      </c>
      <c r="E29" s="32" t="s">
        <v>1843</v>
      </c>
      <c r="F29" s="32" t="s">
        <v>105</v>
      </c>
      <c r="G29" s="32" t="s">
        <v>1844</v>
      </c>
      <c r="H29" s="33" t="s">
        <v>91</v>
      </c>
      <c r="I29" s="34">
        <v>60</v>
      </c>
      <c r="J29" s="59"/>
      <c r="K29" s="11">
        <v>1</v>
      </c>
      <c r="L29" s="35"/>
      <c r="M29" s="36"/>
      <c r="N29" s="37">
        <f>IF(M29&gt;0,ROUND(L29/M29,4),0)</f>
        <v>0</v>
      </c>
      <c r="O29" s="38"/>
      <c r="P29" s="39"/>
      <c r="Q29" s="37">
        <f>ROUND(ROUND(N29,4)*(1-O29),4)</f>
        <v>0</v>
      </c>
      <c r="R29" s="37">
        <f>ROUND(ROUND(Q29,4)*(1+P29),4)</f>
        <v>0</v>
      </c>
      <c r="S29" s="37">
        <f>ROUND($I29*Q29,4)</f>
        <v>0</v>
      </c>
      <c r="T29" s="37">
        <f>ROUND($I29*R29,4)</f>
        <v>0</v>
      </c>
      <c r="U29" s="40"/>
      <c r="V29" s="40"/>
      <c r="W29" s="40"/>
      <c r="X29" s="40"/>
      <c r="Y29" s="41"/>
    </row>
    <row r="30" spans="1:25" x14ac:dyDescent="0.25">
      <c r="A30" s="55" t="s">
        <v>1845</v>
      </c>
      <c r="B30" s="11">
        <v>5</v>
      </c>
      <c r="C30" s="32" t="s">
        <v>1846</v>
      </c>
      <c r="D30" s="32" t="s">
        <v>105</v>
      </c>
      <c r="E30" s="32" t="s">
        <v>105</v>
      </c>
      <c r="F30" s="32" t="s">
        <v>105</v>
      </c>
      <c r="G30" s="32" t="s">
        <v>105</v>
      </c>
      <c r="H30" s="33" t="s">
        <v>91</v>
      </c>
      <c r="I30" s="34">
        <v>30</v>
      </c>
      <c r="J30" s="59"/>
      <c r="K30" s="11">
        <v>1</v>
      </c>
      <c r="L30" s="35"/>
      <c r="M30" s="36"/>
      <c r="N30" s="37">
        <f>IF(M30&gt;0,ROUND(L30/M30,4),0)</f>
        <v>0</v>
      </c>
      <c r="O30" s="38"/>
      <c r="P30" s="39"/>
      <c r="Q30" s="37">
        <f>ROUND(ROUND(N30,4)*(1-O30),4)</f>
        <v>0</v>
      </c>
      <c r="R30" s="37">
        <f>ROUND(ROUND(Q30,4)*(1+P30),4)</f>
        <v>0</v>
      </c>
      <c r="S30" s="37">
        <f>ROUND($I30*Q30,4)</f>
        <v>0</v>
      </c>
      <c r="T30" s="37">
        <f>ROUND($I30*R30,4)</f>
        <v>0</v>
      </c>
      <c r="U30" s="40"/>
      <c r="V30" s="40"/>
      <c r="W30" s="40"/>
      <c r="X30" s="40"/>
      <c r="Y30" s="41"/>
    </row>
    <row r="31" spans="1:25" x14ac:dyDescent="0.25">
      <c r="A31" s="55" t="s">
        <v>1847</v>
      </c>
      <c r="B31" s="11">
        <v>6</v>
      </c>
      <c r="C31" s="32" t="s">
        <v>1848</v>
      </c>
      <c r="D31" s="32" t="s">
        <v>105</v>
      </c>
      <c r="E31" s="32" t="s">
        <v>105</v>
      </c>
      <c r="F31" s="32" t="s">
        <v>105</v>
      </c>
      <c r="G31" s="32" t="s">
        <v>105</v>
      </c>
      <c r="H31" s="33" t="s">
        <v>91</v>
      </c>
      <c r="I31" s="34">
        <v>30</v>
      </c>
      <c r="J31" s="59"/>
      <c r="K31" s="11">
        <v>1</v>
      </c>
      <c r="L31" s="35"/>
      <c r="M31" s="36"/>
      <c r="N31" s="37">
        <f>IF(M31&gt;0,ROUND(L31/M31,4),0)</f>
        <v>0</v>
      </c>
      <c r="O31" s="38"/>
      <c r="P31" s="39"/>
      <c r="Q31" s="37">
        <f>ROUND(ROUND(N31,4)*(1-O31),4)</f>
        <v>0</v>
      </c>
      <c r="R31" s="37">
        <f>ROUND(ROUND(Q31,4)*(1+P31),4)</f>
        <v>0</v>
      </c>
      <c r="S31" s="37">
        <f>ROUND($I31*Q31,4)</f>
        <v>0</v>
      </c>
      <c r="T31" s="37">
        <f>ROUND($I31*R31,4)</f>
        <v>0</v>
      </c>
      <c r="U31" s="40"/>
      <c r="V31" s="40"/>
      <c r="W31" s="40"/>
      <c r="X31" s="40"/>
      <c r="Y31" s="41"/>
    </row>
    <row r="32" spans="1:25" ht="25.5" x14ac:dyDescent="0.25">
      <c r="A32" s="55" t="s">
        <v>1849</v>
      </c>
      <c r="B32" s="11">
        <v>7</v>
      </c>
      <c r="C32" s="32" t="s">
        <v>1850</v>
      </c>
      <c r="D32" s="32" t="s">
        <v>105</v>
      </c>
      <c r="E32" s="32" t="s">
        <v>105</v>
      </c>
      <c r="F32" s="32" t="s">
        <v>105</v>
      </c>
      <c r="G32" s="32" t="s">
        <v>105</v>
      </c>
      <c r="H32" s="33" t="s">
        <v>91</v>
      </c>
      <c r="I32" s="34">
        <v>30</v>
      </c>
      <c r="J32" s="59"/>
      <c r="K32" s="11">
        <v>1</v>
      </c>
      <c r="L32" s="35"/>
      <c r="M32" s="36"/>
      <c r="N32" s="37">
        <f>IF(M32&gt;0,ROUND(L32/M32,4),0)</f>
        <v>0</v>
      </c>
      <c r="O32" s="38"/>
      <c r="P32" s="39"/>
      <c r="Q32" s="37">
        <f>ROUND(ROUND(N32,4)*(1-O32),4)</f>
        <v>0</v>
      </c>
      <c r="R32" s="37">
        <f>ROUND(ROUND(Q32,4)*(1+P32),4)</f>
        <v>0</v>
      </c>
      <c r="S32" s="37">
        <f>ROUND($I32*Q32,4)</f>
        <v>0</v>
      </c>
      <c r="T32" s="37">
        <f>ROUND($I32*R32,4)</f>
        <v>0</v>
      </c>
      <c r="U32" s="40"/>
      <c r="V32" s="40"/>
      <c r="W32" s="40"/>
      <c r="X32" s="40"/>
      <c r="Y32" s="41"/>
    </row>
    <row r="33" spans="1:25" ht="13.5" thickBot="1" x14ac:dyDescent="0.3">
      <c r="A33" s="56" t="s">
        <v>1851</v>
      </c>
      <c r="B33" s="13">
        <v>8</v>
      </c>
      <c r="C33" s="42" t="s">
        <v>1852</v>
      </c>
      <c r="D33" s="42" t="s">
        <v>1793</v>
      </c>
      <c r="E33" s="42" t="s">
        <v>105</v>
      </c>
      <c r="F33" s="42" t="s">
        <v>105</v>
      </c>
      <c r="G33" s="42" t="s">
        <v>105</v>
      </c>
      <c r="H33" s="43" t="s">
        <v>91</v>
      </c>
      <c r="I33" s="44">
        <v>80</v>
      </c>
      <c r="J33" s="60"/>
      <c r="K33" s="13">
        <v>1</v>
      </c>
      <c r="L33" s="45"/>
      <c r="M33" s="46"/>
      <c r="N33" s="47">
        <f>IF(M33&gt;0,ROUND(L33/M33,4),0)</f>
        <v>0</v>
      </c>
      <c r="O33" s="48"/>
      <c r="P33" s="49"/>
      <c r="Q33" s="47">
        <f>ROUND(ROUND(N33,4)*(1-O33),4)</f>
        <v>0</v>
      </c>
      <c r="R33" s="47">
        <f>ROUND(ROUND(Q33,4)*(1+P33),4)</f>
        <v>0</v>
      </c>
      <c r="S33" s="47">
        <f>ROUND($I33*Q33,4)</f>
        <v>0</v>
      </c>
      <c r="T33" s="47">
        <f>ROUND($I33*R33,4)</f>
        <v>0</v>
      </c>
      <c r="U33" s="50"/>
      <c r="V33" s="50"/>
      <c r="W33" s="50"/>
      <c r="X33" s="50"/>
      <c r="Y33" s="51"/>
    </row>
    <row r="34" spans="1:25" ht="13.5" thickBot="1" x14ac:dyDescent="0.3">
      <c r="R34" s="61" t="s">
        <v>108</v>
      </c>
      <c r="S34" s="62">
        <f>SUM(S26:S33)</f>
        <v>0</v>
      </c>
      <c r="T34" s="63">
        <f>SUM(T26:T33)</f>
        <v>0</v>
      </c>
    </row>
    <row r="36" spans="1:25" ht="13.5" thickBot="1" x14ac:dyDescent="0.3"/>
    <row r="37" spans="1:25" ht="13.5" thickBot="1" x14ac:dyDescent="0.3">
      <c r="A37" s="52" t="s">
        <v>55</v>
      </c>
      <c r="B37" s="57" t="s">
        <v>135</v>
      </c>
      <c r="C37" s="18" t="s">
        <v>1853</v>
      </c>
      <c r="D37" s="18"/>
      <c r="E37" s="18"/>
      <c r="F37" s="18"/>
      <c r="G37" s="18"/>
      <c r="H37" s="18" t="s">
        <v>254</v>
      </c>
      <c r="I37" s="18"/>
      <c r="J37" s="8"/>
      <c r="K37" s="7"/>
      <c r="L37" s="18" t="s">
        <v>1854</v>
      </c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8"/>
    </row>
    <row r="38" spans="1:25" ht="51.75" thickBot="1" x14ac:dyDescent="0.3">
      <c r="A38" s="53" t="s">
        <v>60</v>
      </c>
      <c r="B38" s="19" t="s">
        <v>61</v>
      </c>
      <c r="C38" s="20" t="s">
        <v>62</v>
      </c>
      <c r="D38" s="20" t="s">
        <v>63</v>
      </c>
      <c r="E38" s="20" t="s">
        <v>64</v>
      </c>
      <c r="F38" s="20" t="s">
        <v>65</v>
      </c>
      <c r="G38" s="20" t="s">
        <v>1220</v>
      </c>
      <c r="H38" s="20" t="s">
        <v>67</v>
      </c>
      <c r="I38" s="20" t="s">
        <v>68</v>
      </c>
      <c r="J38" s="21" t="s">
        <v>69</v>
      </c>
      <c r="K38" s="19" t="s">
        <v>70</v>
      </c>
      <c r="L38" s="20" t="s">
        <v>71</v>
      </c>
      <c r="M38" s="20" t="s">
        <v>72</v>
      </c>
      <c r="N38" s="20" t="s">
        <v>73</v>
      </c>
      <c r="O38" s="20" t="s">
        <v>74</v>
      </c>
      <c r="P38" s="20" t="s">
        <v>75</v>
      </c>
      <c r="Q38" s="20" t="s">
        <v>76</v>
      </c>
      <c r="R38" s="20" t="s">
        <v>77</v>
      </c>
      <c r="S38" s="20" t="s">
        <v>78</v>
      </c>
      <c r="T38" s="20" t="s">
        <v>79</v>
      </c>
      <c r="U38" s="20" t="s">
        <v>80</v>
      </c>
      <c r="V38" s="20" t="s">
        <v>81</v>
      </c>
      <c r="W38" s="20" t="s">
        <v>82</v>
      </c>
      <c r="X38" s="20" t="s">
        <v>83</v>
      </c>
      <c r="Y38" s="21" t="s">
        <v>84</v>
      </c>
    </row>
    <row r="39" spans="1:25" x14ac:dyDescent="0.25">
      <c r="A39" s="54" t="s">
        <v>1855</v>
      </c>
      <c r="B39" s="9">
        <v>1</v>
      </c>
      <c r="C39" s="22" t="s">
        <v>1856</v>
      </c>
      <c r="D39" s="22" t="s">
        <v>105</v>
      </c>
      <c r="E39" s="22" t="s">
        <v>105</v>
      </c>
      <c r="F39" s="22" t="s">
        <v>105</v>
      </c>
      <c r="G39" s="22" t="s">
        <v>1857</v>
      </c>
      <c r="H39" s="23" t="s">
        <v>91</v>
      </c>
      <c r="I39" s="24">
        <v>200</v>
      </c>
      <c r="J39" s="58"/>
      <c r="K39" s="9">
        <v>1</v>
      </c>
      <c r="L39" s="25"/>
      <c r="M39" s="26"/>
      <c r="N39" s="27">
        <f>IF(M39&gt;0,ROUND(L39/M39,4),0)</f>
        <v>0</v>
      </c>
      <c r="O39" s="28"/>
      <c r="P39" s="29"/>
      <c r="Q39" s="27">
        <f>ROUND(ROUND(N39,4)*(1-O39),4)</f>
        <v>0</v>
      </c>
      <c r="R39" s="27">
        <f>ROUND(ROUND(Q39,4)*(1+P39),4)</f>
        <v>0</v>
      </c>
      <c r="S39" s="27">
        <f>ROUND($I39*Q39,4)</f>
        <v>0</v>
      </c>
      <c r="T39" s="27">
        <f>ROUND($I39*R39,4)</f>
        <v>0</v>
      </c>
      <c r="U39" s="30"/>
      <c r="V39" s="30"/>
      <c r="W39" s="30"/>
      <c r="X39" s="30"/>
      <c r="Y39" s="31"/>
    </row>
    <row r="40" spans="1:25" x14ac:dyDescent="0.25">
      <c r="A40" s="55" t="s">
        <v>1858</v>
      </c>
      <c r="B40" s="11">
        <v>2</v>
      </c>
      <c r="C40" s="32" t="s">
        <v>1859</v>
      </c>
      <c r="D40" s="32" t="s">
        <v>105</v>
      </c>
      <c r="E40" s="32" t="s">
        <v>105</v>
      </c>
      <c r="F40" s="32" t="s">
        <v>105</v>
      </c>
      <c r="G40" s="32" t="s">
        <v>105</v>
      </c>
      <c r="H40" s="33" t="s">
        <v>91</v>
      </c>
      <c r="I40" s="34">
        <v>25</v>
      </c>
      <c r="J40" s="59"/>
      <c r="K40" s="11">
        <v>1</v>
      </c>
      <c r="L40" s="35"/>
      <c r="M40" s="36"/>
      <c r="N40" s="37">
        <f>IF(M40&gt;0,ROUND(L40/M40,4),0)</f>
        <v>0</v>
      </c>
      <c r="O40" s="38"/>
      <c r="P40" s="39"/>
      <c r="Q40" s="37">
        <f>ROUND(ROUND(N40,4)*(1-O40),4)</f>
        <v>0</v>
      </c>
      <c r="R40" s="37">
        <f>ROUND(ROUND(Q40,4)*(1+P40),4)</f>
        <v>0</v>
      </c>
      <c r="S40" s="37">
        <f>ROUND($I40*Q40,4)</f>
        <v>0</v>
      </c>
      <c r="T40" s="37">
        <f>ROUND($I40*R40,4)</f>
        <v>0</v>
      </c>
      <c r="U40" s="40"/>
      <c r="V40" s="40"/>
      <c r="W40" s="40"/>
      <c r="X40" s="40"/>
      <c r="Y40" s="41"/>
    </row>
    <row r="41" spans="1:25" x14ac:dyDescent="0.25">
      <c r="A41" s="55" t="s">
        <v>1860</v>
      </c>
      <c r="B41" s="11">
        <v>3</v>
      </c>
      <c r="C41" s="32" t="s">
        <v>1861</v>
      </c>
      <c r="D41" s="32" t="s">
        <v>105</v>
      </c>
      <c r="E41" s="32" t="s">
        <v>105</v>
      </c>
      <c r="F41" s="32" t="s">
        <v>105</v>
      </c>
      <c r="G41" s="32" t="s">
        <v>105</v>
      </c>
      <c r="H41" s="33" t="s">
        <v>91</v>
      </c>
      <c r="I41" s="34">
        <v>15</v>
      </c>
      <c r="J41" s="59"/>
      <c r="K41" s="11">
        <v>1</v>
      </c>
      <c r="L41" s="35"/>
      <c r="M41" s="36"/>
      <c r="N41" s="37">
        <f>IF(M41&gt;0,ROUND(L41/M41,4),0)</f>
        <v>0</v>
      </c>
      <c r="O41" s="38"/>
      <c r="P41" s="39"/>
      <c r="Q41" s="37">
        <f>ROUND(ROUND(N41,4)*(1-O41),4)</f>
        <v>0</v>
      </c>
      <c r="R41" s="37">
        <f>ROUND(ROUND(Q41,4)*(1+P41),4)</f>
        <v>0</v>
      </c>
      <c r="S41" s="37">
        <f>ROUND($I41*Q41,4)</f>
        <v>0</v>
      </c>
      <c r="T41" s="37">
        <f>ROUND($I41*R41,4)</f>
        <v>0</v>
      </c>
      <c r="U41" s="40"/>
      <c r="V41" s="40"/>
      <c r="W41" s="40"/>
      <c r="X41" s="40"/>
      <c r="Y41" s="41"/>
    </row>
    <row r="42" spans="1:25" x14ac:dyDescent="0.25">
      <c r="A42" s="55" t="s">
        <v>1862</v>
      </c>
      <c r="B42" s="11">
        <v>4</v>
      </c>
      <c r="C42" s="32" t="s">
        <v>1863</v>
      </c>
      <c r="D42" s="32" t="s">
        <v>1864</v>
      </c>
      <c r="E42" s="32" t="s">
        <v>105</v>
      </c>
      <c r="F42" s="32" t="s">
        <v>105</v>
      </c>
      <c r="G42" s="32" t="s">
        <v>1865</v>
      </c>
      <c r="H42" s="33" t="s">
        <v>91</v>
      </c>
      <c r="I42" s="34">
        <v>80</v>
      </c>
      <c r="J42" s="59"/>
      <c r="K42" s="11">
        <v>1</v>
      </c>
      <c r="L42" s="35"/>
      <c r="M42" s="36"/>
      <c r="N42" s="37">
        <f>IF(M42&gt;0,ROUND(L42/M42,4),0)</f>
        <v>0</v>
      </c>
      <c r="O42" s="38"/>
      <c r="P42" s="39"/>
      <c r="Q42" s="37">
        <f>ROUND(ROUND(N42,4)*(1-O42),4)</f>
        <v>0</v>
      </c>
      <c r="R42" s="37">
        <f>ROUND(ROUND(Q42,4)*(1+P42),4)</f>
        <v>0</v>
      </c>
      <c r="S42" s="37">
        <f>ROUND($I42*Q42,4)</f>
        <v>0</v>
      </c>
      <c r="T42" s="37">
        <f>ROUND($I42*R42,4)</f>
        <v>0</v>
      </c>
      <c r="U42" s="40"/>
      <c r="V42" s="40"/>
      <c r="W42" s="40"/>
      <c r="X42" s="40"/>
      <c r="Y42" s="41"/>
    </row>
    <row r="43" spans="1:25" ht="25.5" x14ac:dyDescent="0.25">
      <c r="A43" s="55" t="s">
        <v>1866</v>
      </c>
      <c r="B43" s="11">
        <v>5</v>
      </c>
      <c r="C43" s="32" t="s">
        <v>1867</v>
      </c>
      <c r="D43" s="32" t="s">
        <v>1868</v>
      </c>
      <c r="E43" s="32" t="s">
        <v>105</v>
      </c>
      <c r="F43" s="32" t="s">
        <v>530</v>
      </c>
      <c r="G43" s="32" t="s">
        <v>105</v>
      </c>
      <c r="H43" s="33" t="s">
        <v>91</v>
      </c>
      <c r="I43" s="34">
        <v>30</v>
      </c>
      <c r="J43" s="59"/>
      <c r="K43" s="11">
        <v>1</v>
      </c>
      <c r="L43" s="35"/>
      <c r="M43" s="36"/>
      <c r="N43" s="37">
        <f>IF(M43&gt;0,ROUND(L43/M43,4),0)</f>
        <v>0</v>
      </c>
      <c r="O43" s="38"/>
      <c r="P43" s="39"/>
      <c r="Q43" s="37">
        <f>ROUND(ROUND(N43,4)*(1-O43),4)</f>
        <v>0</v>
      </c>
      <c r="R43" s="37">
        <f>ROUND(ROUND(Q43,4)*(1+P43),4)</f>
        <v>0</v>
      </c>
      <c r="S43" s="37">
        <f>ROUND($I43*Q43,4)</f>
        <v>0</v>
      </c>
      <c r="T43" s="37">
        <f>ROUND($I43*R43,4)</f>
        <v>0</v>
      </c>
      <c r="U43" s="40"/>
      <c r="V43" s="40"/>
      <c r="W43" s="40"/>
      <c r="X43" s="40"/>
      <c r="Y43" s="41"/>
    </row>
    <row r="44" spans="1:25" ht="25.5" x14ac:dyDescent="0.25">
      <c r="A44" s="55" t="s">
        <v>1869</v>
      </c>
      <c r="B44" s="11">
        <v>6</v>
      </c>
      <c r="C44" s="32" t="s">
        <v>1870</v>
      </c>
      <c r="D44" s="32" t="s">
        <v>105</v>
      </c>
      <c r="E44" s="32" t="s">
        <v>105</v>
      </c>
      <c r="F44" s="32" t="s">
        <v>105</v>
      </c>
      <c r="G44" s="32" t="s">
        <v>1871</v>
      </c>
      <c r="H44" s="33" t="s">
        <v>91</v>
      </c>
      <c r="I44" s="34">
        <v>40</v>
      </c>
      <c r="J44" s="59"/>
      <c r="K44" s="11">
        <v>1</v>
      </c>
      <c r="L44" s="35"/>
      <c r="M44" s="36"/>
      <c r="N44" s="37">
        <f>IF(M44&gt;0,ROUND(L44/M44,4),0)</f>
        <v>0</v>
      </c>
      <c r="O44" s="38"/>
      <c r="P44" s="39"/>
      <c r="Q44" s="37">
        <f>ROUND(ROUND(N44,4)*(1-O44),4)</f>
        <v>0</v>
      </c>
      <c r="R44" s="37">
        <f>ROUND(ROUND(Q44,4)*(1+P44),4)</f>
        <v>0</v>
      </c>
      <c r="S44" s="37">
        <f>ROUND($I44*Q44,4)</f>
        <v>0</v>
      </c>
      <c r="T44" s="37">
        <f>ROUND($I44*R44,4)</f>
        <v>0</v>
      </c>
      <c r="U44" s="40"/>
      <c r="V44" s="40"/>
      <c r="W44" s="40"/>
      <c r="X44" s="40"/>
      <c r="Y44" s="41"/>
    </row>
    <row r="45" spans="1:25" ht="26.25" thickBot="1" x14ac:dyDescent="0.3">
      <c r="A45" s="56" t="s">
        <v>1872</v>
      </c>
      <c r="B45" s="13">
        <v>7</v>
      </c>
      <c r="C45" s="42" t="s">
        <v>1873</v>
      </c>
      <c r="D45" s="42" t="s">
        <v>105</v>
      </c>
      <c r="E45" s="42" t="s">
        <v>105</v>
      </c>
      <c r="F45" s="42" t="s">
        <v>105</v>
      </c>
      <c r="G45" s="42" t="s">
        <v>105</v>
      </c>
      <c r="H45" s="43" t="s">
        <v>91</v>
      </c>
      <c r="I45" s="44">
        <v>20</v>
      </c>
      <c r="J45" s="60"/>
      <c r="K45" s="13">
        <v>1</v>
      </c>
      <c r="L45" s="45"/>
      <c r="M45" s="46"/>
      <c r="N45" s="47">
        <f>IF(M45&gt;0,ROUND(L45/M45,4),0)</f>
        <v>0</v>
      </c>
      <c r="O45" s="48"/>
      <c r="P45" s="49"/>
      <c r="Q45" s="47">
        <f>ROUND(ROUND(N45,4)*(1-O45),4)</f>
        <v>0</v>
      </c>
      <c r="R45" s="47">
        <f>ROUND(ROUND(Q45,4)*(1+P45),4)</f>
        <v>0</v>
      </c>
      <c r="S45" s="47">
        <f>ROUND($I45*Q45,4)</f>
        <v>0</v>
      </c>
      <c r="T45" s="47">
        <f>ROUND($I45*R45,4)</f>
        <v>0</v>
      </c>
      <c r="U45" s="50"/>
      <c r="V45" s="50"/>
      <c r="W45" s="50"/>
      <c r="X45" s="50"/>
      <c r="Y45" s="51"/>
    </row>
    <row r="46" spans="1:25" ht="13.5" thickBot="1" x14ac:dyDescent="0.3">
      <c r="R46" s="61" t="s">
        <v>108</v>
      </c>
      <c r="S46" s="62">
        <f>SUM(S39:S45)</f>
        <v>0</v>
      </c>
      <c r="T46" s="63">
        <f>SUM(T39:T45)</f>
        <v>0</v>
      </c>
    </row>
    <row r="48" spans="1:25" ht="13.5" thickBot="1" x14ac:dyDescent="0.3"/>
    <row r="49" spans="1:25" ht="13.5" thickBot="1" x14ac:dyDescent="0.3">
      <c r="A49" s="52" t="s">
        <v>55</v>
      </c>
      <c r="B49" s="57" t="s">
        <v>180</v>
      </c>
      <c r="C49" s="18" t="s">
        <v>1874</v>
      </c>
      <c r="D49" s="18"/>
      <c r="E49" s="18"/>
      <c r="F49" s="18"/>
      <c r="G49" s="18"/>
      <c r="H49" s="18" t="s">
        <v>254</v>
      </c>
      <c r="I49" s="18"/>
      <c r="J49" s="8"/>
      <c r="K49" s="7"/>
      <c r="L49" s="18" t="s">
        <v>1875</v>
      </c>
      <c r="M49" s="18"/>
      <c r="N49" s="18"/>
      <c r="O49" s="18"/>
      <c r="P49" s="18"/>
      <c r="Q49" s="18"/>
      <c r="R49" s="18"/>
      <c r="S49" s="18"/>
      <c r="T49" s="18"/>
      <c r="U49" s="18"/>
      <c r="V49" s="18"/>
      <c r="W49" s="18"/>
      <c r="X49" s="18"/>
      <c r="Y49" s="8"/>
    </row>
    <row r="50" spans="1:25" ht="51.75" thickBot="1" x14ac:dyDescent="0.3">
      <c r="A50" s="53" t="s">
        <v>60</v>
      </c>
      <c r="B50" s="19" t="s">
        <v>61</v>
      </c>
      <c r="C50" s="20" t="s">
        <v>62</v>
      </c>
      <c r="D50" s="20" t="s">
        <v>63</v>
      </c>
      <c r="E50" s="20" t="s">
        <v>64</v>
      </c>
      <c r="F50" s="20" t="s">
        <v>65</v>
      </c>
      <c r="G50" s="20" t="s">
        <v>1220</v>
      </c>
      <c r="H50" s="20" t="s">
        <v>67</v>
      </c>
      <c r="I50" s="20" t="s">
        <v>68</v>
      </c>
      <c r="J50" s="21" t="s">
        <v>69</v>
      </c>
      <c r="K50" s="19" t="s">
        <v>70</v>
      </c>
      <c r="L50" s="20" t="s">
        <v>71</v>
      </c>
      <c r="M50" s="20" t="s">
        <v>72</v>
      </c>
      <c r="N50" s="20" t="s">
        <v>73</v>
      </c>
      <c r="O50" s="20" t="s">
        <v>74</v>
      </c>
      <c r="P50" s="20" t="s">
        <v>75</v>
      </c>
      <c r="Q50" s="20" t="s">
        <v>76</v>
      </c>
      <c r="R50" s="20" t="s">
        <v>77</v>
      </c>
      <c r="S50" s="20" t="s">
        <v>78</v>
      </c>
      <c r="T50" s="20" t="s">
        <v>79</v>
      </c>
      <c r="U50" s="20" t="s">
        <v>80</v>
      </c>
      <c r="V50" s="20" t="s">
        <v>81</v>
      </c>
      <c r="W50" s="20" t="s">
        <v>82</v>
      </c>
      <c r="X50" s="20" t="s">
        <v>83</v>
      </c>
      <c r="Y50" s="21" t="s">
        <v>84</v>
      </c>
    </row>
    <row r="51" spans="1:25" x14ac:dyDescent="0.25">
      <c r="A51" s="54" t="s">
        <v>105</v>
      </c>
      <c r="B51" s="9">
        <v>1</v>
      </c>
      <c r="C51" s="22" t="s">
        <v>1876</v>
      </c>
      <c r="D51" s="22" t="s">
        <v>105</v>
      </c>
      <c r="E51" s="22" t="s">
        <v>105</v>
      </c>
      <c r="F51" s="22" t="s">
        <v>105</v>
      </c>
      <c r="G51" s="22" t="s">
        <v>371</v>
      </c>
      <c r="H51" s="23" t="s">
        <v>91</v>
      </c>
      <c r="I51" s="24">
        <v>5</v>
      </c>
      <c r="J51" s="58"/>
      <c r="K51" s="9">
        <v>1</v>
      </c>
      <c r="L51" s="25"/>
      <c r="M51" s="26"/>
      <c r="N51" s="27">
        <f>IF(M51&gt;0,ROUND(L51/M51,4),0)</f>
        <v>0</v>
      </c>
      <c r="O51" s="28"/>
      <c r="P51" s="29"/>
      <c r="Q51" s="27">
        <f>ROUND(ROUND(N51,4)*(1-O51),4)</f>
        <v>0</v>
      </c>
      <c r="R51" s="27">
        <f>ROUND(ROUND(Q51,4)*(1+P51),4)</f>
        <v>0</v>
      </c>
      <c r="S51" s="27">
        <f>ROUND($I51*Q51,4)</f>
        <v>0</v>
      </c>
      <c r="T51" s="27">
        <f>ROUND($I51*R51,4)</f>
        <v>0</v>
      </c>
      <c r="U51" s="30"/>
      <c r="V51" s="30"/>
      <c r="W51" s="30"/>
      <c r="X51" s="30"/>
      <c r="Y51" s="31"/>
    </row>
    <row r="52" spans="1:25" x14ac:dyDescent="0.25">
      <c r="A52" s="55" t="s">
        <v>105</v>
      </c>
      <c r="B52" s="11">
        <v>2</v>
      </c>
      <c r="C52" s="32" t="s">
        <v>1877</v>
      </c>
      <c r="D52" s="32" t="s">
        <v>105</v>
      </c>
      <c r="E52" s="32" t="s">
        <v>105</v>
      </c>
      <c r="F52" s="32" t="s">
        <v>105</v>
      </c>
      <c r="G52" s="32" t="s">
        <v>371</v>
      </c>
      <c r="H52" s="33" t="s">
        <v>91</v>
      </c>
      <c r="I52" s="34">
        <v>5</v>
      </c>
      <c r="J52" s="59"/>
      <c r="K52" s="11">
        <v>1</v>
      </c>
      <c r="L52" s="35"/>
      <c r="M52" s="36"/>
      <c r="N52" s="37">
        <f>IF(M52&gt;0,ROUND(L52/M52,4),0)</f>
        <v>0</v>
      </c>
      <c r="O52" s="38"/>
      <c r="P52" s="39"/>
      <c r="Q52" s="37">
        <f>ROUND(ROUND(N52,4)*(1-O52),4)</f>
        <v>0</v>
      </c>
      <c r="R52" s="37">
        <f>ROUND(ROUND(Q52,4)*(1+P52),4)</f>
        <v>0</v>
      </c>
      <c r="S52" s="37">
        <f>ROUND($I52*Q52,4)</f>
        <v>0</v>
      </c>
      <c r="T52" s="37">
        <f>ROUND($I52*R52,4)</f>
        <v>0</v>
      </c>
      <c r="U52" s="40"/>
      <c r="V52" s="40"/>
      <c r="W52" s="40"/>
      <c r="X52" s="40"/>
      <c r="Y52" s="41"/>
    </row>
    <row r="53" spans="1:25" ht="13.5" thickBot="1" x14ac:dyDescent="0.3">
      <c r="A53" s="56" t="s">
        <v>105</v>
      </c>
      <c r="B53" s="13">
        <v>3</v>
      </c>
      <c r="C53" s="42" t="s">
        <v>1878</v>
      </c>
      <c r="D53" s="42" t="s">
        <v>105</v>
      </c>
      <c r="E53" s="42" t="s">
        <v>105</v>
      </c>
      <c r="F53" s="42" t="s">
        <v>105</v>
      </c>
      <c r="G53" s="42" t="s">
        <v>371</v>
      </c>
      <c r="H53" s="43" t="s">
        <v>91</v>
      </c>
      <c r="I53" s="44">
        <v>5</v>
      </c>
      <c r="J53" s="60"/>
      <c r="K53" s="13">
        <v>1</v>
      </c>
      <c r="L53" s="45"/>
      <c r="M53" s="46"/>
      <c r="N53" s="47">
        <f>IF(M53&gt;0,ROUND(L53/M53,4),0)</f>
        <v>0</v>
      </c>
      <c r="O53" s="48"/>
      <c r="P53" s="49"/>
      <c r="Q53" s="47">
        <f>ROUND(ROUND(N53,4)*(1-O53),4)</f>
        <v>0</v>
      </c>
      <c r="R53" s="47">
        <f>ROUND(ROUND(Q53,4)*(1+P53),4)</f>
        <v>0</v>
      </c>
      <c r="S53" s="47">
        <f>ROUND($I53*Q53,4)</f>
        <v>0</v>
      </c>
      <c r="T53" s="47">
        <f>ROUND($I53*R53,4)</f>
        <v>0</v>
      </c>
      <c r="U53" s="50"/>
      <c r="V53" s="50"/>
      <c r="W53" s="50"/>
      <c r="X53" s="50"/>
      <c r="Y53" s="51"/>
    </row>
    <row r="54" spans="1:25" ht="13.5" thickBot="1" x14ac:dyDescent="0.3">
      <c r="R54" s="61" t="s">
        <v>108</v>
      </c>
      <c r="S54" s="62">
        <f>SUM(S51:S53)</f>
        <v>0</v>
      </c>
      <c r="T54" s="63">
        <f>SUM(T51:T53)</f>
        <v>0</v>
      </c>
    </row>
  </sheetData>
  <sheetProtection algorithmName="SHA-512" hashValue="qAEABa5ZPBCrLOSMcfnMEFvB/Rxhu8ml19OGiwlxCmlGAZeK2AfHHUWw+V4Zgb3x/yBfL4XbgGEB+7si6dqSjQ==" saltValue="6Or8nDdrp9Tm1rZxqeKscA==" spinCount="100000" sheet="1" objects="1" scenarios="1"/>
  <pageMargins left="0.78740157021416557" right="0.78740157021416557" top="0.78740157021416557" bottom="0.78740157021416557" header="0.59055116441514754" footer="0.59055116441514754"/>
  <pageSetup paperSize="9" scale="27" fitToHeight="0" pageOrder="overThenDown" orientation="landscape" r:id="rId1"/>
  <headerFooter>
    <oddHeader>&amp;ROBR-8A</oddHeader>
    <oddFooter>&amp;LJN št. 16-51/19, 16-51/19_1.OBD: 1.5.2020 - 30.4.2021&amp;RStran &amp;P od &amp;N</oddFooter>
  </headerFooter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4:Y39"/>
  <sheetViews>
    <sheetView topLeftCell="B1" workbookViewId="0"/>
  </sheetViews>
  <sheetFormatPr defaultRowHeight="12.75" x14ac:dyDescent="0.25"/>
  <cols>
    <col min="1" max="1" width="15.7109375" style="1" hidden="1" customWidth="1"/>
    <col min="2" max="2" width="7.28515625" style="1" customWidth="1"/>
    <col min="3" max="3" width="39.7109375" style="1" customWidth="1"/>
    <col min="4" max="7" width="42.140625" style="1" customWidth="1"/>
    <col min="8" max="8" width="5.7109375" style="1" customWidth="1"/>
    <col min="9" max="9" width="10" style="1" customWidth="1"/>
    <col min="10" max="10" width="7.28515625" style="1" customWidth="1"/>
    <col min="11" max="11" width="4.7109375" style="1" customWidth="1"/>
    <col min="12" max="12" width="13.7109375" style="1" customWidth="1"/>
    <col min="13" max="13" width="10.7109375" style="1" customWidth="1"/>
    <col min="14" max="14" width="13.7109375" style="1" customWidth="1"/>
    <col min="15" max="15" width="10.7109375" style="1" customWidth="1"/>
    <col min="16" max="16" width="7.7109375" style="1" customWidth="1"/>
    <col min="17" max="18" width="13.7109375" style="1" customWidth="1"/>
    <col min="19" max="20" width="17.28515625" style="1" customWidth="1"/>
    <col min="21" max="21" width="20.7109375" style="1" customWidth="1"/>
    <col min="22" max="22" width="25.7109375" style="1" customWidth="1"/>
    <col min="23" max="23" width="20.7109375" style="1" customWidth="1"/>
    <col min="24" max="24" width="12.7109375" style="1" customWidth="1"/>
    <col min="25" max="25" width="25.7109375" style="1" customWidth="1"/>
    <col min="26" max="16384" width="9.140625" style="1"/>
  </cols>
  <sheetData>
    <row r="4" spans="1:25" ht="15.75" x14ac:dyDescent="0.25">
      <c r="C4" s="77" t="s">
        <v>52</v>
      </c>
    </row>
    <row r="5" spans="1:25" ht="18" x14ac:dyDescent="0.25">
      <c r="B5" s="78" t="s">
        <v>1879</v>
      </c>
      <c r="C5" s="2" t="s">
        <v>1880</v>
      </c>
    </row>
    <row r="7" spans="1:25" x14ac:dyDescent="0.25">
      <c r="C7" s="79" t="str">
        <f>IF('2. Podatki o ponudniku'!C5&lt;&gt;"","Naziv ponudnika: " &amp; '2. Podatki o ponudniku'!C5,"")</f>
        <v/>
      </c>
    </row>
    <row r="8" spans="1:25" x14ac:dyDescent="0.25">
      <c r="C8" s="79" t="str">
        <f>IF('2. Podatki o ponudniku'!C7&lt;&gt;"","Identifikacijska številka za DDV: " &amp; '2. Podatki o ponudniku'!C7,"")</f>
        <v/>
      </c>
    </row>
    <row r="10" spans="1:25" ht="13.5" thickBot="1" x14ac:dyDescent="0.3"/>
    <row r="11" spans="1:25" ht="13.5" thickBot="1" x14ac:dyDescent="0.3">
      <c r="A11" s="52" t="s">
        <v>55</v>
      </c>
      <c r="B11" s="57" t="s">
        <v>56</v>
      </c>
      <c r="C11" s="18" t="s">
        <v>1881</v>
      </c>
      <c r="D11" s="18"/>
      <c r="E11" s="18"/>
      <c r="F11" s="18"/>
      <c r="G11" s="18"/>
      <c r="H11" s="18" t="s">
        <v>58</v>
      </c>
      <c r="I11" s="18"/>
      <c r="J11" s="8"/>
      <c r="K11" s="7"/>
      <c r="L11" s="18" t="s">
        <v>1880</v>
      </c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8"/>
    </row>
    <row r="12" spans="1:25" ht="51.75" thickBot="1" x14ac:dyDescent="0.3">
      <c r="A12" s="53" t="s">
        <v>60</v>
      </c>
      <c r="B12" s="19" t="s">
        <v>61</v>
      </c>
      <c r="C12" s="20" t="s">
        <v>62</v>
      </c>
      <c r="D12" s="20" t="s">
        <v>63</v>
      </c>
      <c r="E12" s="20" t="s">
        <v>64</v>
      </c>
      <c r="F12" s="20" t="s">
        <v>65</v>
      </c>
      <c r="G12" s="20" t="s">
        <v>1220</v>
      </c>
      <c r="H12" s="20" t="s">
        <v>67</v>
      </c>
      <c r="I12" s="20" t="s">
        <v>68</v>
      </c>
      <c r="J12" s="21" t="s">
        <v>69</v>
      </c>
      <c r="K12" s="19" t="s">
        <v>70</v>
      </c>
      <c r="L12" s="20" t="s">
        <v>71</v>
      </c>
      <c r="M12" s="20" t="s">
        <v>72</v>
      </c>
      <c r="N12" s="20" t="s">
        <v>73</v>
      </c>
      <c r="O12" s="20" t="s">
        <v>74</v>
      </c>
      <c r="P12" s="20" t="s">
        <v>75</v>
      </c>
      <c r="Q12" s="20" t="s">
        <v>76</v>
      </c>
      <c r="R12" s="20" t="s">
        <v>77</v>
      </c>
      <c r="S12" s="20" t="s">
        <v>78</v>
      </c>
      <c r="T12" s="20" t="s">
        <v>79</v>
      </c>
      <c r="U12" s="20" t="s">
        <v>80</v>
      </c>
      <c r="V12" s="20" t="s">
        <v>81</v>
      </c>
      <c r="W12" s="20" t="s">
        <v>82</v>
      </c>
      <c r="X12" s="20" t="s">
        <v>83</v>
      </c>
      <c r="Y12" s="21" t="s">
        <v>84</v>
      </c>
    </row>
    <row r="13" spans="1:25" ht="25.5" x14ac:dyDescent="0.25">
      <c r="A13" s="54" t="s">
        <v>1882</v>
      </c>
      <c r="B13" s="9">
        <v>1</v>
      </c>
      <c r="C13" s="22" t="s">
        <v>1883</v>
      </c>
      <c r="D13" s="22" t="s">
        <v>105</v>
      </c>
      <c r="E13" s="22" t="s">
        <v>1884</v>
      </c>
      <c r="F13" s="22" t="s">
        <v>105</v>
      </c>
      <c r="G13" s="22" t="s">
        <v>1885</v>
      </c>
      <c r="H13" s="23" t="s">
        <v>91</v>
      </c>
      <c r="I13" s="24">
        <v>100</v>
      </c>
      <c r="J13" s="58"/>
      <c r="K13" s="9">
        <v>1</v>
      </c>
      <c r="L13" s="25"/>
      <c r="M13" s="26"/>
      <c r="N13" s="27">
        <f>IF(M13&gt;0,ROUND(L13/M13,4),0)</f>
        <v>0</v>
      </c>
      <c r="O13" s="28"/>
      <c r="P13" s="29"/>
      <c r="Q13" s="27">
        <f>ROUND(ROUND(N13,4)*(1-O13),4)</f>
        <v>0</v>
      </c>
      <c r="R13" s="27">
        <f>ROUND(ROUND(Q13,4)*(1+P13),4)</f>
        <v>0</v>
      </c>
      <c r="S13" s="27">
        <f>ROUND($I13*Q13,4)</f>
        <v>0</v>
      </c>
      <c r="T13" s="27">
        <f>ROUND($I13*R13,4)</f>
        <v>0</v>
      </c>
      <c r="U13" s="30"/>
      <c r="V13" s="30"/>
      <c r="W13" s="30"/>
      <c r="X13" s="30"/>
      <c r="Y13" s="31"/>
    </row>
    <row r="14" spans="1:25" ht="25.5" x14ac:dyDescent="0.25">
      <c r="A14" s="55" t="s">
        <v>1886</v>
      </c>
      <c r="B14" s="11">
        <v>2</v>
      </c>
      <c r="C14" s="32" t="s">
        <v>1887</v>
      </c>
      <c r="D14" s="32" t="s">
        <v>105</v>
      </c>
      <c r="E14" s="32" t="s">
        <v>1888</v>
      </c>
      <c r="F14" s="32" t="s">
        <v>105</v>
      </c>
      <c r="G14" s="32" t="s">
        <v>105</v>
      </c>
      <c r="H14" s="33" t="s">
        <v>91</v>
      </c>
      <c r="I14" s="34">
        <v>10</v>
      </c>
      <c r="J14" s="59"/>
      <c r="K14" s="11">
        <v>1</v>
      </c>
      <c r="L14" s="35"/>
      <c r="M14" s="36"/>
      <c r="N14" s="37">
        <f>IF(M14&gt;0,ROUND(L14/M14,4),0)</f>
        <v>0</v>
      </c>
      <c r="O14" s="38"/>
      <c r="P14" s="39"/>
      <c r="Q14" s="37">
        <f>ROUND(ROUND(N14,4)*(1-O14),4)</f>
        <v>0</v>
      </c>
      <c r="R14" s="37">
        <f>ROUND(ROUND(Q14,4)*(1+P14),4)</f>
        <v>0</v>
      </c>
      <c r="S14" s="37">
        <f>ROUND($I14*Q14,4)</f>
        <v>0</v>
      </c>
      <c r="T14" s="37">
        <f>ROUND($I14*R14,4)</f>
        <v>0</v>
      </c>
      <c r="U14" s="40"/>
      <c r="V14" s="40"/>
      <c r="W14" s="40"/>
      <c r="X14" s="40"/>
      <c r="Y14" s="41"/>
    </row>
    <row r="15" spans="1:25" x14ac:dyDescent="0.25">
      <c r="A15" s="55" t="s">
        <v>1889</v>
      </c>
      <c r="B15" s="11">
        <v>3</v>
      </c>
      <c r="C15" s="32" t="s">
        <v>1890</v>
      </c>
      <c r="D15" s="32" t="s">
        <v>1891</v>
      </c>
      <c r="E15" s="32" t="s">
        <v>1892</v>
      </c>
      <c r="F15" s="32" t="s">
        <v>105</v>
      </c>
      <c r="G15" s="32" t="s">
        <v>1893</v>
      </c>
      <c r="H15" s="33" t="s">
        <v>91</v>
      </c>
      <c r="I15" s="34">
        <v>180</v>
      </c>
      <c r="J15" s="59"/>
      <c r="K15" s="11">
        <v>1</v>
      </c>
      <c r="L15" s="35"/>
      <c r="M15" s="36"/>
      <c r="N15" s="37">
        <f>IF(M15&gt;0,ROUND(L15/M15,4),0)</f>
        <v>0</v>
      </c>
      <c r="O15" s="38"/>
      <c r="P15" s="39"/>
      <c r="Q15" s="37">
        <f>ROUND(ROUND(N15,4)*(1-O15),4)</f>
        <v>0</v>
      </c>
      <c r="R15" s="37">
        <f>ROUND(ROUND(Q15,4)*(1+P15),4)</f>
        <v>0</v>
      </c>
      <c r="S15" s="37">
        <f>ROUND($I15*Q15,4)</f>
        <v>0</v>
      </c>
      <c r="T15" s="37">
        <f>ROUND($I15*R15,4)</f>
        <v>0</v>
      </c>
      <c r="U15" s="40"/>
      <c r="V15" s="40"/>
      <c r="W15" s="40"/>
      <c r="X15" s="40"/>
      <c r="Y15" s="41"/>
    </row>
    <row r="16" spans="1:25" ht="26.25" thickBot="1" x14ac:dyDescent="0.3">
      <c r="A16" s="56" t="s">
        <v>1894</v>
      </c>
      <c r="B16" s="13">
        <v>4</v>
      </c>
      <c r="C16" s="42" t="s">
        <v>1895</v>
      </c>
      <c r="D16" s="42" t="s">
        <v>1891</v>
      </c>
      <c r="E16" s="42" t="s">
        <v>1896</v>
      </c>
      <c r="F16" s="42" t="s">
        <v>105</v>
      </c>
      <c r="G16" s="42" t="s">
        <v>1897</v>
      </c>
      <c r="H16" s="43" t="s">
        <v>91</v>
      </c>
      <c r="I16" s="44">
        <v>12</v>
      </c>
      <c r="J16" s="60"/>
      <c r="K16" s="13">
        <v>1</v>
      </c>
      <c r="L16" s="45"/>
      <c r="M16" s="46"/>
      <c r="N16" s="47">
        <f>IF(M16&gt;0,ROUND(L16/M16,4),0)</f>
        <v>0</v>
      </c>
      <c r="O16" s="48"/>
      <c r="P16" s="49"/>
      <c r="Q16" s="47">
        <f>ROUND(ROUND(N16,4)*(1-O16),4)</f>
        <v>0</v>
      </c>
      <c r="R16" s="47">
        <f>ROUND(ROUND(Q16,4)*(1+P16),4)</f>
        <v>0</v>
      </c>
      <c r="S16" s="47">
        <f>ROUND($I16*Q16,4)</f>
        <v>0</v>
      </c>
      <c r="T16" s="47">
        <f>ROUND($I16*R16,4)</f>
        <v>0</v>
      </c>
      <c r="U16" s="50"/>
      <c r="V16" s="50"/>
      <c r="W16" s="50"/>
      <c r="X16" s="50"/>
      <c r="Y16" s="51"/>
    </row>
    <row r="17" spans="1:25" ht="13.5" thickBot="1" x14ac:dyDescent="0.3">
      <c r="R17" s="61" t="s">
        <v>108</v>
      </c>
      <c r="S17" s="62">
        <f>SUM(S13:S16)</f>
        <v>0</v>
      </c>
      <c r="T17" s="63">
        <f>SUM(T13:T16)</f>
        <v>0</v>
      </c>
    </row>
    <row r="19" spans="1:25" ht="13.5" thickBot="1" x14ac:dyDescent="0.3"/>
    <row r="20" spans="1:25" ht="13.5" thickBot="1" x14ac:dyDescent="0.3">
      <c r="A20" s="52" t="s">
        <v>55</v>
      </c>
      <c r="B20" s="57" t="s">
        <v>109</v>
      </c>
      <c r="C20" s="18" t="s">
        <v>1898</v>
      </c>
      <c r="D20" s="18"/>
      <c r="E20" s="18"/>
      <c r="F20" s="18"/>
      <c r="G20" s="18"/>
      <c r="H20" s="18" t="s">
        <v>58</v>
      </c>
      <c r="I20" s="18"/>
      <c r="J20" s="8"/>
      <c r="K20" s="7"/>
      <c r="L20" s="18" t="s">
        <v>1899</v>
      </c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8"/>
    </row>
    <row r="21" spans="1:25" ht="51.75" thickBot="1" x14ac:dyDescent="0.3">
      <c r="A21" s="53" t="s">
        <v>60</v>
      </c>
      <c r="B21" s="19" t="s">
        <v>61</v>
      </c>
      <c r="C21" s="20" t="s">
        <v>62</v>
      </c>
      <c r="D21" s="20" t="s">
        <v>63</v>
      </c>
      <c r="E21" s="20" t="s">
        <v>64</v>
      </c>
      <c r="F21" s="20" t="s">
        <v>65</v>
      </c>
      <c r="G21" s="20" t="s">
        <v>1220</v>
      </c>
      <c r="H21" s="20" t="s">
        <v>67</v>
      </c>
      <c r="I21" s="20" t="s">
        <v>68</v>
      </c>
      <c r="J21" s="21" t="s">
        <v>69</v>
      </c>
      <c r="K21" s="19" t="s">
        <v>70</v>
      </c>
      <c r="L21" s="20" t="s">
        <v>71</v>
      </c>
      <c r="M21" s="20" t="s">
        <v>72</v>
      </c>
      <c r="N21" s="20" t="s">
        <v>73</v>
      </c>
      <c r="O21" s="20" t="s">
        <v>74</v>
      </c>
      <c r="P21" s="20" t="s">
        <v>75</v>
      </c>
      <c r="Q21" s="20" t="s">
        <v>76</v>
      </c>
      <c r="R21" s="20" t="s">
        <v>77</v>
      </c>
      <c r="S21" s="20" t="s">
        <v>78</v>
      </c>
      <c r="T21" s="20" t="s">
        <v>79</v>
      </c>
      <c r="U21" s="20" t="s">
        <v>80</v>
      </c>
      <c r="V21" s="20" t="s">
        <v>81</v>
      </c>
      <c r="W21" s="20" t="s">
        <v>82</v>
      </c>
      <c r="X21" s="20" t="s">
        <v>83</v>
      </c>
      <c r="Y21" s="21" t="s">
        <v>84</v>
      </c>
    </row>
    <row r="22" spans="1:25" ht="25.5" x14ac:dyDescent="0.25">
      <c r="A22" s="54" t="s">
        <v>105</v>
      </c>
      <c r="B22" s="9">
        <v>1</v>
      </c>
      <c r="C22" s="22" t="s">
        <v>1900</v>
      </c>
      <c r="D22" s="22" t="s">
        <v>1901</v>
      </c>
      <c r="E22" s="22" t="s">
        <v>1902</v>
      </c>
      <c r="F22" s="22" t="s">
        <v>105</v>
      </c>
      <c r="G22" s="22" t="s">
        <v>1903</v>
      </c>
      <c r="H22" s="23" t="s">
        <v>665</v>
      </c>
      <c r="I22" s="24">
        <v>5000</v>
      </c>
      <c r="J22" s="58"/>
      <c r="K22" s="9">
        <v>1</v>
      </c>
      <c r="L22" s="25"/>
      <c r="M22" s="26"/>
      <c r="N22" s="27">
        <f>IF(M22&gt;0,ROUND(L22/M22,4),0)</f>
        <v>0</v>
      </c>
      <c r="O22" s="28"/>
      <c r="P22" s="29"/>
      <c r="Q22" s="27">
        <f>ROUND(ROUND(N22,4)*(1-O22),4)</f>
        <v>0</v>
      </c>
      <c r="R22" s="27">
        <f>ROUND(ROUND(Q22,4)*(1+P22),4)</f>
        <v>0</v>
      </c>
      <c r="S22" s="27">
        <f>ROUND($I22*Q22,4)</f>
        <v>0</v>
      </c>
      <c r="T22" s="27">
        <f>ROUND($I22*R22,4)</f>
        <v>0</v>
      </c>
      <c r="U22" s="30"/>
      <c r="V22" s="30"/>
      <c r="W22" s="30"/>
      <c r="X22" s="30"/>
      <c r="Y22" s="31"/>
    </row>
    <row r="23" spans="1:25" ht="38.25" x14ac:dyDescent="0.25">
      <c r="A23" s="55" t="s">
        <v>1904</v>
      </c>
      <c r="B23" s="11">
        <v>2</v>
      </c>
      <c r="C23" s="32" t="s">
        <v>1905</v>
      </c>
      <c r="D23" s="32" t="s">
        <v>1906</v>
      </c>
      <c r="E23" s="32" t="s">
        <v>1902</v>
      </c>
      <c r="F23" s="32" t="s">
        <v>105</v>
      </c>
      <c r="G23" s="32" t="s">
        <v>1907</v>
      </c>
      <c r="H23" s="33" t="s">
        <v>665</v>
      </c>
      <c r="I23" s="34">
        <v>5000</v>
      </c>
      <c r="J23" s="59"/>
      <c r="K23" s="11">
        <v>1</v>
      </c>
      <c r="L23" s="35"/>
      <c r="M23" s="36"/>
      <c r="N23" s="37">
        <f>IF(M23&gt;0,ROUND(L23/M23,4),0)</f>
        <v>0</v>
      </c>
      <c r="O23" s="38"/>
      <c r="P23" s="39"/>
      <c r="Q23" s="37">
        <f>ROUND(ROUND(N23,4)*(1-O23),4)</f>
        <v>0</v>
      </c>
      <c r="R23" s="37">
        <f>ROUND(ROUND(Q23,4)*(1+P23),4)</f>
        <v>0</v>
      </c>
      <c r="S23" s="37">
        <f>ROUND($I23*Q23,4)</f>
        <v>0</v>
      </c>
      <c r="T23" s="37">
        <f>ROUND($I23*R23,4)</f>
        <v>0</v>
      </c>
      <c r="U23" s="40"/>
      <c r="V23" s="40"/>
      <c r="W23" s="40"/>
      <c r="X23" s="40"/>
      <c r="Y23" s="41"/>
    </row>
    <row r="24" spans="1:25" ht="25.5" x14ac:dyDescent="0.25">
      <c r="A24" s="55" t="s">
        <v>105</v>
      </c>
      <c r="B24" s="11">
        <v>3</v>
      </c>
      <c r="C24" s="32" t="s">
        <v>1908</v>
      </c>
      <c r="D24" s="32" t="s">
        <v>1909</v>
      </c>
      <c r="E24" s="32" t="s">
        <v>1910</v>
      </c>
      <c r="F24" s="32" t="s">
        <v>105</v>
      </c>
      <c r="G24" s="32" t="s">
        <v>105</v>
      </c>
      <c r="H24" s="33" t="s">
        <v>665</v>
      </c>
      <c r="I24" s="34">
        <v>1000</v>
      </c>
      <c r="J24" s="59"/>
      <c r="K24" s="11">
        <v>1</v>
      </c>
      <c r="L24" s="35"/>
      <c r="M24" s="36"/>
      <c r="N24" s="37">
        <f>IF(M24&gt;0,ROUND(L24/M24,4),0)</f>
        <v>0</v>
      </c>
      <c r="O24" s="38"/>
      <c r="P24" s="39"/>
      <c r="Q24" s="37">
        <f>ROUND(ROUND(N24,4)*(1-O24),4)</f>
        <v>0</v>
      </c>
      <c r="R24" s="37">
        <f>ROUND(ROUND(Q24,4)*(1+P24),4)</f>
        <v>0</v>
      </c>
      <c r="S24" s="37">
        <f>ROUND($I24*Q24,4)</f>
        <v>0</v>
      </c>
      <c r="T24" s="37">
        <f>ROUND($I24*R24,4)</f>
        <v>0</v>
      </c>
      <c r="U24" s="40"/>
      <c r="V24" s="40"/>
      <c r="W24" s="40"/>
      <c r="X24" s="40"/>
      <c r="Y24" s="41"/>
    </row>
    <row r="25" spans="1:25" ht="25.5" x14ac:dyDescent="0.25">
      <c r="A25" s="55" t="s">
        <v>105</v>
      </c>
      <c r="B25" s="11">
        <v>4</v>
      </c>
      <c r="C25" s="32" t="s">
        <v>1911</v>
      </c>
      <c r="D25" s="32" t="s">
        <v>1912</v>
      </c>
      <c r="E25" s="32" t="s">
        <v>1913</v>
      </c>
      <c r="F25" s="32" t="s">
        <v>105</v>
      </c>
      <c r="G25" s="32" t="s">
        <v>105</v>
      </c>
      <c r="H25" s="33" t="s">
        <v>665</v>
      </c>
      <c r="I25" s="34">
        <v>500</v>
      </c>
      <c r="J25" s="59"/>
      <c r="K25" s="11">
        <v>1</v>
      </c>
      <c r="L25" s="35"/>
      <c r="M25" s="36"/>
      <c r="N25" s="37">
        <f>IF(M25&gt;0,ROUND(L25/M25,4),0)</f>
        <v>0</v>
      </c>
      <c r="O25" s="38"/>
      <c r="P25" s="39"/>
      <c r="Q25" s="37">
        <f>ROUND(ROUND(N25,4)*(1-O25),4)</f>
        <v>0</v>
      </c>
      <c r="R25" s="37">
        <f>ROUND(ROUND(Q25,4)*(1+P25),4)</f>
        <v>0</v>
      </c>
      <c r="S25" s="37">
        <f>ROUND($I25*Q25,4)</f>
        <v>0</v>
      </c>
      <c r="T25" s="37">
        <f>ROUND($I25*R25,4)</f>
        <v>0</v>
      </c>
      <c r="U25" s="40"/>
      <c r="V25" s="40"/>
      <c r="W25" s="40"/>
      <c r="X25" s="40"/>
      <c r="Y25" s="41"/>
    </row>
    <row r="26" spans="1:25" ht="51.75" thickBot="1" x14ac:dyDescent="0.3">
      <c r="A26" s="56" t="s">
        <v>105</v>
      </c>
      <c r="B26" s="13">
        <v>5</v>
      </c>
      <c r="C26" s="42" t="s">
        <v>1914</v>
      </c>
      <c r="D26" s="42" t="s">
        <v>1912</v>
      </c>
      <c r="E26" s="42" t="s">
        <v>1913</v>
      </c>
      <c r="F26" s="42" t="s">
        <v>105</v>
      </c>
      <c r="G26" s="42" t="s">
        <v>105</v>
      </c>
      <c r="H26" s="43" t="s">
        <v>665</v>
      </c>
      <c r="I26" s="44">
        <v>500</v>
      </c>
      <c r="J26" s="60"/>
      <c r="K26" s="13">
        <v>1</v>
      </c>
      <c r="L26" s="45"/>
      <c r="M26" s="46"/>
      <c r="N26" s="47">
        <f>IF(M26&gt;0,ROUND(L26/M26,4),0)</f>
        <v>0</v>
      </c>
      <c r="O26" s="48"/>
      <c r="P26" s="49"/>
      <c r="Q26" s="47">
        <f>ROUND(ROUND(N26,4)*(1-O26),4)</f>
        <v>0</v>
      </c>
      <c r="R26" s="47">
        <f>ROUND(ROUND(Q26,4)*(1+P26),4)</f>
        <v>0</v>
      </c>
      <c r="S26" s="47">
        <f>ROUND($I26*Q26,4)</f>
        <v>0</v>
      </c>
      <c r="T26" s="47">
        <f>ROUND($I26*R26,4)</f>
        <v>0</v>
      </c>
      <c r="U26" s="50"/>
      <c r="V26" s="50"/>
      <c r="W26" s="50"/>
      <c r="X26" s="50"/>
      <c r="Y26" s="51"/>
    </row>
    <row r="27" spans="1:25" ht="13.5" thickBot="1" x14ac:dyDescent="0.3">
      <c r="R27" s="61" t="s">
        <v>108</v>
      </c>
      <c r="S27" s="62">
        <f>SUM(S22:S26)</f>
        <v>0</v>
      </c>
      <c r="T27" s="63">
        <f>SUM(T22:T26)</f>
        <v>0</v>
      </c>
    </row>
    <row r="29" spans="1:25" ht="13.5" thickBot="1" x14ac:dyDescent="0.3"/>
    <row r="30" spans="1:25" ht="13.5" thickBot="1" x14ac:dyDescent="0.3">
      <c r="A30" s="52" t="s">
        <v>55</v>
      </c>
      <c r="B30" s="57" t="s">
        <v>135</v>
      </c>
      <c r="C30" s="18" t="s">
        <v>1915</v>
      </c>
      <c r="D30" s="18"/>
      <c r="E30" s="18"/>
      <c r="F30" s="18"/>
      <c r="G30" s="18"/>
      <c r="H30" s="18" t="s">
        <v>254</v>
      </c>
      <c r="I30" s="18"/>
      <c r="J30" s="8"/>
      <c r="K30" s="7"/>
      <c r="L30" s="18" t="s">
        <v>1916</v>
      </c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18"/>
      <c r="X30" s="18"/>
      <c r="Y30" s="8"/>
    </row>
    <row r="31" spans="1:25" ht="51.75" thickBot="1" x14ac:dyDescent="0.3">
      <c r="A31" s="53" t="s">
        <v>60</v>
      </c>
      <c r="B31" s="19" t="s">
        <v>61</v>
      </c>
      <c r="C31" s="20" t="s">
        <v>62</v>
      </c>
      <c r="D31" s="20" t="s">
        <v>63</v>
      </c>
      <c r="E31" s="20" t="s">
        <v>64</v>
      </c>
      <c r="F31" s="20" t="s">
        <v>65</v>
      </c>
      <c r="G31" s="20" t="s">
        <v>1220</v>
      </c>
      <c r="H31" s="20" t="s">
        <v>67</v>
      </c>
      <c r="I31" s="20" t="s">
        <v>68</v>
      </c>
      <c r="J31" s="21" t="s">
        <v>69</v>
      </c>
      <c r="K31" s="19" t="s">
        <v>70</v>
      </c>
      <c r="L31" s="20" t="s">
        <v>71</v>
      </c>
      <c r="M31" s="20" t="s">
        <v>72</v>
      </c>
      <c r="N31" s="20" t="s">
        <v>73</v>
      </c>
      <c r="O31" s="20" t="s">
        <v>74</v>
      </c>
      <c r="P31" s="20" t="s">
        <v>75</v>
      </c>
      <c r="Q31" s="20" t="s">
        <v>76</v>
      </c>
      <c r="R31" s="20" t="s">
        <v>77</v>
      </c>
      <c r="S31" s="20" t="s">
        <v>78</v>
      </c>
      <c r="T31" s="20" t="s">
        <v>79</v>
      </c>
      <c r="U31" s="20" t="s">
        <v>80</v>
      </c>
      <c r="V31" s="20" t="s">
        <v>81</v>
      </c>
      <c r="W31" s="20" t="s">
        <v>82</v>
      </c>
      <c r="X31" s="20" t="s">
        <v>83</v>
      </c>
      <c r="Y31" s="21" t="s">
        <v>84</v>
      </c>
    </row>
    <row r="32" spans="1:25" x14ac:dyDescent="0.25">
      <c r="A32" s="54" t="s">
        <v>1917</v>
      </c>
      <c r="B32" s="9">
        <v>1</v>
      </c>
      <c r="C32" s="22" t="s">
        <v>1918</v>
      </c>
      <c r="D32" s="22" t="s">
        <v>1919</v>
      </c>
      <c r="E32" s="22" t="s">
        <v>105</v>
      </c>
      <c r="F32" s="22" t="s">
        <v>530</v>
      </c>
      <c r="G32" s="22" t="s">
        <v>1920</v>
      </c>
      <c r="H32" s="23" t="s">
        <v>665</v>
      </c>
      <c r="I32" s="24">
        <v>300</v>
      </c>
      <c r="J32" s="58"/>
      <c r="K32" s="9">
        <v>1</v>
      </c>
      <c r="L32" s="25"/>
      <c r="M32" s="26"/>
      <c r="N32" s="27">
        <f>IF(M32&gt;0,ROUND(L32/M32,4),0)</f>
        <v>0</v>
      </c>
      <c r="O32" s="28"/>
      <c r="P32" s="29"/>
      <c r="Q32" s="27">
        <f>ROUND(ROUND(N32,4)*(1-O32),4)</f>
        <v>0</v>
      </c>
      <c r="R32" s="27">
        <f>ROUND(ROUND(Q32,4)*(1+P32),4)</f>
        <v>0</v>
      </c>
      <c r="S32" s="27">
        <f>ROUND($I32*Q32,4)</f>
        <v>0</v>
      </c>
      <c r="T32" s="27">
        <f>ROUND($I32*R32,4)</f>
        <v>0</v>
      </c>
      <c r="U32" s="30"/>
      <c r="V32" s="30"/>
      <c r="W32" s="30"/>
      <c r="X32" s="30"/>
      <c r="Y32" s="31"/>
    </row>
    <row r="33" spans="1:25" ht="25.5" x14ac:dyDescent="0.25">
      <c r="A33" s="55" t="s">
        <v>1921</v>
      </c>
      <c r="B33" s="11">
        <v>2</v>
      </c>
      <c r="C33" s="32" t="s">
        <v>1922</v>
      </c>
      <c r="D33" s="32" t="s">
        <v>1919</v>
      </c>
      <c r="E33" s="32" t="s">
        <v>105</v>
      </c>
      <c r="F33" s="32" t="s">
        <v>530</v>
      </c>
      <c r="G33" s="32" t="s">
        <v>105</v>
      </c>
      <c r="H33" s="33" t="s">
        <v>665</v>
      </c>
      <c r="I33" s="34">
        <v>2300</v>
      </c>
      <c r="J33" s="59"/>
      <c r="K33" s="11">
        <v>1</v>
      </c>
      <c r="L33" s="35"/>
      <c r="M33" s="36"/>
      <c r="N33" s="37">
        <f>IF(M33&gt;0,ROUND(L33/M33,4),0)</f>
        <v>0</v>
      </c>
      <c r="O33" s="38"/>
      <c r="P33" s="39"/>
      <c r="Q33" s="37">
        <f>ROUND(ROUND(N33,4)*(1-O33),4)</f>
        <v>0</v>
      </c>
      <c r="R33" s="37">
        <f>ROUND(ROUND(Q33,4)*(1+P33),4)</f>
        <v>0</v>
      </c>
      <c r="S33" s="37">
        <f>ROUND($I33*Q33,4)</f>
        <v>0</v>
      </c>
      <c r="T33" s="37">
        <f>ROUND($I33*R33,4)</f>
        <v>0</v>
      </c>
      <c r="U33" s="40"/>
      <c r="V33" s="40"/>
      <c r="W33" s="40"/>
      <c r="X33" s="40"/>
      <c r="Y33" s="41"/>
    </row>
    <row r="34" spans="1:25" ht="25.5" x14ac:dyDescent="0.25">
      <c r="A34" s="55" t="s">
        <v>1923</v>
      </c>
      <c r="B34" s="11">
        <v>3</v>
      </c>
      <c r="C34" s="32" t="s">
        <v>1924</v>
      </c>
      <c r="D34" s="32" t="s">
        <v>1919</v>
      </c>
      <c r="E34" s="32" t="s">
        <v>105</v>
      </c>
      <c r="F34" s="32" t="s">
        <v>530</v>
      </c>
      <c r="G34" s="32" t="s">
        <v>1925</v>
      </c>
      <c r="H34" s="33" t="s">
        <v>665</v>
      </c>
      <c r="I34" s="34">
        <v>200</v>
      </c>
      <c r="J34" s="59"/>
      <c r="K34" s="11">
        <v>1</v>
      </c>
      <c r="L34" s="35"/>
      <c r="M34" s="36"/>
      <c r="N34" s="37">
        <f>IF(M34&gt;0,ROUND(L34/M34,4),0)</f>
        <v>0</v>
      </c>
      <c r="O34" s="38"/>
      <c r="P34" s="39"/>
      <c r="Q34" s="37">
        <f>ROUND(ROUND(N34,4)*(1-O34),4)</f>
        <v>0</v>
      </c>
      <c r="R34" s="37">
        <f>ROUND(ROUND(Q34,4)*(1+P34),4)</f>
        <v>0</v>
      </c>
      <c r="S34" s="37">
        <f>ROUND($I34*Q34,4)</f>
        <v>0</v>
      </c>
      <c r="T34" s="37">
        <f>ROUND($I34*R34,4)</f>
        <v>0</v>
      </c>
      <c r="U34" s="40"/>
      <c r="V34" s="40"/>
      <c r="W34" s="40"/>
      <c r="X34" s="40"/>
      <c r="Y34" s="41"/>
    </row>
    <row r="35" spans="1:25" x14ac:dyDescent="0.25">
      <c r="A35" s="55" t="s">
        <v>1926</v>
      </c>
      <c r="B35" s="11">
        <v>4</v>
      </c>
      <c r="C35" s="32" t="s">
        <v>1927</v>
      </c>
      <c r="D35" s="32" t="s">
        <v>1919</v>
      </c>
      <c r="E35" s="32" t="s">
        <v>105</v>
      </c>
      <c r="F35" s="32" t="s">
        <v>105</v>
      </c>
      <c r="G35" s="32" t="s">
        <v>1928</v>
      </c>
      <c r="H35" s="33" t="s">
        <v>665</v>
      </c>
      <c r="I35" s="34">
        <v>50</v>
      </c>
      <c r="J35" s="59"/>
      <c r="K35" s="11">
        <v>1</v>
      </c>
      <c r="L35" s="35"/>
      <c r="M35" s="36"/>
      <c r="N35" s="37">
        <f>IF(M35&gt;0,ROUND(L35/M35,4),0)</f>
        <v>0</v>
      </c>
      <c r="O35" s="38"/>
      <c r="P35" s="39"/>
      <c r="Q35" s="37">
        <f>ROUND(ROUND(N35,4)*(1-O35),4)</f>
        <v>0</v>
      </c>
      <c r="R35" s="37">
        <f>ROUND(ROUND(Q35,4)*(1+P35),4)</f>
        <v>0</v>
      </c>
      <c r="S35" s="37">
        <f>ROUND($I35*Q35,4)</f>
        <v>0</v>
      </c>
      <c r="T35" s="37">
        <f>ROUND($I35*R35,4)</f>
        <v>0</v>
      </c>
      <c r="U35" s="40"/>
      <c r="V35" s="40"/>
      <c r="W35" s="40"/>
      <c r="X35" s="40"/>
      <c r="Y35" s="41"/>
    </row>
    <row r="36" spans="1:25" x14ac:dyDescent="0.25">
      <c r="A36" s="55" t="s">
        <v>1929</v>
      </c>
      <c r="B36" s="11">
        <v>5</v>
      </c>
      <c r="C36" s="32" t="s">
        <v>1930</v>
      </c>
      <c r="D36" s="32" t="s">
        <v>1919</v>
      </c>
      <c r="E36" s="32" t="s">
        <v>105</v>
      </c>
      <c r="F36" s="32" t="s">
        <v>105</v>
      </c>
      <c r="G36" s="32" t="s">
        <v>105</v>
      </c>
      <c r="H36" s="33" t="s">
        <v>91</v>
      </c>
      <c r="I36" s="34">
        <v>100</v>
      </c>
      <c r="J36" s="59"/>
      <c r="K36" s="11">
        <v>1</v>
      </c>
      <c r="L36" s="35"/>
      <c r="M36" s="36"/>
      <c r="N36" s="37">
        <f>IF(M36&gt;0,ROUND(L36/M36,4),0)</f>
        <v>0</v>
      </c>
      <c r="O36" s="38"/>
      <c r="P36" s="39"/>
      <c r="Q36" s="37">
        <f>ROUND(ROUND(N36,4)*(1-O36),4)</f>
        <v>0</v>
      </c>
      <c r="R36" s="37">
        <f>ROUND(ROUND(Q36,4)*(1+P36),4)</f>
        <v>0</v>
      </c>
      <c r="S36" s="37">
        <f>ROUND($I36*Q36,4)</f>
        <v>0</v>
      </c>
      <c r="T36" s="37">
        <f>ROUND($I36*R36,4)</f>
        <v>0</v>
      </c>
      <c r="U36" s="40"/>
      <c r="V36" s="40"/>
      <c r="W36" s="40"/>
      <c r="X36" s="40"/>
      <c r="Y36" s="41"/>
    </row>
    <row r="37" spans="1:25" x14ac:dyDescent="0.25">
      <c r="A37" s="55" t="s">
        <v>105</v>
      </c>
      <c r="B37" s="11">
        <v>6</v>
      </c>
      <c r="C37" s="32" t="s">
        <v>1931</v>
      </c>
      <c r="D37" s="32" t="s">
        <v>105</v>
      </c>
      <c r="E37" s="32" t="s">
        <v>105</v>
      </c>
      <c r="F37" s="32" t="s">
        <v>105</v>
      </c>
      <c r="G37" s="32" t="s">
        <v>371</v>
      </c>
      <c r="H37" s="33" t="s">
        <v>665</v>
      </c>
      <c r="I37" s="34">
        <v>75</v>
      </c>
      <c r="J37" s="59"/>
      <c r="K37" s="11">
        <v>1</v>
      </c>
      <c r="L37" s="35"/>
      <c r="M37" s="36"/>
      <c r="N37" s="37">
        <f>IF(M37&gt;0,ROUND(L37/M37,4),0)</f>
        <v>0</v>
      </c>
      <c r="O37" s="38"/>
      <c r="P37" s="39"/>
      <c r="Q37" s="37">
        <f>ROUND(ROUND(N37,4)*(1-O37),4)</f>
        <v>0</v>
      </c>
      <c r="R37" s="37">
        <f>ROUND(ROUND(Q37,4)*(1+P37),4)</f>
        <v>0</v>
      </c>
      <c r="S37" s="37">
        <f>ROUND($I37*Q37,4)</f>
        <v>0</v>
      </c>
      <c r="T37" s="37">
        <f>ROUND($I37*R37,4)</f>
        <v>0</v>
      </c>
      <c r="U37" s="40"/>
      <c r="V37" s="40"/>
      <c r="W37" s="40"/>
      <c r="X37" s="40"/>
      <c r="Y37" s="41"/>
    </row>
    <row r="38" spans="1:25" ht="13.5" thickBot="1" x14ac:dyDescent="0.3">
      <c r="A38" s="56" t="s">
        <v>105</v>
      </c>
      <c r="B38" s="13">
        <v>7</v>
      </c>
      <c r="C38" s="42" t="s">
        <v>1932</v>
      </c>
      <c r="D38" s="42" t="s">
        <v>105</v>
      </c>
      <c r="E38" s="42" t="s">
        <v>105</v>
      </c>
      <c r="F38" s="42" t="s">
        <v>105</v>
      </c>
      <c r="G38" s="42" t="s">
        <v>371</v>
      </c>
      <c r="H38" s="43" t="s">
        <v>665</v>
      </c>
      <c r="I38" s="44">
        <v>75</v>
      </c>
      <c r="J38" s="60"/>
      <c r="K38" s="13">
        <v>1</v>
      </c>
      <c r="L38" s="45"/>
      <c r="M38" s="46"/>
      <c r="N38" s="47">
        <f>IF(M38&gt;0,ROUND(L38/M38,4),0)</f>
        <v>0</v>
      </c>
      <c r="O38" s="48"/>
      <c r="P38" s="49"/>
      <c r="Q38" s="47">
        <f>ROUND(ROUND(N38,4)*(1-O38),4)</f>
        <v>0</v>
      </c>
      <c r="R38" s="47">
        <f>ROUND(ROUND(Q38,4)*(1+P38),4)</f>
        <v>0</v>
      </c>
      <c r="S38" s="47">
        <f>ROUND($I38*Q38,4)</f>
        <v>0</v>
      </c>
      <c r="T38" s="47">
        <f>ROUND($I38*R38,4)</f>
        <v>0</v>
      </c>
      <c r="U38" s="50"/>
      <c r="V38" s="50"/>
      <c r="W38" s="50"/>
      <c r="X38" s="50"/>
      <c r="Y38" s="51"/>
    </row>
    <row r="39" spans="1:25" ht="13.5" thickBot="1" x14ac:dyDescent="0.3">
      <c r="R39" s="61" t="s">
        <v>108</v>
      </c>
      <c r="S39" s="62">
        <f>SUM(S32:S38)</f>
        <v>0</v>
      </c>
      <c r="T39" s="63">
        <f>SUM(T32:T38)</f>
        <v>0</v>
      </c>
    </row>
  </sheetData>
  <sheetProtection algorithmName="SHA-512" hashValue="ELSJtsNRq9rbm1K9hQq9oBGXR8MOLz56hYhTRE9U9sLKRyRAaBUD/JtBWUM/lY8xFHOnK9w/9nffx/gnyQV9/A==" saltValue="L4BF7TI1ApKZ4Ll3PkhN5Q==" spinCount="100000" sheet="1" objects="1" scenarios="1"/>
  <pageMargins left="0.78740157021416557" right="0.78740157021416557" top="0.78740157021416557" bottom="0.78740157021416557" header="0.59055116441514754" footer="0.59055116441514754"/>
  <pageSetup paperSize="9" scale="27" fitToHeight="0" pageOrder="overThenDown" orientation="landscape" r:id="rId1"/>
  <headerFooter>
    <oddHeader>&amp;ROBR-8A</oddHeader>
    <oddFooter>&amp;LJN št. 16-51/19, 16-51/19_1.OBD: 1.5.2020 - 30.4.2021&amp;RStran &amp;P od &amp;N</oddFooter>
  </headerFooter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4:Y28"/>
  <sheetViews>
    <sheetView topLeftCell="B1" workbookViewId="0"/>
  </sheetViews>
  <sheetFormatPr defaultRowHeight="12.75" x14ac:dyDescent="0.25"/>
  <cols>
    <col min="1" max="1" width="15.7109375" style="1" hidden="1" customWidth="1"/>
    <col min="2" max="2" width="7.28515625" style="1" customWidth="1"/>
    <col min="3" max="3" width="39.7109375" style="1" customWidth="1"/>
    <col min="4" max="7" width="35.140625" style="1" customWidth="1"/>
    <col min="8" max="8" width="5.7109375" style="1" customWidth="1"/>
    <col min="9" max="9" width="10" style="1" customWidth="1"/>
    <col min="10" max="10" width="7.28515625" style="1" customWidth="1"/>
    <col min="11" max="11" width="4.7109375" style="1" customWidth="1"/>
    <col min="12" max="12" width="13.7109375" style="1" customWidth="1"/>
    <col min="13" max="13" width="10.7109375" style="1" customWidth="1"/>
    <col min="14" max="14" width="13.7109375" style="1" customWidth="1"/>
    <col min="15" max="15" width="10.7109375" style="1" customWidth="1"/>
    <col min="16" max="16" width="7.7109375" style="1" customWidth="1"/>
    <col min="17" max="18" width="13.7109375" style="1" customWidth="1"/>
    <col min="19" max="20" width="17.28515625" style="1" customWidth="1"/>
    <col min="21" max="21" width="20.7109375" style="1" customWidth="1"/>
    <col min="22" max="22" width="25.7109375" style="1" customWidth="1"/>
    <col min="23" max="23" width="20.7109375" style="1" customWidth="1"/>
    <col min="24" max="24" width="12.7109375" style="1" customWidth="1"/>
    <col min="25" max="25" width="25.7109375" style="1" customWidth="1"/>
    <col min="26" max="16384" width="9.140625" style="1"/>
  </cols>
  <sheetData>
    <row r="4" spans="1:25" ht="15.75" x14ac:dyDescent="0.25">
      <c r="C4" s="77" t="s">
        <v>52</v>
      </c>
    </row>
    <row r="5" spans="1:25" ht="18" x14ac:dyDescent="0.25">
      <c r="B5" s="78" t="s">
        <v>1933</v>
      </c>
      <c r="C5" s="2" t="s">
        <v>1934</v>
      </c>
    </row>
    <row r="7" spans="1:25" x14ac:dyDescent="0.25">
      <c r="C7" s="79" t="str">
        <f>IF('2. Podatki o ponudniku'!C5&lt;&gt;"","Naziv ponudnika: " &amp; '2. Podatki o ponudniku'!C5,"")</f>
        <v/>
      </c>
    </row>
    <row r="8" spans="1:25" x14ac:dyDescent="0.25">
      <c r="C8" s="79" t="str">
        <f>IF('2. Podatki o ponudniku'!C7&lt;&gt;"","Identifikacijska številka za DDV: " &amp; '2. Podatki o ponudniku'!C7,"")</f>
        <v/>
      </c>
    </row>
    <row r="10" spans="1:25" ht="13.5" thickBot="1" x14ac:dyDescent="0.3"/>
    <row r="11" spans="1:25" ht="13.5" thickBot="1" x14ac:dyDescent="0.3">
      <c r="A11" s="52" t="s">
        <v>55</v>
      </c>
      <c r="B11" s="57" t="s">
        <v>56</v>
      </c>
      <c r="C11" s="18" t="s">
        <v>1935</v>
      </c>
      <c r="D11" s="18"/>
      <c r="E11" s="18"/>
      <c r="F11" s="18"/>
      <c r="G11" s="18"/>
      <c r="H11" s="18" t="s">
        <v>254</v>
      </c>
      <c r="I11" s="18"/>
      <c r="J11" s="8"/>
      <c r="K11" s="7"/>
      <c r="L11" s="18" t="s">
        <v>1936</v>
      </c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8"/>
    </row>
    <row r="12" spans="1:25" ht="51.75" thickBot="1" x14ac:dyDescent="0.3">
      <c r="A12" s="53" t="s">
        <v>60</v>
      </c>
      <c r="B12" s="19" t="s">
        <v>61</v>
      </c>
      <c r="C12" s="20" t="s">
        <v>62</v>
      </c>
      <c r="D12" s="20" t="s">
        <v>63</v>
      </c>
      <c r="E12" s="20" t="s">
        <v>64</v>
      </c>
      <c r="F12" s="20" t="s">
        <v>65</v>
      </c>
      <c r="G12" s="20" t="s">
        <v>1220</v>
      </c>
      <c r="H12" s="20" t="s">
        <v>67</v>
      </c>
      <c r="I12" s="20" t="s">
        <v>68</v>
      </c>
      <c r="J12" s="21" t="s">
        <v>69</v>
      </c>
      <c r="K12" s="19" t="s">
        <v>70</v>
      </c>
      <c r="L12" s="20" t="s">
        <v>71</v>
      </c>
      <c r="M12" s="20" t="s">
        <v>72</v>
      </c>
      <c r="N12" s="20" t="s">
        <v>73</v>
      </c>
      <c r="O12" s="20" t="s">
        <v>74</v>
      </c>
      <c r="P12" s="20" t="s">
        <v>75</v>
      </c>
      <c r="Q12" s="20" t="s">
        <v>76</v>
      </c>
      <c r="R12" s="20" t="s">
        <v>77</v>
      </c>
      <c r="S12" s="20" t="s">
        <v>78</v>
      </c>
      <c r="T12" s="20" t="s">
        <v>79</v>
      </c>
      <c r="U12" s="20" t="s">
        <v>80</v>
      </c>
      <c r="V12" s="20" t="s">
        <v>81</v>
      </c>
      <c r="W12" s="20" t="s">
        <v>82</v>
      </c>
      <c r="X12" s="20" t="s">
        <v>83</v>
      </c>
      <c r="Y12" s="21" t="s">
        <v>84</v>
      </c>
    </row>
    <row r="13" spans="1:25" ht="25.5" x14ac:dyDescent="0.25">
      <c r="A13" s="54" t="s">
        <v>1937</v>
      </c>
      <c r="B13" s="9">
        <v>1</v>
      </c>
      <c r="C13" s="22" t="s">
        <v>1938</v>
      </c>
      <c r="D13" s="22" t="s">
        <v>105</v>
      </c>
      <c r="E13" s="22" t="s">
        <v>105</v>
      </c>
      <c r="F13" s="22" t="s">
        <v>105</v>
      </c>
      <c r="G13" s="22" t="s">
        <v>1939</v>
      </c>
      <c r="H13" s="23" t="s">
        <v>657</v>
      </c>
      <c r="I13" s="24">
        <v>2660</v>
      </c>
      <c r="J13" s="58"/>
      <c r="K13" s="9">
        <v>1</v>
      </c>
      <c r="L13" s="25"/>
      <c r="M13" s="26"/>
      <c r="N13" s="27">
        <f>IF(M13&gt;0,ROUND(L13/M13,4),0)</f>
        <v>0</v>
      </c>
      <c r="O13" s="28"/>
      <c r="P13" s="29"/>
      <c r="Q13" s="27">
        <f>ROUND(ROUND(N13,4)*(1-O13),4)</f>
        <v>0</v>
      </c>
      <c r="R13" s="27">
        <f>ROUND(ROUND(Q13,4)*(1+P13),4)</f>
        <v>0</v>
      </c>
      <c r="S13" s="27">
        <f>ROUND($I13*Q13,4)</f>
        <v>0</v>
      </c>
      <c r="T13" s="27">
        <f>ROUND($I13*R13,4)</f>
        <v>0</v>
      </c>
      <c r="U13" s="30"/>
      <c r="V13" s="30"/>
      <c r="W13" s="30"/>
      <c r="X13" s="30"/>
      <c r="Y13" s="31"/>
    </row>
    <row r="14" spans="1:25" x14ac:dyDescent="0.25">
      <c r="A14" s="55" t="s">
        <v>1940</v>
      </c>
      <c r="B14" s="11">
        <v>2</v>
      </c>
      <c r="C14" s="32" t="s">
        <v>1941</v>
      </c>
      <c r="D14" s="32" t="s">
        <v>105</v>
      </c>
      <c r="E14" s="32" t="s">
        <v>105</v>
      </c>
      <c r="F14" s="32" t="s">
        <v>105</v>
      </c>
      <c r="G14" s="32" t="s">
        <v>105</v>
      </c>
      <c r="H14" s="33" t="s">
        <v>657</v>
      </c>
      <c r="I14" s="34">
        <v>50</v>
      </c>
      <c r="J14" s="59"/>
      <c r="K14" s="11">
        <v>1</v>
      </c>
      <c r="L14" s="35"/>
      <c r="M14" s="36"/>
      <c r="N14" s="37">
        <f>IF(M14&gt;0,ROUND(L14/M14,4),0)</f>
        <v>0</v>
      </c>
      <c r="O14" s="38"/>
      <c r="P14" s="39"/>
      <c r="Q14" s="37">
        <f>ROUND(ROUND(N14,4)*(1-O14),4)</f>
        <v>0</v>
      </c>
      <c r="R14" s="37">
        <f>ROUND(ROUND(Q14,4)*(1+P14),4)</f>
        <v>0</v>
      </c>
      <c r="S14" s="37">
        <f>ROUND($I14*Q14,4)</f>
        <v>0</v>
      </c>
      <c r="T14" s="37">
        <f>ROUND($I14*R14,4)</f>
        <v>0</v>
      </c>
      <c r="U14" s="40"/>
      <c r="V14" s="40"/>
      <c r="W14" s="40"/>
      <c r="X14" s="40"/>
      <c r="Y14" s="41"/>
    </row>
    <row r="15" spans="1:25" ht="25.5" x14ac:dyDescent="0.25">
      <c r="A15" s="55" t="s">
        <v>1942</v>
      </c>
      <c r="B15" s="11">
        <v>3</v>
      </c>
      <c r="C15" s="32" t="s">
        <v>1943</v>
      </c>
      <c r="D15" s="32" t="s">
        <v>105</v>
      </c>
      <c r="E15" s="32" t="s">
        <v>105</v>
      </c>
      <c r="F15" s="32" t="s">
        <v>105</v>
      </c>
      <c r="G15" s="32" t="s">
        <v>105</v>
      </c>
      <c r="H15" s="33" t="s">
        <v>657</v>
      </c>
      <c r="I15" s="34">
        <v>50</v>
      </c>
      <c r="J15" s="59"/>
      <c r="K15" s="11">
        <v>1</v>
      </c>
      <c r="L15" s="35"/>
      <c r="M15" s="36"/>
      <c r="N15" s="37">
        <f>IF(M15&gt;0,ROUND(L15/M15,4),0)</f>
        <v>0</v>
      </c>
      <c r="O15" s="38"/>
      <c r="P15" s="39"/>
      <c r="Q15" s="37">
        <f>ROUND(ROUND(N15,4)*(1-O15),4)</f>
        <v>0</v>
      </c>
      <c r="R15" s="37">
        <f>ROUND(ROUND(Q15,4)*(1+P15),4)</f>
        <v>0</v>
      </c>
      <c r="S15" s="37">
        <f>ROUND($I15*Q15,4)</f>
        <v>0</v>
      </c>
      <c r="T15" s="37">
        <f>ROUND($I15*R15,4)</f>
        <v>0</v>
      </c>
      <c r="U15" s="40"/>
      <c r="V15" s="40"/>
      <c r="W15" s="40"/>
      <c r="X15" s="40"/>
      <c r="Y15" s="41"/>
    </row>
    <row r="16" spans="1:25" ht="25.5" x14ac:dyDescent="0.25">
      <c r="A16" s="55" t="s">
        <v>1944</v>
      </c>
      <c r="B16" s="11">
        <v>4</v>
      </c>
      <c r="C16" s="32" t="s">
        <v>1945</v>
      </c>
      <c r="D16" s="32" t="s">
        <v>105</v>
      </c>
      <c r="E16" s="32" t="s">
        <v>105</v>
      </c>
      <c r="F16" s="32" t="s">
        <v>105</v>
      </c>
      <c r="G16" s="32" t="s">
        <v>1946</v>
      </c>
      <c r="H16" s="33" t="s">
        <v>657</v>
      </c>
      <c r="I16" s="34">
        <v>90</v>
      </c>
      <c r="J16" s="59"/>
      <c r="K16" s="11">
        <v>1</v>
      </c>
      <c r="L16" s="35"/>
      <c r="M16" s="36"/>
      <c r="N16" s="37">
        <f>IF(M16&gt;0,ROUND(L16/M16,4),0)</f>
        <v>0</v>
      </c>
      <c r="O16" s="38"/>
      <c r="P16" s="39"/>
      <c r="Q16" s="37">
        <f>ROUND(ROUND(N16,4)*(1-O16),4)</f>
        <v>0</v>
      </c>
      <c r="R16" s="37">
        <f>ROUND(ROUND(Q16,4)*(1+P16),4)</f>
        <v>0</v>
      </c>
      <c r="S16" s="37">
        <f>ROUND($I16*Q16,4)</f>
        <v>0</v>
      </c>
      <c r="T16" s="37">
        <f>ROUND($I16*R16,4)</f>
        <v>0</v>
      </c>
      <c r="U16" s="40"/>
      <c r="V16" s="40"/>
      <c r="W16" s="40"/>
      <c r="X16" s="40"/>
      <c r="Y16" s="41"/>
    </row>
    <row r="17" spans="1:25" x14ac:dyDescent="0.25">
      <c r="A17" s="55" t="s">
        <v>1947</v>
      </c>
      <c r="B17" s="11">
        <v>5</v>
      </c>
      <c r="C17" s="32" t="s">
        <v>1948</v>
      </c>
      <c r="D17" s="32" t="s">
        <v>105</v>
      </c>
      <c r="E17" s="32" t="s">
        <v>105</v>
      </c>
      <c r="F17" s="32" t="s">
        <v>105</v>
      </c>
      <c r="G17" s="32" t="s">
        <v>1949</v>
      </c>
      <c r="H17" s="33" t="s">
        <v>657</v>
      </c>
      <c r="I17" s="34">
        <v>270</v>
      </c>
      <c r="J17" s="59"/>
      <c r="K17" s="11">
        <v>1</v>
      </c>
      <c r="L17" s="35"/>
      <c r="M17" s="36"/>
      <c r="N17" s="37">
        <f>IF(M17&gt;0,ROUND(L17/M17,4),0)</f>
        <v>0</v>
      </c>
      <c r="O17" s="38"/>
      <c r="P17" s="39"/>
      <c r="Q17" s="37">
        <f>ROUND(ROUND(N17,4)*(1-O17),4)</f>
        <v>0</v>
      </c>
      <c r="R17" s="37">
        <f>ROUND(ROUND(Q17,4)*(1+P17),4)</f>
        <v>0</v>
      </c>
      <c r="S17" s="37">
        <f>ROUND($I17*Q17,4)</f>
        <v>0</v>
      </c>
      <c r="T17" s="37">
        <f>ROUND($I17*R17,4)</f>
        <v>0</v>
      </c>
      <c r="U17" s="40"/>
      <c r="V17" s="40"/>
      <c r="W17" s="40"/>
      <c r="X17" s="40"/>
      <c r="Y17" s="41"/>
    </row>
    <row r="18" spans="1:25" x14ac:dyDescent="0.25">
      <c r="A18" s="55" t="s">
        <v>1950</v>
      </c>
      <c r="B18" s="11">
        <v>6</v>
      </c>
      <c r="C18" s="32" t="s">
        <v>1951</v>
      </c>
      <c r="D18" s="32" t="s">
        <v>105</v>
      </c>
      <c r="E18" s="32" t="s">
        <v>105</v>
      </c>
      <c r="F18" s="32" t="s">
        <v>105</v>
      </c>
      <c r="G18" s="32" t="s">
        <v>1952</v>
      </c>
      <c r="H18" s="33" t="s">
        <v>665</v>
      </c>
      <c r="I18" s="34">
        <v>290</v>
      </c>
      <c r="J18" s="59"/>
      <c r="K18" s="11">
        <v>1</v>
      </c>
      <c r="L18" s="35"/>
      <c r="M18" s="36"/>
      <c r="N18" s="37">
        <f>IF(M18&gt;0,ROUND(L18/M18,4),0)</f>
        <v>0</v>
      </c>
      <c r="O18" s="38"/>
      <c r="P18" s="39"/>
      <c r="Q18" s="37">
        <f>ROUND(ROUND(N18,4)*(1-O18),4)</f>
        <v>0</v>
      </c>
      <c r="R18" s="37">
        <f>ROUND(ROUND(Q18,4)*(1+P18),4)</f>
        <v>0</v>
      </c>
      <c r="S18" s="37">
        <f>ROUND($I18*Q18,4)</f>
        <v>0</v>
      </c>
      <c r="T18" s="37">
        <f>ROUND($I18*R18,4)</f>
        <v>0</v>
      </c>
      <c r="U18" s="40"/>
      <c r="V18" s="40"/>
      <c r="W18" s="40"/>
      <c r="X18" s="40"/>
      <c r="Y18" s="41"/>
    </row>
    <row r="19" spans="1:25" ht="13.5" thickBot="1" x14ac:dyDescent="0.3">
      <c r="A19" s="56" t="s">
        <v>1953</v>
      </c>
      <c r="B19" s="13">
        <v>7</v>
      </c>
      <c r="C19" s="42" t="s">
        <v>1954</v>
      </c>
      <c r="D19" s="42" t="s">
        <v>105</v>
      </c>
      <c r="E19" s="42" t="s">
        <v>105</v>
      </c>
      <c r="F19" s="42" t="s">
        <v>105</v>
      </c>
      <c r="G19" s="42" t="s">
        <v>105</v>
      </c>
      <c r="H19" s="43" t="s">
        <v>657</v>
      </c>
      <c r="I19" s="44">
        <v>22</v>
      </c>
      <c r="J19" s="60"/>
      <c r="K19" s="13">
        <v>1</v>
      </c>
      <c r="L19" s="45"/>
      <c r="M19" s="46"/>
      <c r="N19" s="47">
        <f>IF(M19&gt;0,ROUND(L19/M19,4),0)</f>
        <v>0</v>
      </c>
      <c r="O19" s="48"/>
      <c r="P19" s="49"/>
      <c r="Q19" s="47">
        <f>ROUND(ROUND(N19,4)*(1-O19),4)</f>
        <v>0</v>
      </c>
      <c r="R19" s="47">
        <f>ROUND(ROUND(Q19,4)*(1+P19),4)</f>
        <v>0</v>
      </c>
      <c r="S19" s="47">
        <f>ROUND($I19*Q19,4)</f>
        <v>0</v>
      </c>
      <c r="T19" s="47">
        <f>ROUND($I19*R19,4)</f>
        <v>0</v>
      </c>
      <c r="U19" s="50"/>
      <c r="V19" s="50"/>
      <c r="W19" s="50"/>
      <c r="X19" s="50"/>
      <c r="Y19" s="51"/>
    </row>
    <row r="20" spans="1:25" ht="13.5" thickBot="1" x14ac:dyDescent="0.3">
      <c r="R20" s="61" t="s">
        <v>108</v>
      </c>
      <c r="S20" s="62">
        <f>SUM(S13:S19)</f>
        <v>0</v>
      </c>
      <c r="T20" s="63">
        <f>SUM(T13:T19)</f>
        <v>0</v>
      </c>
    </row>
    <row r="22" spans="1:25" ht="13.5" thickBot="1" x14ac:dyDescent="0.3"/>
    <row r="23" spans="1:25" ht="13.5" thickBot="1" x14ac:dyDescent="0.3">
      <c r="A23" s="52" t="s">
        <v>55</v>
      </c>
      <c r="B23" s="57" t="s">
        <v>109</v>
      </c>
      <c r="C23" s="18" t="s">
        <v>1955</v>
      </c>
      <c r="D23" s="18"/>
      <c r="E23" s="18"/>
      <c r="F23" s="18"/>
      <c r="G23" s="18"/>
      <c r="H23" s="18" t="s">
        <v>254</v>
      </c>
      <c r="I23" s="18"/>
      <c r="J23" s="8"/>
      <c r="K23" s="7"/>
      <c r="L23" s="18" t="s">
        <v>1956</v>
      </c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8"/>
    </row>
    <row r="24" spans="1:25" ht="51.75" thickBot="1" x14ac:dyDescent="0.3">
      <c r="A24" s="53" t="s">
        <v>60</v>
      </c>
      <c r="B24" s="19" t="s">
        <v>61</v>
      </c>
      <c r="C24" s="20" t="s">
        <v>62</v>
      </c>
      <c r="D24" s="20" t="s">
        <v>63</v>
      </c>
      <c r="E24" s="20" t="s">
        <v>64</v>
      </c>
      <c r="F24" s="20" t="s">
        <v>65</v>
      </c>
      <c r="G24" s="20" t="s">
        <v>1220</v>
      </c>
      <c r="H24" s="20" t="s">
        <v>67</v>
      </c>
      <c r="I24" s="20" t="s">
        <v>68</v>
      </c>
      <c r="J24" s="21" t="s">
        <v>69</v>
      </c>
      <c r="K24" s="19" t="s">
        <v>70</v>
      </c>
      <c r="L24" s="20" t="s">
        <v>71</v>
      </c>
      <c r="M24" s="20" t="s">
        <v>72</v>
      </c>
      <c r="N24" s="20" t="s">
        <v>73</v>
      </c>
      <c r="O24" s="20" t="s">
        <v>74</v>
      </c>
      <c r="P24" s="20" t="s">
        <v>75</v>
      </c>
      <c r="Q24" s="20" t="s">
        <v>76</v>
      </c>
      <c r="R24" s="20" t="s">
        <v>77</v>
      </c>
      <c r="S24" s="20" t="s">
        <v>78</v>
      </c>
      <c r="T24" s="20" t="s">
        <v>79</v>
      </c>
      <c r="U24" s="20" t="s">
        <v>80</v>
      </c>
      <c r="V24" s="20" t="s">
        <v>81</v>
      </c>
      <c r="W24" s="20" t="s">
        <v>82</v>
      </c>
      <c r="X24" s="20" t="s">
        <v>83</v>
      </c>
      <c r="Y24" s="21" t="s">
        <v>84</v>
      </c>
    </row>
    <row r="25" spans="1:25" x14ac:dyDescent="0.25">
      <c r="A25" s="54" t="s">
        <v>1957</v>
      </c>
      <c r="B25" s="9">
        <v>1</v>
      </c>
      <c r="C25" s="22" t="s">
        <v>1958</v>
      </c>
      <c r="D25" s="22" t="s">
        <v>105</v>
      </c>
      <c r="E25" s="22" t="s">
        <v>1959</v>
      </c>
      <c r="F25" s="22" t="s">
        <v>105</v>
      </c>
      <c r="G25" s="22" t="s">
        <v>1960</v>
      </c>
      <c r="H25" s="23" t="s">
        <v>665</v>
      </c>
      <c r="I25" s="24">
        <v>3400</v>
      </c>
      <c r="J25" s="58"/>
      <c r="K25" s="9">
        <v>1</v>
      </c>
      <c r="L25" s="25"/>
      <c r="M25" s="26"/>
      <c r="N25" s="27">
        <f>IF(M25&gt;0,ROUND(L25/M25,4),0)</f>
        <v>0</v>
      </c>
      <c r="O25" s="28"/>
      <c r="P25" s="29"/>
      <c r="Q25" s="27">
        <f>ROUND(ROUND(N25,4)*(1-O25),4)</f>
        <v>0</v>
      </c>
      <c r="R25" s="27">
        <f>ROUND(ROUND(Q25,4)*(1+P25),4)</f>
        <v>0</v>
      </c>
      <c r="S25" s="27">
        <f>ROUND($I25*Q25,4)</f>
        <v>0</v>
      </c>
      <c r="T25" s="27">
        <f>ROUND($I25*R25,4)</f>
        <v>0</v>
      </c>
      <c r="U25" s="30"/>
      <c r="V25" s="30"/>
      <c r="W25" s="30"/>
      <c r="X25" s="30"/>
      <c r="Y25" s="31"/>
    </row>
    <row r="26" spans="1:25" ht="25.5" x14ac:dyDescent="0.25">
      <c r="A26" s="55" t="s">
        <v>1961</v>
      </c>
      <c r="B26" s="11">
        <v>2</v>
      </c>
      <c r="C26" s="32" t="s">
        <v>1962</v>
      </c>
      <c r="D26" s="32" t="s">
        <v>1963</v>
      </c>
      <c r="E26" s="32" t="s">
        <v>105</v>
      </c>
      <c r="F26" s="32" t="s">
        <v>105</v>
      </c>
      <c r="G26" s="32" t="s">
        <v>1964</v>
      </c>
      <c r="H26" s="33" t="s">
        <v>665</v>
      </c>
      <c r="I26" s="34">
        <v>1160</v>
      </c>
      <c r="J26" s="59"/>
      <c r="K26" s="11">
        <v>1</v>
      </c>
      <c r="L26" s="35"/>
      <c r="M26" s="36"/>
      <c r="N26" s="37">
        <f>IF(M26&gt;0,ROUND(L26/M26,4),0)</f>
        <v>0</v>
      </c>
      <c r="O26" s="38"/>
      <c r="P26" s="39"/>
      <c r="Q26" s="37">
        <f>ROUND(ROUND(N26,4)*(1-O26),4)</f>
        <v>0</v>
      </c>
      <c r="R26" s="37">
        <f>ROUND(ROUND(Q26,4)*(1+P26),4)</f>
        <v>0</v>
      </c>
      <c r="S26" s="37">
        <f>ROUND($I26*Q26,4)</f>
        <v>0</v>
      </c>
      <c r="T26" s="37">
        <f>ROUND($I26*R26,4)</f>
        <v>0</v>
      </c>
      <c r="U26" s="40"/>
      <c r="V26" s="40"/>
      <c r="W26" s="40"/>
      <c r="X26" s="40"/>
      <c r="Y26" s="41"/>
    </row>
    <row r="27" spans="1:25" ht="13.5" thickBot="1" x14ac:dyDescent="0.3">
      <c r="A27" s="56" t="s">
        <v>105</v>
      </c>
      <c r="B27" s="13">
        <v>3</v>
      </c>
      <c r="C27" s="42" t="s">
        <v>1965</v>
      </c>
      <c r="D27" s="42" t="s">
        <v>105</v>
      </c>
      <c r="E27" s="42" t="s">
        <v>105</v>
      </c>
      <c r="F27" s="42" t="s">
        <v>105</v>
      </c>
      <c r="G27" s="42" t="s">
        <v>371</v>
      </c>
      <c r="H27" s="43" t="s">
        <v>665</v>
      </c>
      <c r="I27" s="44">
        <v>20</v>
      </c>
      <c r="J27" s="60"/>
      <c r="K27" s="13">
        <v>1</v>
      </c>
      <c r="L27" s="45"/>
      <c r="M27" s="46"/>
      <c r="N27" s="47">
        <f>IF(M27&gt;0,ROUND(L27/M27,4),0)</f>
        <v>0</v>
      </c>
      <c r="O27" s="48"/>
      <c r="P27" s="49"/>
      <c r="Q27" s="47">
        <f>ROUND(ROUND(N27,4)*(1-O27),4)</f>
        <v>0</v>
      </c>
      <c r="R27" s="47">
        <f>ROUND(ROUND(Q27,4)*(1+P27),4)</f>
        <v>0</v>
      </c>
      <c r="S27" s="47">
        <f>ROUND($I27*Q27,4)</f>
        <v>0</v>
      </c>
      <c r="T27" s="47">
        <f>ROUND($I27*R27,4)</f>
        <v>0</v>
      </c>
      <c r="U27" s="50"/>
      <c r="V27" s="50"/>
      <c r="W27" s="50"/>
      <c r="X27" s="50"/>
      <c r="Y27" s="51"/>
    </row>
    <row r="28" spans="1:25" ht="13.5" thickBot="1" x14ac:dyDescent="0.3">
      <c r="R28" s="61" t="s">
        <v>108</v>
      </c>
      <c r="S28" s="62">
        <f>SUM(S25:S27)</f>
        <v>0</v>
      </c>
      <c r="T28" s="63">
        <f>SUM(T25:T27)</f>
        <v>0</v>
      </c>
    </row>
  </sheetData>
  <sheetProtection algorithmName="SHA-512" hashValue="akvV4hVVVS+a0sV5WfyQJvh6JnPaVc2yNpMxwBCyHhRKMPhrCF3qd9lQuysfxRZc/yE/CP8+Rl+NvWCAC++DLA==" saltValue="NreIH24EwDVpJG+78fUe9A==" spinCount="100000" sheet="1" objects="1" scenarios="1"/>
  <pageMargins left="0.78740157021416557" right="0.78740157021416557" top="0.78740157021416557" bottom="0.78740157021416557" header="0.59055116441514754" footer="0.59055116441514754"/>
  <pageSetup paperSize="9" scale="28" fitToHeight="0" pageOrder="overThenDown" orientation="landscape" r:id="rId1"/>
  <headerFooter>
    <oddHeader>&amp;ROBR-8A</oddHeader>
    <oddFooter>&amp;LJN št. 16-51/19, 16-51/19_1.OBD: 1.5.2020 - 30.4.2021&amp;RStran &amp;P od &amp;N</oddFooter>
  </headerFooter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4:Y72"/>
  <sheetViews>
    <sheetView topLeftCell="B1" workbookViewId="0"/>
  </sheetViews>
  <sheetFormatPr defaultRowHeight="12.75" x14ac:dyDescent="0.25"/>
  <cols>
    <col min="1" max="1" width="15.7109375" style="1" hidden="1" customWidth="1"/>
    <col min="2" max="2" width="7.28515625" style="1" customWidth="1"/>
    <col min="3" max="3" width="41.7109375" style="1" customWidth="1"/>
    <col min="4" max="4" width="29.140625" style="1" customWidth="1"/>
    <col min="5" max="5" width="49.7109375" style="1" customWidth="1"/>
    <col min="6" max="7" width="29.140625" style="1" customWidth="1"/>
    <col min="8" max="8" width="5.7109375" style="1" customWidth="1"/>
    <col min="9" max="9" width="10" style="1" customWidth="1"/>
    <col min="10" max="10" width="7.28515625" style="1" customWidth="1"/>
    <col min="11" max="11" width="4.7109375" style="1" customWidth="1"/>
    <col min="12" max="12" width="13.7109375" style="1" customWidth="1"/>
    <col min="13" max="13" width="10.7109375" style="1" customWidth="1"/>
    <col min="14" max="14" width="13.7109375" style="1" customWidth="1"/>
    <col min="15" max="15" width="10.7109375" style="1" customWidth="1"/>
    <col min="16" max="16" width="7.7109375" style="1" customWidth="1"/>
    <col min="17" max="18" width="13.7109375" style="1" customWidth="1"/>
    <col min="19" max="20" width="17.28515625" style="1" customWidth="1"/>
    <col min="21" max="21" width="20.7109375" style="1" customWidth="1"/>
    <col min="22" max="22" width="25.7109375" style="1" customWidth="1"/>
    <col min="23" max="23" width="20.7109375" style="1" customWidth="1"/>
    <col min="24" max="24" width="12.7109375" style="1" customWidth="1"/>
    <col min="25" max="25" width="25.7109375" style="1" customWidth="1"/>
    <col min="26" max="16384" width="9.140625" style="1"/>
  </cols>
  <sheetData>
    <row r="4" spans="1:25" ht="15.75" x14ac:dyDescent="0.25">
      <c r="C4" s="77" t="s">
        <v>52</v>
      </c>
    </row>
    <row r="5" spans="1:25" ht="18" x14ac:dyDescent="0.25">
      <c r="B5" s="78" t="s">
        <v>1966</v>
      </c>
      <c r="C5" s="2" t="s">
        <v>1967</v>
      </c>
    </row>
    <row r="7" spans="1:25" x14ac:dyDescent="0.25">
      <c r="C7" s="79" t="str">
        <f>IF('2. Podatki o ponudniku'!C5&lt;&gt;"","Naziv ponudnika: " &amp; '2. Podatki o ponudniku'!C5,"")</f>
        <v/>
      </c>
    </row>
    <row r="8" spans="1:25" x14ac:dyDescent="0.25">
      <c r="C8" s="79" t="str">
        <f>IF('2. Podatki o ponudniku'!C7&lt;&gt;"","Identifikacijska številka za DDV: " &amp; '2. Podatki o ponudniku'!C7,"")</f>
        <v/>
      </c>
    </row>
    <row r="10" spans="1:25" ht="13.5" thickBot="1" x14ac:dyDescent="0.3"/>
    <row r="11" spans="1:25" ht="13.5" thickBot="1" x14ac:dyDescent="0.3">
      <c r="A11" s="52" t="s">
        <v>55</v>
      </c>
      <c r="B11" s="57" t="s">
        <v>56</v>
      </c>
      <c r="C11" s="18" t="s">
        <v>1968</v>
      </c>
      <c r="D11" s="18"/>
      <c r="E11" s="18"/>
      <c r="F11" s="18"/>
      <c r="G11" s="18"/>
      <c r="H11" s="18" t="s">
        <v>58</v>
      </c>
      <c r="I11" s="18"/>
      <c r="J11" s="8"/>
      <c r="K11" s="7"/>
      <c r="L11" s="18" t="s">
        <v>1969</v>
      </c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8"/>
    </row>
    <row r="12" spans="1:25" ht="51.75" thickBot="1" x14ac:dyDescent="0.3">
      <c r="A12" s="53" t="s">
        <v>60</v>
      </c>
      <c r="B12" s="19" t="s">
        <v>61</v>
      </c>
      <c r="C12" s="20" t="s">
        <v>62</v>
      </c>
      <c r="D12" s="20" t="s">
        <v>63</v>
      </c>
      <c r="E12" s="20" t="s">
        <v>64</v>
      </c>
      <c r="F12" s="20" t="s">
        <v>65</v>
      </c>
      <c r="G12" s="20" t="s">
        <v>1220</v>
      </c>
      <c r="H12" s="20" t="s">
        <v>67</v>
      </c>
      <c r="I12" s="20" t="s">
        <v>68</v>
      </c>
      <c r="J12" s="21" t="s">
        <v>69</v>
      </c>
      <c r="K12" s="19" t="s">
        <v>70</v>
      </c>
      <c r="L12" s="20" t="s">
        <v>71</v>
      </c>
      <c r="M12" s="20" t="s">
        <v>72</v>
      </c>
      <c r="N12" s="20" t="s">
        <v>73</v>
      </c>
      <c r="O12" s="20" t="s">
        <v>74</v>
      </c>
      <c r="P12" s="20" t="s">
        <v>75</v>
      </c>
      <c r="Q12" s="20" t="s">
        <v>76</v>
      </c>
      <c r="R12" s="20" t="s">
        <v>77</v>
      </c>
      <c r="S12" s="20" t="s">
        <v>78</v>
      </c>
      <c r="T12" s="20" t="s">
        <v>79</v>
      </c>
      <c r="U12" s="20" t="s">
        <v>80</v>
      </c>
      <c r="V12" s="20" t="s">
        <v>81</v>
      </c>
      <c r="W12" s="20" t="s">
        <v>82</v>
      </c>
      <c r="X12" s="20" t="s">
        <v>83</v>
      </c>
      <c r="Y12" s="21" t="s">
        <v>84</v>
      </c>
    </row>
    <row r="13" spans="1:25" ht="38.25" x14ac:dyDescent="0.25">
      <c r="A13" s="54" t="s">
        <v>1970</v>
      </c>
      <c r="B13" s="9">
        <v>1</v>
      </c>
      <c r="C13" s="22" t="s">
        <v>1971</v>
      </c>
      <c r="D13" s="22" t="s">
        <v>1972</v>
      </c>
      <c r="E13" s="22" t="s">
        <v>105</v>
      </c>
      <c r="F13" s="22" t="s">
        <v>105</v>
      </c>
      <c r="G13" s="22" t="s">
        <v>105</v>
      </c>
      <c r="H13" s="23" t="s">
        <v>91</v>
      </c>
      <c r="I13" s="24">
        <v>70</v>
      </c>
      <c r="J13" s="58"/>
      <c r="K13" s="9">
        <v>1</v>
      </c>
      <c r="L13" s="25"/>
      <c r="M13" s="26"/>
      <c r="N13" s="27">
        <f>IF(M13&gt;0,ROUND(L13/M13,4),0)</f>
        <v>0</v>
      </c>
      <c r="O13" s="28"/>
      <c r="P13" s="29"/>
      <c r="Q13" s="27">
        <f>ROUND(ROUND(N13,4)*(1-O13),4)</f>
        <v>0</v>
      </c>
      <c r="R13" s="27">
        <f>ROUND(ROUND(Q13,4)*(1+P13),4)</f>
        <v>0</v>
      </c>
      <c r="S13" s="27">
        <f>ROUND($I13*Q13,4)</f>
        <v>0</v>
      </c>
      <c r="T13" s="27">
        <f>ROUND($I13*R13,4)</f>
        <v>0</v>
      </c>
      <c r="U13" s="30"/>
      <c r="V13" s="30"/>
      <c r="W13" s="30"/>
      <c r="X13" s="30"/>
      <c r="Y13" s="31"/>
    </row>
    <row r="14" spans="1:25" ht="25.5" x14ac:dyDescent="0.25">
      <c r="A14" s="55" t="s">
        <v>1973</v>
      </c>
      <c r="B14" s="11">
        <v>2</v>
      </c>
      <c r="C14" s="32" t="s">
        <v>1974</v>
      </c>
      <c r="D14" s="32" t="s">
        <v>1975</v>
      </c>
      <c r="E14" s="32" t="s">
        <v>105</v>
      </c>
      <c r="F14" s="32" t="s">
        <v>105</v>
      </c>
      <c r="G14" s="32" t="s">
        <v>1976</v>
      </c>
      <c r="H14" s="33" t="s">
        <v>91</v>
      </c>
      <c r="I14" s="34">
        <v>50</v>
      </c>
      <c r="J14" s="59"/>
      <c r="K14" s="11">
        <v>1</v>
      </c>
      <c r="L14" s="35"/>
      <c r="M14" s="36"/>
      <c r="N14" s="37">
        <f>IF(M14&gt;0,ROUND(L14/M14,4),0)</f>
        <v>0</v>
      </c>
      <c r="O14" s="38"/>
      <c r="P14" s="39"/>
      <c r="Q14" s="37">
        <f>ROUND(ROUND(N14,4)*(1-O14),4)</f>
        <v>0</v>
      </c>
      <c r="R14" s="37">
        <f>ROUND(ROUND(Q14,4)*(1+P14),4)</f>
        <v>0</v>
      </c>
      <c r="S14" s="37">
        <f>ROUND($I14*Q14,4)</f>
        <v>0</v>
      </c>
      <c r="T14" s="37">
        <f>ROUND($I14*R14,4)</f>
        <v>0</v>
      </c>
      <c r="U14" s="40"/>
      <c r="V14" s="40"/>
      <c r="W14" s="40"/>
      <c r="X14" s="40"/>
      <c r="Y14" s="41"/>
    </row>
    <row r="15" spans="1:25" ht="51" x14ac:dyDescent="0.25">
      <c r="A15" s="55" t="s">
        <v>1977</v>
      </c>
      <c r="B15" s="11">
        <v>3</v>
      </c>
      <c r="C15" s="32" t="s">
        <v>1978</v>
      </c>
      <c r="D15" s="32" t="s">
        <v>1979</v>
      </c>
      <c r="E15" s="32" t="s">
        <v>105</v>
      </c>
      <c r="F15" s="32" t="s">
        <v>105</v>
      </c>
      <c r="G15" s="32" t="s">
        <v>1980</v>
      </c>
      <c r="H15" s="33" t="s">
        <v>91</v>
      </c>
      <c r="I15" s="34">
        <v>50</v>
      </c>
      <c r="J15" s="59"/>
      <c r="K15" s="11">
        <v>1</v>
      </c>
      <c r="L15" s="35"/>
      <c r="M15" s="36"/>
      <c r="N15" s="37">
        <f>IF(M15&gt;0,ROUND(L15/M15,4),0)</f>
        <v>0</v>
      </c>
      <c r="O15" s="38"/>
      <c r="P15" s="39"/>
      <c r="Q15" s="37">
        <f>ROUND(ROUND(N15,4)*(1-O15),4)</f>
        <v>0</v>
      </c>
      <c r="R15" s="37">
        <f>ROUND(ROUND(Q15,4)*(1+P15),4)</f>
        <v>0</v>
      </c>
      <c r="S15" s="37">
        <f>ROUND($I15*Q15,4)</f>
        <v>0</v>
      </c>
      <c r="T15" s="37">
        <f>ROUND($I15*R15,4)</f>
        <v>0</v>
      </c>
      <c r="U15" s="40"/>
      <c r="V15" s="40"/>
      <c r="W15" s="40"/>
      <c r="X15" s="40"/>
      <c r="Y15" s="41"/>
    </row>
    <row r="16" spans="1:25" ht="38.25" x14ac:dyDescent="0.25">
      <c r="A16" s="55" t="s">
        <v>1981</v>
      </c>
      <c r="B16" s="11">
        <v>4</v>
      </c>
      <c r="C16" s="32" t="s">
        <v>1982</v>
      </c>
      <c r="D16" s="32" t="s">
        <v>1983</v>
      </c>
      <c r="E16" s="32" t="s">
        <v>105</v>
      </c>
      <c r="F16" s="32" t="s">
        <v>105</v>
      </c>
      <c r="G16" s="32" t="s">
        <v>1984</v>
      </c>
      <c r="H16" s="33" t="s">
        <v>91</v>
      </c>
      <c r="I16" s="34">
        <v>50</v>
      </c>
      <c r="J16" s="59"/>
      <c r="K16" s="11">
        <v>1</v>
      </c>
      <c r="L16" s="35"/>
      <c r="M16" s="36"/>
      <c r="N16" s="37">
        <f>IF(M16&gt;0,ROUND(L16/M16,4),0)</f>
        <v>0</v>
      </c>
      <c r="O16" s="38"/>
      <c r="P16" s="39"/>
      <c r="Q16" s="37">
        <f>ROUND(ROUND(N16,4)*(1-O16),4)</f>
        <v>0</v>
      </c>
      <c r="R16" s="37">
        <f>ROUND(ROUND(Q16,4)*(1+P16),4)</f>
        <v>0</v>
      </c>
      <c r="S16" s="37">
        <f>ROUND($I16*Q16,4)</f>
        <v>0</v>
      </c>
      <c r="T16" s="37">
        <f>ROUND($I16*R16,4)</f>
        <v>0</v>
      </c>
      <c r="U16" s="40"/>
      <c r="V16" s="40"/>
      <c r="W16" s="40"/>
      <c r="X16" s="40"/>
      <c r="Y16" s="41"/>
    </row>
    <row r="17" spans="1:25" ht="38.25" x14ac:dyDescent="0.25">
      <c r="A17" s="55" t="s">
        <v>1985</v>
      </c>
      <c r="B17" s="11">
        <v>5</v>
      </c>
      <c r="C17" s="32" t="s">
        <v>1986</v>
      </c>
      <c r="D17" s="32" t="s">
        <v>1987</v>
      </c>
      <c r="E17" s="32" t="s">
        <v>105</v>
      </c>
      <c r="F17" s="32" t="s">
        <v>105</v>
      </c>
      <c r="G17" s="32" t="s">
        <v>105</v>
      </c>
      <c r="H17" s="33" t="s">
        <v>91</v>
      </c>
      <c r="I17" s="34">
        <v>50</v>
      </c>
      <c r="J17" s="59"/>
      <c r="K17" s="11">
        <v>1</v>
      </c>
      <c r="L17" s="35"/>
      <c r="M17" s="36"/>
      <c r="N17" s="37">
        <f>IF(M17&gt;0,ROUND(L17/M17,4),0)</f>
        <v>0</v>
      </c>
      <c r="O17" s="38"/>
      <c r="P17" s="39"/>
      <c r="Q17" s="37">
        <f>ROUND(ROUND(N17,4)*(1-O17),4)</f>
        <v>0</v>
      </c>
      <c r="R17" s="37">
        <f>ROUND(ROUND(Q17,4)*(1+P17),4)</f>
        <v>0</v>
      </c>
      <c r="S17" s="37">
        <f>ROUND($I17*Q17,4)</f>
        <v>0</v>
      </c>
      <c r="T17" s="37">
        <f>ROUND($I17*R17,4)</f>
        <v>0</v>
      </c>
      <c r="U17" s="40"/>
      <c r="V17" s="40"/>
      <c r="W17" s="40"/>
      <c r="X17" s="40"/>
      <c r="Y17" s="41"/>
    </row>
    <row r="18" spans="1:25" ht="38.25" x14ac:dyDescent="0.25">
      <c r="A18" s="55" t="s">
        <v>1988</v>
      </c>
      <c r="B18" s="11">
        <v>6</v>
      </c>
      <c r="C18" s="32" t="s">
        <v>1989</v>
      </c>
      <c r="D18" s="32" t="s">
        <v>1990</v>
      </c>
      <c r="E18" s="32" t="s">
        <v>105</v>
      </c>
      <c r="F18" s="32" t="s">
        <v>105</v>
      </c>
      <c r="G18" s="32" t="s">
        <v>1991</v>
      </c>
      <c r="H18" s="33" t="s">
        <v>91</v>
      </c>
      <c r="I18" s="34">
        <v>20</v>
      </c>
      <c r="J18" s="59"/>
      <c r="K18" s="11">
        <v>1</v>
      </c>
      <c r="L18" s="35"/>
      <c r="M18" s="36"/>
      <c r="N18" s="37">
        <f>IF(M18&gt;0,ROUND(L18/M18,4),0)</f>
        <v>0</v>
      </c>
      <c r="O18" s="38"/>
      <c r="P18" s="39"/>
      <c r="Q18" s="37">
        <f>ROUND(ROUND(N18,4)*(1-O18),4)</f>
        <v>0</v>
      </c>
      <c r="R18" s="37">
        <f>ROUND(ROUND(Q18,4)*(1+P18),4)</f>
        <v>0</v>
      </c>
      <c r="S18" s="37">
        <f>ROUND($I18*Q18,4)</f>
        <v>0</v>
      </c>
      <c r="T18" s="37">
        <f>ROUND($I18*R18,4)</f>
        <v>0</v>
      </c>
      <c r="U18" s="40"/>
      <c r="V18" s="40"/>
      <c r="W18" s="40"/>
      <c r="X18" s="40"/>
      <c r="Y18" s="41"/>
    </row>
    <row r="19" spans="1:25" ht="38.25" x14ac:dyDescent="0.25">
      <c r="A19" s="55" t="s">
        <v>1992</v>
      </c>
      <c r="B19" s="11">
        <v>7</v>
      </c>
      <c r="C19" s="32" t="s">
        <v>1993</v>
      </c>
      <c r="D19" s="32" t="s">
        <v>1994</v>
      </c>
      <c r="E19" s="32" t="s">
        <v>105</v>
      </c>
      <c r="F19" s="32" t="s">
        <v>105</v>
      </c>
      <c r="G19" s="32" t="s">
        <v>1995</v>
      </c>
      <c r="H19" s="33" t="s">
        <v>91</v>
      </c>
      <c r="I19" s="34">
        <v>20</v>
      </c>
      <c r="J19" s="59"/>
      <c r="K19" s="11">
        <v>1</v>
      </c>
      <c r="L19" s="35"/>
      <c r="M19" s="36"/>
      <c r="N19" s="37">
        <f>IF(M19&gt;0,ROUND(L19/M19,4),0)</f>
        <v>0</v>
      </c>
      <c r="O19" s="38"/>
      <c r="P19" s="39"/>
      <c r="Q19" s="37">
        <f>ROUND(ROUND(N19,4)*(1-O19),4)</f>
        <v>0</v>
      </c>
      <c r="R19" s="37">
        <f>ROUND(ROUND(Q19,4)*(1+P19),4)</f>
        <v>0</v>
      </c>
      <c r="S19" s="37">
        <f>ROUND($I19*Q19,4)</f>
        <v>0</v>
      </c>
      <c r="T19" s="37">
        <f>ROUND($I19*R19,4)</f>
        <v>0</v>
      </c>
      <c r="U19" s="40"/>
      <c r="V19" s="40"/>
      <c r="W19" s="40"/>
      <c r="X19" s="40"/>
      <c r="Y19" s="41"/>
    </row>
    <row r="20" spans="1:25" ht="51" x14ac:dyDescent="0.25">
      <c r="A20" s="55" t="s">
        <v>1996</v>
      </c>
      <c r="B20" s="11">
        <v>8</v>
      </c>
      <c r="C20" s="32" t="s">
        <v>1997</v>
      </c>
      <c r="D20" s="32" t="s">
        <v>1998</v>
      </c>
      <c r="E20" s="32" t="s">
        <v>105</v>
      </c>
      <c r="F20" s="32" t="s">
        <v>105</v>
      </c>
      <c r="G20" s="32" t="s">
        <v>105</v>
      </c>
      <c r="H20" s="33" t="s">
        <v>91</v>
      </c>
      <c r="I20" s="34">
        <v>20</v>
      </c>
      <c r="J20" s="59"/>
      <c r="K20" s="11">
        <v>1</v>
      </c>
      <c r="L20" s="35"/>
      <c r="M20" s="36"/>
      <c r="N20" s="37">
        <f>IF(M20&gt;0,ROUND(L20/M20,4),0)</f>
        <v>0</v>
      </c>
      <c r="O20" s="38"/>
      <c r="P20" s="39"/>
      <c r="Q20" s="37">
        <f>ROUND(ROUND(N20,4)*(1-O20),4)</f>
        <v>0</v>
      </c>
      <c r="R20" s="37">
        <f>ROUND(ROUND(Q20,4)*(1+P20),4)</f>
        <v>0</v>
      </c>
      <c r="S20" s="37">
        <f>ROUND($I20*Q20,4)</f>
        <v>0</v>
      </c>
      <c r="T20" s="37">
        <f>ROUND($I20*R20,4)</f>
        <v>0</v>
      </c>
      <c r="U20" s="40"/>
      <c r="V20" s="40"/>
      <c r="W20" s="40"/>
      <c r="X20" s="40"/>
      <c r="Y20" s="41"/>
    </row>
    <row r="21" spans="1:25" ht="38.25" x14ac:dyDescent="0.25">
      <c r="A21" s="55" t="s">
        <v>1999</v>
      </c>
      <c r="B21" s="11">
        <v>9</v>
      </c>
      <c r="C21" s="32" t="s">
        <v>2000</v>
      </c>
      <c r="D21" s="32" t="s">
        <v>2001</v>
      </c>
      <c r="E21" s="32" t="s">
        <v>105</v>
      </c>
      <c r="F21" s="32" t="s">
        <v>105</v>
      </c>
      <c r="G21" s="32" t="s">
        <v>105</v>
      </c>
      <c r="H21" s="33" t="s">
        <v>91</v>
      </c>
      <c r="I21" s="34">
        <v>10</v>
      </c>
      <c r="J21" s="59"/>
      <c r="K21" s="11">
        <v>1</v>
      </c>
      <c r="L21" s="35"/>
      <c r="M21" s="36"/>
      <c r="N21" s="37">
        <f>IF(M21&gt;0,ROUND(L21/M21,4),0)</f>
        <v>0</v>
      </c>
      <c r="O21" s="38"/>
      <c r="P21" s="39"/>
      <c r="Q21" s="37">
        <f>ROUND(ROUND(N21,4)*(1-O21),4)</f>
        <v>0</v>
      </c>
      <c r="R21" s="37">
        <f>ROUND(ROUND(Q21,4)*(1+P21),4)</f>
        <v>0</v>
      </c>
      <c r="S21" s="37">
        <f>ROUND($I21*Q21,4)</f>
        <v>0</v>
      </c>
      <c r="T21" s="37">
        <f>ROUND($I21*R21,4)</f>
        <v>0</v>
      </c>
      <c r="U21" s="40"/>
      <c r="V21" s="40"/>
      <c r="W21" s="40"/>
      <c r="X21" s="40"/>
      <c r="Y21" s="41"/>
    </row>
    <row r="22" spans="1:25" ht="38.25" x14ac:dyDescent="0.25">
      <c r="A22" s="55" t="s">
        <v>2002</v>
      </c>
      <c r="B22" s="11">
        <v>10</v>
      </c>
      <c r="C22" s="32" t="s">
        <v>2003</v>
      </c>
      <c r="D22" s="32" t="s">
        <v>2004</v>
      </c>
      <c r="E22" s="32" t="s">
        <v>105</v>
      </c>
      <c r="F22" s="32" t="s">
        <v>105</v>
      </c>
      <c r="G22" s="32" t="s">
        <v>105</v>
      </c>
      <c r="H22" s="33" t="s">
        <v>91</v>
      </c>
      <c r="I22" s="34">
        <v>20</v>
      </c>
      <c r="J22" s="59"/>
      <c r="K22" s="11">
        <v>1</v>
      </c>
      <c r="L22" s="35"/>
      <c r="M22" s="36"/>
      <c r="N22" s="37">
        <f>IF(M22&gt;0,ROUND(L22/M22,4),0)</f>
        <v>0</v>
      </c>
      <c r="O22" s="38"/>
      <c r="P22" s="39"/>
      <c r="Q22" s="37">
        <f>ROUND(ROUND(N22,4)*(1-O22),4)</f>
        <v>0</v>
      </c>
      <c r="R22" s="37">
        <f>ROUND(ROUND(Q22,4)*(1+P22),4)</f>
        <v>0</v>
      </c>
      <c r="S22" s="37">
        <f>ROUND($I22*Q22,4)</f>
        <v>0</v>
      </c>
      <c r="T22" s="37">
        <f>ROUND($I22*R22,4)</f>
        <v>0</v>
      </c>
      <c r="U22" s="40"/>
      <c r="V22" s="40"/>
      <c r="W22" s="40"/>
      <c r="X22" s="40"/>
      <c r="Y22" s="41"/>
    </row>
    <row r="23" spans="1:25" ht="51" x14ac:dyDescent="0.25">
      <c r="A23" s="55" t="s">
        <v>2005</v>
      </c>
      <c r="B23" s="11">
        <v>11</v>
      </c>
      <c r="C23" s="32" t="s">
        <v>2006</v>
      </c>
      <c r="D23" s="32" t="s">
        <v>2007</v>
      </c>
      <c r="E23" s="32" t="s">
        <v>105</v>
      </c>
      <c r="F23" s="32" t="s">
        <v>105</v>
      </c>
      <c r="G23" s="32" t="s">
        <v>105</v>
      </c>
      <c r="H23" s="33" t="s">
        <v>91</v>
      </c>
      <c r="I23" s="34">
        <v>20</v>
      </c>
      <c r="J23" s="59"/>
      <c r="K23" s="11">
        <v>1</v>
      </c>
      <c r="L23" s="35"/>
      <c r="M23" s="36"/>
      <c r="N23" s="37">
        <f>IF(M23&gt;0,ROUND(L23/M23,4),0)</f>
        <v>0</v>
      </c>
      <c r="O23" s="38"/>
      <c r="P23" s="39"/>
      <c r="Q23" s="37">
        <f>ROUND(ROUND(N23,4)*(1-O23),4)</f>
        <v>0</v>
      </c>
      <c r="R23" s="37">
        <f>ROUND(ROUND(Q23,4)*(1+P23),4)</f>
        <v>0</v>
      </c>
      <c r="S23" s="37">
        <f>ROUND($I23*Q23,4)</f>
        <v>0</v>
      </c>
      <c r="T23" s="37">
        <f>ROUND($I23*R23,4)</f>
        <v>0</v>
      </c>
      <c r="U23" s="40"/>
      <c r="V23" s="40"/>
      <c r="W23" s="40"/>
      <c r="X23" s="40"/>
      <c r="Y23" s="41"/>
    </row>
    <row r="24" spans="1:25" ht="51.75" thickBot="1" x14ac:dyDescent="0.3">
      <c r="A24" s="56" t="s">
        <v>2008</v>
      </c>
      <c r="B24" s="13">
        <v>12</v>
      </c>
      <c r="C24" s="42" t="s">
        <v>2009</v>
      </c>
      <c r="D24" s="42" t="s">
        <v>2010</v>
      </c>
      <c r="E24" s="42" t="s">
        <v>105</v>
      </c>
      <c r="F24" s="42" t="s">
        <v>105</v>
      </c>
      <c r="G24" s="42" t="s">
        <v>2011</v>
      </c>
      <c r="H24" s="43" t="s">
        <v>91</v>
      </c>
      <c r="I24" s="44">
        <v>100</v>
      </c>
      <c r="J24" s="60"/>
      <c r="K24" s="13">
        <v>1</v>
      </c>
      <c r="L24" s="45"/>
      <c r="M24" s="46"/>
      <c r="N24" s="47">
        <f>IF(M24&gt;0,ROUND(L24/M24,4),0)</f>
        <v>0</v>
      </c>
      <c r="O24" s="48"/>
      <c r="P24" s="49"/>
      <c r="Q24" s="47">
        <f>ROUND(ROUND(N24,4)*(1-O24),4)</f>
        <v>0</v>
      </c>
      <c r="R24" s="47">
        <f>ROUND(ROUND(Q24,4)*(1+P24),4)</f>
        <v>0</v>
      </c>
      <c r="S24" s="47">
        <f>ROUND($I24*Q24,4)</f>
        <v>0</v>
      </c>
      <c r="T24" s="47">
        <f>ROUND($I24*R24,4)</f>
        <v>0</v>
      </c>
      <c r="U24" s="50"/>
      <c r="V24" s="50"/>
      <c r="W24" s="50"/>
      <c r="X24" s="50"/>
      <c r="Y24" s="51"/>
    </row>
    <row r="25" spans="1:25" ht="13.5" thickBot="1" x14ac:dyDescent="0.3">
      <c r="R25" s="61" t="s">
        <v>108</v>
      </c>
      <c r="S25" s="62">
        <f>SUM(S13:S24)</f>
        <v>0</v>
      </c>
      <c r="T25" s="63">
        <f>SUM(T13:T24)</f>
        <v>0</v>
      </c>
    </row>
    <row r="27" spans="1:25" ht="13.5" thickBot="1" x14ac:dyDescent="0.3"/>
    <row r="28" spans="1:25" ht="13.5" thickBot="1" x14ac:dyDescent="0.3">
      <c r="A28" s="52" t="s">
        <v>55</v>
      </c>
      <c r="B28" s="57" t="s">
        <v>109</v>
      </c>
      <c r="C28" s="18" t="s">
        <v>2012</v>
      </c>
      <c r="D28" s="18"/>
      <c r="E28" s="18"/>
      <c r="F28" s="18"/>
      <c r="G28" s="18"/>
      <c r="H28" s="18" t="s">
        <v>254</v>
      </c>
      <c r="I28" s="18"/>
      <c r="J28" s="8"/>
      <c r="K28" s="7"/>
      <c r="L28" s="18" t="s">
        <v>2013</v>
      </c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8"/>
    </row>
    <row r="29" spans="1:25" ht="51.75" thickBot="1" x14ac:dyDescent="0.3">
      <c r="A29" s="53" t="s">
        <v>60</v>
      </c>
      <c r="B29" s="19" t="s">
        <v>61</v>
      </c>
      <c r="C29" s="20" t="s">
        <v>62</v>
      </c>
      <c r="D29" s="20" t="s">
        <v>63</v>
      </c>
      <c r="E29" s="20" t="s">
        <v>64</v>
      </c>
      <c r="F29" s="20" t="s">
        <v>65</v>
      </c>
      <c r="G29" s="20" t="s">
        <v>1220</v>
      </c>
      <c r="H29" s="20" t="s">
        <v>67</v>
      </c>
      <c r="I29" s="20" t="s">
        <v>68</v>
      </c>
      <c r="J29" s="21" t="s">
        <v>69</v>
      </c>
      <c r="K29" s="19" t="s">
        <v>70</v>
      </c>
      <c r="L29" s="20" t="s">
        <v>71</v>
      </c>
      <c r="M29" s="20" t="s">
        <v>72</v>
      </c>
      <c r="N29" s="20" t="s">
        <v>73</v>
      </c>
      <c r="O29" s="20" t="s">
        <v>74</v>
      </c>
      <c r="P29" s="20" t="s">
        <v>75</v>
      </c>
      <c r="Q29" s="20" t="s">
        <v>76</v>
      </c>
      <c r="R29" s="20" t="s">
        <v>77</v>
      </c>
      <c r="S29" s="20" t="s">
        <v>78</v>
      </c>
      <c r="T29" s="20" t="s">
        <v>79</v>
      </c>
      <c r="U29" s="20" t="s">
        <v>80</v>
      </c>
      <c r="V29" s="20" t="s">
        <v>81</v>
      </c>
      <c r="W29" s="20" t="s">
        <v>82</v>
      </c>
      <c r="X29" s="20" t="s">
        <v>83</v>
      </c>
      <c r="Y29" s="21" t="s">
        <v>84</v>
      </c>
    </row>
    <row r="30" spans="1:25" ht="25.5" x14ac:dyDescent="0.25">
      <c r="A30" s="54" t="s">
        <v>2014</v>
      </c>
      <c r="B30" s="9">
        <v>1</v>
      </c>
      <c r="C30" s="22" t="s">
        <v>2015</v>
      </c>
      <c r="D30" s="22" t="s">
        <v>2016</v>
      </c>
      <c r="E30" s="22" t="s">
        <v>105</v>
      </c>
      <c r="F30" s="22" t="s">
        <v>105</v>
      </c>
      <c r="G30" s="22" t="s">
        <v>105</v>
      </c>
      <c r="H30" s="23" t="s">
        <v>91</v>
      </c>
      <c r="I30" s="24">
        <v>50</v>
      </c>
      <c r="J30" s="58"/>
      <c r="K30" s="9">
        <v>1</v>
      </c>
      <c r="L30" s="25"/>
      <c r="M30" s="26"/>
      <c r="N30" s="27">
        <f>IF(M30&gt;0,ROUND(L30/M30,4),0)</f>
        <v>0</v>
      </c>
      <c r="O30" s="28"/>
      <c r="P30" s="29"/>
      <c r="Q30" s="27">
        <f>ROUND(ROUND(N30,4)*(1-O30),4)</f>
        <v>0</v>
      </c>
      <c r="R30" s="27">
        <f>ROUND(ROUND(Q30,4)*(1+P30),4)</f>
        <v>0</v>
      </c>
      <c r="S30" s="27">
        <f>ROUND($I30*Q30,4)</f>
        <v>0</v>
      </c>
      <c r="T30" s="27">
        <f>ROUND($I30*R30,4)</f>
        <v>0</v>
      </c>
      <c r="U30" s="30"/>
      <c r="V30" s="30"/>
      <c r="W30" s="30"/>
      <c r="X30" s="30"/>
      <c r="Y30" s="31"/>
    </row>
    <row r="31" spans="1:25" x14ac:dyDescent="0.25">
      <c r="A31" s="55" t="s">
        <v>2017</v>
      </c>
      <c r="B31" s="11">
        <v>2</v>
      </c>
      <c r="C31" s="32" t="s">
        <v>2018</v>
      </c>
      <c r="D31" s="32" t="s">
        <v>2019</v>
      </c>
      <c r="E31" s="32" t="s">
        <v>105</v>
      </c>
      <c r="F31" s="32" t="s">
        <v>105</v>
      </c>
      <c r="G31" s="32" t="s">
        <v>2020</v>
      </c>
      <c r="H31" s="33" t="s">
        <v>91</v>
      </c>
      <c r="I31" s="34">
        <v>180</v>
      </c>
      <c r="J31" s="59"/>
      <c r="K31" s="11">
        <v>1</v>
      </c>
      <c r="L31" s="35"/>
      <c r="M31" s="36"/>
      <c r="N31" s="37">
        <f>IF(M31&gt;0,ROUND(L31/M31,4),0)</f>
        <v>0</v>
      </c>
      <c r="O31" s="38"/>
      <c r="P31" s="39"/>
      <c r="Q31" s="37">
        <f>ROUND(ROUND(N31,4)*(1-O31),4)</f>
        <v>0</v>
      </c>
      <c r="R31" s="37">
        <f>ROUND(ROUND(Q31,4)*(1+P31),4)</f>
        <v>0</v>
      </c>
      <c r="S31" s="37">
        <f>ROUND($I31*Q31,4)</f>
        <v>0</v>
      </c>
      <c r="T31" s="37">
        <f>ROUND($I31*R31,4)</f>
        <v>0</v>
      </c>
      <c r="U31" s="40"/>
      <c r="V31" s="40"/>
      <c r="W31" s="40"/>
      <c r="X31" s="40"/>
      <c r="Y31" s="41"/>
    </row>
    <row r="32" spans="1:25" x14ac:dyDescent="0.25">
      <c r="A32" s="55" t="s">
        <v>2021</v>
      </c>
      <c r="B32" s="11">
        <v>3</v>
      </c>
      <c r="C32" s="32" t="s">
        <v>2022</v>
      </c>
      <c r="D32" s="32" t="s">
        <v>2019</v>
      </c>
      <c r="E32" s="32" t="s">
        <v>105</v>
      </c>
      <c r="F32" s="32" t="s">
        <v>105</v>
      </c>
      <c r="G32" s="32" t="s">
        <v>2023</v>
      </c>
      <c r="H32" s="33" t="s">
        <v>665</v>
      </c>
      <c r="I32" s="34">
        <v>15000</v>
      </c>
      <c r="J32" s="59"/>
      <c r="K32" s="11">
        <v>1</v>
      </c>
      <c r="L32" s="35"/>
      <c r="M32" s="36"/>
      <c r="N32" s="37">
        <f>IF(M32&gt;0,ROUND(L32/M32,4),0)</f>
        <v>0</v>
      </c>
      <c r="O32" s="38"/>
      <c r="P32" s="39"/>
      <c r="Q32" s="37">
        <f>ROUND(ROUND(N32,4)*(1-O32),4)</f>
        <v>0</v>
      </c>
      <c r="R32" s="37">
        <f>ROUND(ROUND(Q32,4)*(1+P32),4)</f>
        <v>0</v>
      </c>
      <c r="S32" s="37">
        <f>ROUND($I32*Q32,4)</f>
        <v>0</v>
      </c>
      <c r="T32" s="37">
        <f>ROUND($I32*R32,4)</f>
        <v>0</v>
      </c>
      <c r="U32" s="40"/>
      <c r="V32" s="40"/>
      <c r="W32" s="40"/>
      <c r="X32" s="40"/>
      <c r="Y32" s="41"/>
    </row>
    <row r="33" spans="1:25" x14ac:dyDescent="0.25">
      <c r="A33" s="55" t="s">
        <v>2024</v>
      </c>
      <c r="B33" s="11">
        <v>4</v>
      </c>
      <c r="C33" s="32" t="s">
        <v>2025</v>
      </c>
      <c r="D33" s="32" t="s">
        <v>2019</v>
      </c>
      <c r="E33" s="32" t="s">
        <v>105</v>
      </c>
      <c r="F33" s="32" t="s">
        <v>105</v>
      </c>
      <c r="G33" s="32" t="s">
        <v>2026</v>
      </c>
      <c r="H33" s="33" t="s">
        <v>665</v>
      </c>
      <c r="I33" s="34">
        <v>2000</v>
      </c>
      <c r="J33" s="59"/>
      <c r="K33" s="11">
        <v>1</v>
      </c>
      <c r="L33" s="35"/>
      <c r="M33" s="36"/>
      <c r="N33" s="37">
        <f>IF(M33&gt;0,ROUND(L33/M33,4),0)</f>
        <v>0</v>
      </c>
      <c r="O33" s="38"/>
      <c r="P33" s="39"/>
      <c r="Q33" s="37">
        <f>ROUND(ROUND(N33,4)*(1-O33),4)</f>
        <v>0</v>
      </c>
      <c r="R33" s="37">
        <f>ROUND(ROUND(Q33,4)*(1+P33),4)</f>
        <v>0</v>
      </c>
      <c r="S33" s="37">
        <f>ROUND($I33*Q33,4)</f>
        <v>0</v>
      </c>
      <c r="T33" s="37">
        <f>ROUND($I33*R33,4)</f>
        <v>0</v>
      </c>
      <c r="U33" s="40"/>
      <c r="V33" s="40"/>
      <c r="W33" s="40"/>
      <c r="X33" s="40"/>
      <c r="Y33" s="41"/>
    </row>
    <row r="34" spans="1:25" x14ac:dyDescent="0.25">
      <c r="A34" s="55" t="s">
        <v>2027</v>
      </c>
      <c r="B34" s="11">
        <v>5</v>
      </c>
      <c r="C34" s="32" t="s">
        <v>2028</v>
      </c>
      <c r="D34" s="32" t="s">
        <v>2019</v>
      </c>
      <c r="E34" s="32" t="s">
        <v>105</v>
      </c>
      <c r="F34" s="32" t="s">
        <v>105</v>
      </c>
      <c r="G34" s="32" t="s">
        <v>105</v>
      </c>
      <c r="H34" s="33" t="s">
        <v>665</v>
      </c>
      <c r="I34" s="34">
        <v>1000</v>
      </c>
      <c r="J34" s="59"/>
      <c r="K34" s="11">
        <v>1</v>
      </c>
      <c r="L34" s="35"/>
      <c r="M34" s="36"/>
      <c r="N34" s="37">
        <f>IF(M34&gt;0,ROUND(L34/M34,4),0)</f>
        <v>0</v>
      </c>
      <c r="O34" s="38"/>
      <c r="P34" s="39"/>
      <c r="Q34" s="37">
        <f>ROUND(ROUND(N34,4)*(1-O34),4)</f>
        <v>0</v>
      </c>
      <c r="R34" s="37">
        <f>ROUND(ROUND(Q34,4)*(1+P34),4)</f>
        <v>0</v>
      </c>
      <c r="S34" s="37">
        <f>ROUND($I34*Q34,4)</f>
        <v>0</v>
      </c>
      <c r="T34" s="37">
        <f>ROUND($I34*R34,4)</f>
        <v>0</v>
      </c>
      <c r="U34" s="40"/>
      <c r="V34" s="40"/>
      <c r="W34" s="40"/>
      <c r="X34" s="40"/>
      <c r="Y34" s="41"/>
    </row>
    <row r="35" spans="1:25" x14ac:dyDescent="0.25">
      <c r="A35" s="55" t="s">
        <v>2029</v>
      </c>
      <c r="B35" s="11">
        <v>6</v>
      </c>
      <c r="C35" s="32" t="s">
        <v>2030</v>
      </c>
      <c r="D35" s="32" t="s">
        <v>2031</v>
      </c>
      <c r="E35" s="32" t="s">
        <v>105</v>
      </c>
      <c r="F35" s="32" t="s">
        <v>105</v>
      </c>
      <c r="G35" s="32" t="s">
        <v>2032</v>
      </c>
      <c r="H35" s="33" t="s">
        <v>665</v>
      </c>
      <c r="I35" s="34">
        <v>13500</v>
      </c>
      <c r="J35" s="59"/>
      <c r="K35" s="11">
        <v>1</v>
      </c>
      <c r="L35" s="35"/>
      <c r="M35" s="36"/>
      <c r="N35" s="37">
        <f>IF(M35&gt;0,ROUND(L35/M35,4),0)</f>
        <v>0</v>
      </c>
      <c r="O35" s="38"/>
      <c r="P35" s="39"/>
      <c r="Q35" s="37">
        <f>ROUND(ROUND(N35,4)*(1-O35),4)</f>
        <v>0</v>
      </c>
      <c r="R35" s="37">
        <f>ROUND(ROUND(Q35,4)*(1+P35),4)</f>
        <v>0</v>
      </c>
      <c r="S35" s="37">
        <f>ROUND($I35*Q35,4)</f>
        <v>0</v>
      </c>
      <c r="T35" s="37">
        <f>ROUND($I35*R35,4)</f>
        <v>0</v>
      </c>
      <c r="U35" s="40"/>
      <c r="V35" s="40"/>
      <c r="W35" s="40"/>
      <c r="X35" s="40"/>
      <c r="Y35" s="41"/>
    </row>
    <row r="36" spans="1:25" x14ac:dyDescent="0.25">
      <c r="A36" s="55" t="s">
        <v>2033</v>
      </c>
      <c r="B36" s="11">
        <v>7</v>
      </c>
      <c r="C36" s="32" t="s">
        <v>2034</v>
      </c>
      <c r="D36" s="32" t="s">
        <v>2035</v>
      </c>
      <c r="E36" s="32" t="s">
        <v>105</v>
      </c>
      <c r="F36" s="32" t="s">
        <v>105</v>
      </c>
      <c r="G36" s="32" t="s">
        <v>105</v>
      </c>
      <c r="H36" s="33" t="s">
        <v>665</v>
      </c>
      <c r="I36" s="34">
        <v>2000</v>
      </c>
      <c r="J36" s="59"/>
      <c r="K36" s="11">
        <v>1</v>
      </c>
      <c r="L36" s="35"/>
      <c r="M36" s="36"/>
      <c r="N36" s="37">
        <f>IF(M36&gt;0,ROUND(L36/M36,4),0)</f>
        <v>0</v>
      </c>
      <c r="O36" s="38"/>
      <c r="P36" s="39"/>
      <c r="Q36" s="37">
        <f>ROUND(ROUND(N36,4)*(1-O36),4)</f>
        <v>0</v>
      </c>
      <c r="R36" s="37">
        <f>ROUND(ROUND(Q36,4)*(1+P36),4)</f>
        <v>0</v>
      </c>
      <c r="S36" s="37">
        <f>ROUND($I36*Q36,4)</f>
        <v>0</v>
      </c>
      <c r="T36" s="37">
        <f>ROUND($I36*R36,4)</f>
        <v>0</v>
      </c>
      <c r="U36" s="40"/>
      <c r="V36" s="40"/>
      <c r="W36" s="40"/>
      <c r="X36" s="40"/>
      <c r="Y36" s="41"/>
    </row>
    <row r="37" spans="1:25" x14ac:dyDescent="0.25">
      <c r="A37" s="55" t="s">
        <v>2036</v>
      </c>
      <c r="B37" s="11">
        <v>8</v>
      </c>
      <c r="C37" s="32" t="s">
        <v>2037</v>
      </c>
      <c r="D37" s="32" t="s">
        <v>2019</v>
      </c>
      <c r="E37" s="32" t="s">
        <v>105</v>
      </c>
      <c r="F37" s="32" t="s">
        <v>105</v>
      </c>
      <c r="G37" s="32" t="s">
        <v>105</v>
      </c>
      <c r="H37" s="33" t="s">
        <v>91</v>
      </c>
      <c r="I37" s="34">
        <v>50</v>
      </c>
      <c r="J37" s="59"/>
      <c r="K37" s="11">
        <v>1</v>
      </c>
      <c r="L37" s="35"/>
      <c r="M37" s="36"/>
      <c r="N37" s="37">
        <f>IF(M37&gt;0,ROUND(L37/M37,4),0)</f>
        <v>0</v>
      </c>
      <c r="O37" s="38"/>
      <c r="P37" s="39"/>
      <c r="Q37" s="37">
        <f>ROUND(ROUND(N37,4)*(1-O37),4)</f>
        <v>0</v>
      </c>
      <c r="R37" s="37">
        <f>ROUND(ROUND(Q37,4)*(1+P37),4)</f>
        <v>0</v>
      </c>
      <c r="S37" s="37">
        <f>ROUND($I37*Q37,4)</f>
        <v>0</v>
      </c>
      <c r="T37" s="37">
        <f>ROUND($I37*R37,4)</f>
        <v>0</v>
      </c>
      <c r="U37" s="40"/>
      <c r="V37" s="40"/>
      <c r="W37" s="40"/>
      <c r="X37" s="40"/>
      <c r="Y37" s="41"/>
    </row>
    <row r="38" spans="1:25" ht="25.5" x14ac:dyDescent="0.25">
      <c r="A38" s="55" t="s">
        <v>2038</v>
      </c>
      <c r="B38" s="11">
        <v>9</v>
      </c>
      <c r="C38" s="32" t="s">
        <v>2039</v>
      </c>
      <c r="D38" s="32" t="s">
        <v>2016</v>
      </c>
      <c r="E38" s="32" t="s">
        <v>105</v>
      </c>
      <c r="F38" s="32" t="s">
        <v>105</v>
      </c>
      <c r="G38" s="32" t="s">
        <v>105</v>
      </c>
      <c r="H38" s="33" t="s">
        <v>91</v>
      </c>
      <c r="I38" s="34">
        <v>50</v>
      </c>
      <c r="J38" s="59"/>
      <c r="K38" s="11">
        <v>1</v>
      </c>
      <c r="L38" s="35"/>
      <c r="M38" s="36"/>
      <c r="N38" s="37">
        <f>IF(M38&gt;0,ROUND(L38/M38,4),0)</f>
        <v>0</v>
      </c>
      <c r="O38" s="38"/>
      <c r="P38" s="39"/>
      <c r="Q38" s="37">
        <f>ROUND(ROUND(N38,4)*(1-O38),4)</f>
        <v>0</v>
      </c>
      <c r="R38" s="37">
        <f>ROUND(ROUND(Q38,4)*(1+P38),4)</f>
        <v>0</v>
      </c>
      <c r="S38" s="37">
        <f>ROUND($I38*Q38,4)</f>
        <v>0</v>
      </c>
      <c r="T38" s="37">
        <f>ROUND($I38*R38,4)</f>
        <v>0</v>
      </c>
      <c r="U38" s="40"/>
      <c r="V38" s="40"/>
      <c r="W38" s="40"/>
      <c r="X38" s="40"/>
      <c r="Y38" s="41"/>
    </row>
    <row r="39" spans="1:25" ht="38.25" x14ac:dyDescent="0.25">
      <c r="A39" s="55" t="s">
        <v>2040</v>
      </c>
      <c r="B39" s="11">
        <v>10</v>
      </c>
      <c r="C39" s="32" t="s">
        <v>2041</v>
      </c>
      <c r="D39" s="32" t="s">
        <v>2042</v>
      </c>
      <c r="E39" s="32" t="s">
        <v>2043</v>
      </c>
      <c r="F39" s="32" t="s">
        <v>105</v>
      </c>
      <c r="G39" s="32" t="s">
        <v>105</v>
      </c>
      <c r="H39" s="33" t="s">
        <v>665</v>
      </c>
      <c r="I39" s="34">
        <v>2000</v>
      </c>
      <c r="J39" s="59"/>
      <c r="K39" s="11">
        <v>1</v>
      </c>
      <c r="L39" s="35"/>
      <c r="M39" s="36"/>
      <c r="N39" s="37">
        <f>IF(M39&gt;0,ROUND(L39/M39,4),0)</f>
        <v>0</v>
      </c>
      <c r="O39" s="38"/>
      <c r="P39" s="39"/>
      <c r="Q39" s="37">
        <f>ROUND(ROUND(N39,4)*(1-O39),4)</f>
        <v>0</v>
      </c>
      <c r="R39" s="37">
        <f>ROUND(ROUND(Q39,4)*(1+P39),4)</f>
        <v>0</v>
      </c>
      <c r="S39" s="37">
        <f>ROUND($I39*Q39,4)</f>
        <v>0</v>
      </c>
      <c r="T39" s="37">
        <f>ROUND($I39*R39,4)</f>
        <v>0</v>
      </c>
      <c r="U39" s="40"/>
      <c r="V39" s="40"/>
      <c r="W39" s="40"/>
      <c r="X39" s="40"/>
      <c r="Y39" s="41"/>
    </row>
    <row r="40" spans="1:25" x14ac:dyDescent="0.25">
      <c r="A40" s="55" t="s">
        <v>2044</v>
      </c>
      <c r="B40" s="11">
        <v>11</v>
      </c>
      <c r="C40" s="32" t="s">
        <v>2045</v>
      </c>
      <c r="D40" s="32" t="s">
        <v>2046</v>
      </c>
      <c r="E40" s="32" t="s">
        <v>105</v>
      </c>
      <c r="F40" s="32" t="s">
        <v>371</v>
      </c>
      <c r="G40" s="32" t="s">
        <v>2047</v>
      </c>
      <c r="H40" s="33" t="s">
        <v>665</v>
      </c>
      <c r="I40" s="34">
        <v>15000</v>
      </c>
      <c r="J40" s="59"/>
      <c r="K40" s="11">
        <v>1</v>
      </c>
      <c r="L40" s="35"/>
      <c r="M40" s="36"/>
      <c r="N40" s="37">
        <f>IF(M40&gt;0,ROUND(L40/M40,4),0)</f>
        <v>0</v>
      </c>
      <c r="O40" s="38"/>
      <c r="P40" s="39"/>
      <c r="Q40" s="37">
        <f>ROUND(ROUND(N40,4)*(1-O40),4)</f>
        <v>0</v>
      </c>
      <c r="R40" s="37">
        <f>ROUND(ROUND(Q40,4)*(1+P40),4)</f>
        <v>0</v>
      </c>
      <c r="S40" s="37">
        <f>ROUND($I40*Q40,4)</f>
        <v>0</v>
      </c>
      <c r="T40" s="37">
        <f>ROUND($I40*R40,4)</f>
        <v>0</v>
      </c>
      <c r="U40" s="40"/>
      <c r="V40" s="40"/>
      <c r="W40" s="40"/>
      <c r="X40" s="40"/>
      <c r="Y40" s="41"/>
    </row>
    <row r="41" spans="1:25" x14ac:dyDescent="0.25">
      <c r="A41" s="55" t="s">
        <v>105</v>
      </c>
      <c r="B41" s="11">
        <v>12</v>
      </c>
      <c r="C41" s="32" t="s">
        <v>2048</v>
      </c>
      <c r="D41" s="32" t="s">
        <v>2046</v>
      </c>
      <c r="E41" s="32" t="s">
        <v>105</v>
      </c>
      <c r="F41" s="32" t="s">
        <v>371</v>
      </c>
      <c r="G41" s="32" t="s">
        <v>105</v>
      </c>
      <c r="H41" s="33" t="s">
        <v>91</v>
      </c>
      <c r="I41" s="34">
        <v>20</v>
      </c>
      <c r="J41" s="59"/>
      <c r="K41" s="11">
        <v>1</v>
      </c>
      <c r="L41" s="35"/>
      <c r="M41" s="36"/>
      <c r="N41" s="37">
        <f>IF(M41&gt;0,ROUND(L41/M41,4),0)</f>
        <v>0</v>
      </c>
      <c r="O41" s="38"/>
      <c r="P41" s="39"/>
      <c r="Q41" s="37">
        <f>ROUND(ROUND(N41,4)*(1-O41),4)</f>
        <v>0</v>
      </c>
      <c r="R41" s="37">
        <f>ROUND(ROUND(Q41,4)*(1+P41),4)</f>
        <v>0</v>
      </c>
      <c r="S41" s="37">
        <f>ROUND($I41*Q41,4)</f>
        <v>0</v>
      </c>
      <c r="T41" s="37">
        <f>ROUND($I41*R41,4)</f>
        <v>0</v>
      </c>
      <c r="U41" s="40"/>
      <c r="V41" s="40"/>
      <c r="W41" s="40"/>
      <c r="X41" s="40"/>
      <c r="Y41" s="41"/>
    </row>
    <row r="42" spans="1:25" ht="38.25" x14ac:dyDescent="0.25">
      <c r="A42" s="55" t="s">
        <v>2049</v>
      </c>
      <c r="B42" s="11">
        <v>13</v>
      </c>
      <c r="C42" s="32" t="s">
        <v>2050</v>
      </c>
      <c r="D42" s="32" t="s">
        <v>2051</v>
      </c>
      <c r="E42" s="32" t="s">
        <v>105</v>
      </c>
      <c r="F42" s="32" t="s">
        <v>105</v>
      </c>
      <c r="G42" s="32" t="s">
        <v>105</v>
      </c>
      <c r="H42" s="33" t="s">
        <v>665</v>
      </c>
      <c r="I42" s="34">
        <v>15000</v>
      </c>
      <c r="J42" s="59"/>
      <c r="K42" s="11">
        <v>1</v>
      </c>
      <c r="L42" s="35"/>
      <c r="M42" s="36"/>
      <c r="N42" s="37">
        <f>IF(M42&gt;0,ROUND(L42/M42,4),0)</f>
        <v>0</v>
      </c>
      <c r="O42" s="38"/>
      <c r="P42" s="39"/>
      <c r="Q42" s="37">
        <f>ROUND(ROUND(N42,4)*(1-O42),4)</f>
        <v>0</v>
      </c>
      <c r="R42" s="37">
        <f>ROUND(ROUND(Q42,4)*(1+P42),4)</f>
        <v>0</v>
      </c>
      <c r="S42" s="37">
        <f>ROUND($I42*Q42,4)</f>
        <v>0</v>
      </c>
      <c r="T42" s="37">
        <f>ROUND($I42*R42,4)</f>
        <v>0</v>
      </c>
      <c r="U42" s="40"/>
      <c r="V42" s="40"/>
      <c r="W42" s="40"/>
      <c r="X42" s="40"/>
      <c r="Y42" s="41"/>
    </row>
    <row r="43" spans="1:25" x14ac:dyDescent="0.25">
      <c r="A43" s="55" t="s">
        <v>2052</v>
      </c>
      <c r="B43" s="11">
        <v>14</v>
      </c>
      <c r="C43" s="32" t="s">
        <v>2053</v>
      </c>
      <c r="D43" s="32" t="s">
        <v>105</v>
      </c>
      <c r="E43" s="32" t="s">
        <v>105</v>
      </c>
      <c r="F43" s="32" t="s">
        <v>105</v>
      </c>
      <c r="G43" s="32" t="s">
        <v>2054</v>
      </c>
      <c r="H43" s="33" t="s">
        <v>665</v>
      </c>
      <c r="I43" s="34">
        <v>60</v>
      </c>
      <c r="J43" s="59"/>
      <c r="K43" s="11">
        <v>1</v>
      </c>
      <c r="L43" s="35"/>
      <c r="M43" s="36"/>
      <c r="N43" s="37">
        <f>IF(M43&gt;0,ROUND(L43/M43,4),0)</f>
        <v>0</v>
      </c>
      <c r="O43" s="38"/>
      <c r="P43" s="39"/>
      <c r="Q43" s="37">
        <f>ROUND(ROUND(N43,4)*(1-O43),4)</f>
        <v>0</v>
      </c>
      <c r="R43" s="37">
        <f>ROUND(ROUND(Q43,4)*(1+P43),4)</f>
        <v>0</v>
      </c>
      <c r="S43" s="37">
        <f>ROUND($I43*Q43,4)</f>
        <v>0</v>
      </c>
      <c r="T43" s="37">
        <f>ROUND($I43*R43,4)</f>
        <v>0</v>
      </c>
      <c r="U43" s="40"/>
      <c r="V43" s="40"/>
      <c r="W43" s="40"/>
      <c r="X43" s="40"/>
      <c r="Y43" s="41"/>
    </row>
    <row r="44" spans="1:25" x14ac:dyDescent="0.25">
      <c r="A44" s="55" t="s">
        <v>2055</v>
      </c>
      <c r="B44" s="11">
        <v>15</v>
      </c>
      <c r="C44" s="32" t="s">
        <v>2056</v>
      </c>
      <c r="D44" s="32" t="s">
        <v>105</v>
      </c>
      <c r="E44" s="32" t="s">
        <v>105</v>
      </c>
      <c r="F44" s="32" t="s">
        <v>105</v>
      </c>
      <c r="G44" s="32" t="s">
        <v>639</v>
      </c>
      <c r="H44" s="33" t="s">
        <v>665</v>
      </c>
      <c r="I44" s="34">
        <v>840</v>
      </c>
      <c r="J44" s="59"/>
      <c r="K44" s="11">
        <v>1</v>
      </c>
      <c r="L44" s="35"/>
      <c r="M44" s="36"/>
      <c r="N44" s="37">
        <f>IF(M44&gt;0,ROUND(L44/M44,4),0)</f>
        <v>0</v>
      </c>
      <c r="O44" s="38"/>
      <c r="P44" s="39"/>
      <c r="Q44" s="37">
        <f>ROUND(ROUND(N44,4)*(1-O44),4)</f>
        <v>0</v>
      </c>
      <c r="R44" s="37">
        <f>ROUND(ROUND(Q44,4)*(1+P44),4)</f>
        <v>0</v>
      </c>
      <c r="S44" s="37">
        <f>ROUND($I44*Q44,4)</f>
        <v>0</v>
      </c>
      <c r="T44" s="37">
        <f>ROUND($I44*R44,4)</f>
        <v>0</v>
      </c>
      <c r="U44" s="40"/>
      <c r="V44" s="40"/>
      <c r="W44" s="40"/>
      <c r="X44" s="40"/>
      <c r="Y44" s="41"/>
    </row>
    <row r="45" spans="1:25" x14ac:dyDescent="0.25">
      <c r="A45" s="55" t="s">
        <v>2057</v>
      </c>
      <c r="B45" s="11">
        <v>16</v>
      </c>
      <c r="C45" s="32" t="s">
        <v>2058</v>
      </c>
      <c r="D45" s="32" t="s">
        <v>105</v>
      </c>
      <c r="E45" s="32" t="s">
        <v>105</v>
      </c>
      <c r="F45" s="32" t="s">
        <v>105</v>
      </c>
      <c r="G45" s="32" t="s">
        <v>2059</v>
      </c>
      <c r="H45" s="33" t="s">
        <v>665</v>
      </c>
      <c r="I45" s="34">
        <v>300</v>
      </c>
      <c r="J45" s="59"/>
      <c r="K45" s="11">
        <v>1</v>
      </c>
      <c r="L45" s="35"/>
      <c r="M45" s="36"/>
      <c r="N45" s="37">
        <f>IF(M45&gt;0,ROUND(L45/M45,4),0)</f>
        <v>0</v>
      </c>
      <c r="O45" s="38"/>
      <c r="P45" s="39"/>
      <c r="Q45" s="37">
        <f>ROUND(ROUND(N45,4)*(1-O45),4)</f>
        <v>0</v>
      </c>
      <c r="R45" s="37">
        <f>ROUND(ROUND(Q45,4)*(1+P45),4)</f>
        <v>0</v>
      </c>
      <c r="S45" s="37">
        <f>ROUND($I45*Q45,4)</f>
        <v>0</v>
      </c>
      <c r="T45" s="37">
        <f>ROUND($I45*R45,4)</f>
        <v>0</v>
      </c>
      <c r="U45" s="40"/>
      <c r="V45" s="40"/>
      <c r="W45" s="40"/>
      <c r="X45" s="40"/>
      <c r="Y45" s="41"/>
    </row>
    <row r="46" spans="1:25" ht="25.5" x14ac:dyDescent="0.25">
      <c r="A46" s="55" t="s">
        <v>2060</v>
      </c>
      <c r="B46" s="11">
        <v>17</v>
      </c>
      <c r="C46" s="32" t="s">
        <v>2061</v>
      </c>
      <c r="D46" s="32" t="s">
        <v>105</v>
      </c>
      <c r="E46" s="32" t="s">
        <v>105</v>
      </c>
      <c r="F46" s="32" t="s">
        <v>105</v>
      </c>
      <c r="G46" s="32" t="s">
        <v>105</v>
      </c>
      <c r="H46" s="33" t="s">
        <v>665</v>
      </c>
      <c r="I46" s="34">
        <v>50</v>
      </c>
      <c r="J46" s="59"/>
      <c r="K46" s="11">
        <v>1</v>
      </c>
      <c r="L46" s="35"/>
      <c r="M46" s="36"/>
      <c r="N46" s="37">
        <f>IF(M46&gt;0,ROUND(L46/M46,4),0)</f>
        <v>0</v>
      </c>
      <c r="O46" s="38"/>
      <c r="P46" s="39"/>
      <c r="Q46" s="37">
        <f>ROUND(ROUND(N46,4)*(1-O46),4)</f>
        <v>0</v>
      </c>
      <c r="R46" s="37">
        <f>ROUND(ROUND(Q46,4)*(1+P46),4)</f>
        <v>0</v>
      </c>
      <c r="S46" s="37">
        <f>ROUND($I46*Q46,4)</f>
        <v>0</v>
      </c>
      <c r="T46" s="37">
        <f>ROUND($I46*R46,4)</f>
        <v>0</v>
      </c>
      <c r="U46" s="40"/>
      <c r="V46" s="40"/>
      <c r="W46" s="40"/>
      <c r="X46" s="40"/>
      <c r="Y46" s="41"/>
    </row>
    <row r="47" spans="1:25" x14ac:dyDescent="0.25">
      <c r="A47" s="55" t="s">
        <v>2062</v>
      </c>
      <c r="B47" s="11">
        <v>18</v>
      </c>
      <c r="C47" s="32" t="s">
        <v>2063</v>
      </c>
      <c r="D47" s="32" t="s">
        <v>105</v>
      </c>
      <c r="E47" s="32" t="s">
        <v>105</v>
      </c>
      <c r="F47" s="32" t="s">
        <v>105</v>
      </c>
      <c r="G47" s="32" t="s">
        <v>2064</v>
      </c>
      <c r="H47" s="33" t="s">
        <v>665</v>
      </c>
      <c r="I47" s="34">
        <v>30</v>
      </c>
      <c r="J47" s="59"/>
      <c r="K47" s="11">
        <v>1</v>
      </c>
      <c r="L47" s="35"/>
      <c r="M47" s="36"/>
      <c r="N47" s="37">
        <f>IF(M47&gt;0,ROUND(L47/M47,4),0)</f>
        <v>0</v>
      </c>
      <c r="O47" s="38"/>
      <c r="P47" s="39"/>
      <c r="Q47" s="37">
        <f>ROUND(ROUND(N47,4)*(1-O47),4)</f>
        <v>0</v>
      </c>
      <c r="R47" s="37">
        <f>ROUND(ROUND(Q47,4)*(1+P47),4)</f>
        <v>0</v>
      </c>
      <c r="S47" s="37">
        <f>ROUND($I47*Q47,4)</f>
        <v>0</v>
      </c>
      <c r="T47" s="37">
        <f>ROUND($I47*R47,4)</f>
        <v>0</v>
      </c>
      <c r="U47" s="40"/>
      <c r="V47" s="40"/>
      <c r="W47" s="40"/>
      <c r="X47" s="40"/>
      <c r="Y47" s="41"/>
    </row>
    <row r="48" spans="1:25" x14ac:dyDescent="0.25">
      <c r="A48" s="55" t="s">
        <v>2065</v>
      </c>
      <c r="B48" s="11">
        <v>19</v>
      </c>
      <c r="C48" s="32" t="s">
        <v>2066</v>
      </c>
      <c r="D48" s="32" t="s">
        <v>105</v>
      </c>
      <c r="E48" s="32" t="s">
        <v>105</v>
      </c>
      <c r="F48" s="32" t="s">
        <v>105</v>
      </c>
      <c r="G48" s="32" t="s">
        <v>105</v>
      </c>
      <c r="H48" s="33" t="s">
        <v>665</v>
      </c>
      <c r="I48" s="34">
        <v>50</v>
      </c>
      <c r="J48" s="59"/>
      <c r="K48" s="11">
        <v>1</v>
      </c>
      <c r="L48" s="35"/>
      <c r="M48" s="36"/>
      <c r="N48" s="37">
        <f>IF(M48&gt;0,ROUND(L48/M48,4),0)</f>
        <v>0</v>
      </c>
      <c r="O48" s="38"/>
      <c r="P48" s="39"/>
      <c r="Q48" s="37">
        <f>ROUND(ROUND(N48,4)*(1-O48),4)</f>
        <v>0</v>
      </c>
      <c r="R48" s="37">
        <f>ROUND(ROUND(Q48,4)*(1+P48),4)</f>
        <v>0</v>
      </c>
      <c r="S48" s="37">
        <f>ROUND($I48*Q48,4)</f>
        <v>0</v>
      </c>
      <c r="T48" s="37">
        <f>ROUND($I48*R48,4)</f>
        <v>0</v>
      </c>
      <c r="U48" s="40"/>
      <c r="V48" s="40"/>
      <c r="W48" s="40"/>
      <c r="X48" s="40"/>
      <c r="Y48" s="41"/>
    </row>
    <row r="49" spans="1:25" ht="25.5" x14ac:dyDescent="0.25">
      <c r="A49" s="55" t="s">
        <v>2067</v>
      </c>
      <c r="B49" s="11">
        <v>20</v>
      </c>
      <c r="C49" s="32" t="s">
        <v>2068</v>
      </c>
      <c r="D49" s="32" t="s">
        <v>105</v>
      </c>
      <c r="E49" s="32" t="s">
        <v>105</v>
      </c>
      <c r="F49" s="32" t="s">
        <v>105</v>
      </c>
      <c r="G49" s="32" t="s">
        <v>2069</v>
      </c>
      <c r="H49" s="33" t="s">
        <v>665</v>
      </c>
      <c r="I49" s="34">
        <v>30</v>
      </c>
      <c r="J49" s="59"/>
      <c r="K49" s="11">
        <v>1</v>
      </c>
      <c r="L49" s="35"/>
      <c r="M49" s="36"/>
      <c r="N49" s="37">
        <f>IF(M49&gt;0,ROUND(L49/M49,4),0)</f>
        <v>0</v>
      </c>
      <c r="O49" s="38"/>
      <c r="P49" s="39"/>
      <c r="Q49" s="37">
        <f>ROUND(ROUND(N49,4)*(1-O49),4)</f>
        <v>0</v>
      </c>
      <c r="R49" s="37">
        <f>ROUND(ROUND(Q49,4)*(1+P49),4)</f>
        <v>0</v>
      </c>
      <c r="S49" s="37">
        <f>ROUND($I49*Q49,4)</f>
        <v>0</v>
      </c>
      <c r="T49" s="37">
        <f>ROUND($I49*R49,4)</f>
        <v>0</v>
      </c>
      <c r="U49" s="40"/>
      <c r="V49" s="40"/>
      <c r="W49" s="40"/>
      <c r="X49" s="40"/>
      <c r="Y49" s="41"/>
    </row>
    <row r="50" spans="1:25" ht="25.5" x14ac:dyDescent="0.25">
      <c r="A50" s="55" t="s">
        <v>2070</v>
      </c>
      <c r="B50" s="11">
        <v>21</v>
      </c>
      <c r="C50" s="32" t="s">
        <v>2071</v>
      </c>
      <c r="D50" s="32" t="s">
        <v>105</v>
      </c>
      <c r="E50" s="32" t="s">
        <v>105</v>
      </c>
      <c r="F50" s="32" t="s">
        <v>105</v>
      </c>
      <c r="G50" s="32" t="s">
        <v>105</v>
      </c>
      <c r="H50" s="33" t="s">
        <v>665</v>
      </c>
      <c r="I50" s="34">
        <v>50</v>
      </c>
      <c r="J50" s="59"/>
      <c r="K50" s="11">
        <v>1</v>
      </c>
      <c r="L50" s="35"/>
      <c r="M50" s="36"/>
      <c r="N50" s="37">
        <f>IF(M50&gt;0,ROUND(L50/M50,4),0)</f>
        <v>0</v>
      </c>
      <c r="O50" s="38"/>
      <c r="P50" s="39"/>
      <c r="Q50" s="37">
        <f>ROUND(ROUND(N50,4)*(1-O50),4)</f>
        <v>0</v>
      </c>
      <c r="R50" s="37">
        <f>ROUND(ROUND(Q50,4)*(1+P50),4)</f>
        <v>0</v>
      </c>
      <c r="S50" s="37">
        <f>ROUND($I50*Q50,4)</f>
        <v>0</v>
      </c>
      <c r="T50" s="37">
        <f>ROUND($I50*R50,4)</f>
        <v>0</v>
      </c>
      <c r="U50" s="40"/>
      <c r="V50" s="40"/>
      <c r="W50" s="40"/>
      <c r="X50" s="40"/>
      <c r="Y50" s="41"/>
    </row>
    <row r="51" spans="1:25" ht="13.5" thickBot="1" x14ac:dyDescent="0.3">
      <c r="A51" s="56" t="s">
        <v>2072</v>
      </c>
      <c r="B51" s="13">
        <v>22</v>
      </c>
      <c r="C51" s="42" t="s">
        <v>2073</v>
      </c>
      <c r="D51" s="42" t="s">
        <v>105</v>
      </c>
      <c r="E51" s="42" t="s">
        <v>105</v>
      </c>
      <c r="F51" s="42" t="s">
        <v>105</v>
      </c>
      <c r="G51" s="42" t="s">
        <v>2074</v>
      </c>
      <c r="H51" s="43" t="s">
        <v>665</v>
      </c>
      <c r="I51" s="44">
        <v>500</v>
      </c>
      <c r="J51" s="60"/>
      <c r="K51" s="13">
        <v>1</v>
      </c>
      <c r="L51" s="45"/>
      <c r="M51" s="46"/>
      <c r="N51" s="47">
        <f>IF(M51&gt;0,ROUND(L51/M51,4),0)</f>
        <v>0</v>
      </c>
      <c r="O51" s="48"/>
      <c r="P51" s="49"/>
      <c r="Q51" s="47">
        <f>ROUND(ROUND(N51,4)*(1-O51),4)</f>
        <v>0</v>
      </c>
      <c r="R51" s="47">
        <f>ROUND(ROUND(Q51,4)*(1+P51),4)</f>
        <v>0</v>
      </c>
      <c r="S51" s="47">
        <f>ROUND($I51*Q51,4)</f>
        <v>0</v>
      </c>
      <c r="T51" s="47">
        <f>ROUND($I51*R51,4)</f>
        <v>0</v>
      </c>
      <c r="U51" s="50"/>
      <c r="V51" s="50"/>
      <c r="W51" s="50"/>
      <c r="X51" s="50"/>
      <c r="Y51" s="51"/>
    </row>
    <row r="52" spans="1:25" ht="13.5" thickBot="1" x14ac:dyDescent="0.3">
      <c r="R52" s="61" t="s">
        <v>108</v>
      </c>
      <c r="S52" s="62">
        <f>SUM(S30:S51)</f>
        <v>0</v>
      </c>
      <c r="T52" s="63">
        <f>SUM(T30:T51)</f>
        <v>0</v>
      </c>
    </row>
    <row r="54" spans="1:25" ht="13.5" thickBot="1" x14ac:dyDescent="0.3"/>
    <row r="55" spans="1:25" ht="13.5" thickBot="1" x14ac:dyDescent="0.3">
      <c r="A55" s="52" t="s">
        <v>55</v>
      </c>
      <c r="B55" s="57" t="s">
        <v>135</v>
      </c>
      <c r="C55" s="18" t="s">
        <v>2075</v>
      </c>
      <c r="D55" s="18"/>
      <c r="E55" s="18"/>
      <c r="F55" s="18"/>
      <c r="G55" s="18"/>
      <c r="H55" s="18" t="s">
        <v>254</v>
      </c>
      <c r="I55" s="18"/>
      <c r="J55" s="8"/>
      <c r="K55" s="7"/>
      <c r="L55" s="18" t="s">
        <v>2076</v>
      </c>
      <c r="M55" s="18"/>
      <c r="N55" s="18"/>
      <c r="O55" s="18"/>
      <c r="P55" s="18"/>
      <c r="Q55" s="18"/>
      <c r="R55" s="18"/>
      <c r="S55" s="18"/>
      <c r="T55" s="18"/>
      <c r="U55" s="18"/>
      <c r="V55" s="18"/>
      <c r="W55" s="18"/>
      <c r="X55" s="18"/>
      <c r="Y55" s="8"/>
    </row>
    <row r="56" spans="1:25" ht="51.75" thickBot="1" x14ac:dyDescent="0.3">
      <c r="A56" s="53" t="s">
        <v>60</v>
      </c>
      <c r="B56" s="19" t="s">
        <v>61</v>
      </c>
      <c r="C56" s="20" t="s">
        <v>62</v>
      </c>
      <c r="D56" s="20" t="s">
        <v>63</v>
      </c>
      <c r="E56" s="20" t="s">
        <v>64</v>
      </c>
      <c r="F56" s="20" t="s">
        <v>65</v>
      </c>
      <c r="G56" s="20" t="s">
        <v>1220</v>
      </c>
      <c r="H56" s="20" t="s">
        <v>67</v>
      </c>
      <c r="I56" s="20" t="s">
        <v>68</v>
      </c>
      <c r="J56" s="21" t="s">
        <v>69</v>
      </c>
      <c r="K56" s="19" t="s">
        <v>70</v>
      </c>
      <c r="L56" s="20" t="s">
        <v>71</v>
      </c>
      <c r="M56" s="20" t="s">
        <v>72</v>
      </c>
      <c r="N56" s="20" t="s">
        <v>73</v>
      </c>
      <c r="O56" s="20" t="s">
        <v>74</v>
      </c>
      <c r="P56" s="20" t="s">
        <v>75</v>
      </c>
      <c r="Q56" s="20" t="s">
        <v>76</v>
      </c>
      <c r="R56" s="20" t="s">
        <v>77</v>
      </c>
      <c r="S56" s="20" t="s">
        <v>78</v>
      </c>
      <c r="T56" s="20" t="s">
        <v>79</v>
      </c>
      <c r="U56" s="20" t="s">
        <v>80</v>
      </c>
      <c r="V56" s="20" t="s">
        <v>81</v>
      </c>
      <c r="W56" s="20" t="s">
        <v>82</v>
      </c>
      <c r="X56" s="20" t="s">
        <v>83</v>
      </c>
      <c r="Y56" s="21" t="s">
        <v>84</v>
      </c>
    </row>
    <row r="57" spans="1:25" x14ac:dyDescent="0.25">
      <c r="A57" s="54" t="s">
        <v>2077</v>
      </c>
      <c r="B57" s="9">
        <v>1</v>
      </c>
      <c r="C57" s="22" t="s">
        <v>2078</v>
      </c>
      <c r="D57" s="22" t="s">
        <v>105</v>
      </c>
      <c r="E57" s="22" t="s">
        <v>105</v>
      </c>
      <c r="F57" s="22" t="s">
        <v>105</v>
      </c>
      <c r="G57" s="22" t="s">
        <v>2079</v>
      </c>
      <c r="H57" s="23" t="s">
        <v>657</v>
      </c>
      <c r="I57" s="24">
        <v>260</v>
      </c>
      <c r="J57" s="58"/>
      <c r="K57" s="9">
        <v>1</v>
      </c>
      <c r="L57" s="25"/>
      <c r="M57" s="26"/>
      <c r="N57" s="27">
        <f>IF(M57&gt;0,ROUND(L57/M57,4),0)</f>
        <v>0</v>
      </c>
      <c r="O57" s="28"/>
      <c r="P57" s="29"/>
      <c r="Q57" s="27">
        <f>ROUND(ROUND(N57,4)*(1-O57),4)</f>
        <v>0</v>
      </c>
      <c r="R57" s="27">
        <f>ROUND(ROUND(Q57,4)*(1+P57),4)</f>
        <v>0</v>
      </c>
      <c r="S57" s="27">
        <f>ROUND($I57*Q57,4)</f>
        <v>0</v>
      </c>
      <c r="T57" s="27">
        <f>ROUND($I57*R57,4)</f>
        <v>0</v>
      </c>
      <c r="U57" s="30"/>
      <c r="V57" s="30"/>
      <c r="W57" s="30"/>
      <c r="X57" s="30"/>
      <c r="Y57" s="31"/>
    </row>
    <row r="58" spans="1:25" x14ac:dyDescent="0.25">
      <c r="A58" s="55" t="s">
        <v>2080</v>
      </c>
      <c r="B58" s="11">
        <v>2</v>
      </c>
      <c r="C58" s="32" t="s">
        <v>2081</v>
      </c>
      <c r="D58" s="32" t="s">
        <v>105</v>
      </c>
      <c r="E58" s="32" t="s">
        <v>105</v>
      </c>
      <c r="F58" s="32" t="s">
        <v>105</v>
      </c>
      <c r="G58" s="32" t="s">
        <v>2082</v>
      </c>
      <c r="H58" s="33" t="s">
        <v>657</v>
      </c>
      <c r="I58" s="34">
        <v>1850</v>
      </c>
      <c r="J58" s="59"/>
      <c r="K58" s="11">
        <v>1</v>
      </c>
      <c r="L58" s="35"/>
      <c r="M58" s="36"/>
      <c r="N58" s="37">
        <f>IF(M58&gt;0,ROUND(L58/M58,4),0)</f>
        <v>0</v>
      </c>
      <c r="O58" s="38"/>
      <c r="P58" s="39"/>
      <c r="Q58" s="37">
        <f>ROUND(ROUND(N58,4)*(1-O58),4)</f>
        <v>0</v>
      </c>
      <c r="R58" s="37">
        <f>ROUND(ROUND(Q58,4)*(1+P58),4)</f>
        <v>0</v>
      </c>
      <c r="S58" s="37">
        <f>ROUND($I58*Q58,4)</f>
        <v>0</v>
      </c>
      <c r="T58" s="37">
        <f>ROUND($I58*R58,4)</f>
        <v>0</v>
      </c>
      <c r="U58" s="40"/>
      <c r="V58" s="40"/>
      <c r="W58" s="40"/>
      <c r="X58" s="40"/>
      <c r="Y58" s="41"/>
    </row>
    <row r="59" spans="1:25" x14ac:dyDescent="0.25">
      <c r="A59" s="55" t="s">
        <v>2083</v>
      </c>
      <c r="B59" s="11">
        <v>3</v>
      </c>
      <c r="C59" s="32" t="s">
        <v>2084</v>
      </c>
      <c r="D59" s="32" t="s">
        <v>105</v>
      </c>
      <c r="E59" s="32" t="s">
        <v>2085</v>
      </c>
      <c r="F59" s="32" t="s">
        <v>105</v>
      </c>
      <c r="G59" s="32" t="s">
        <v>2086</v>
      </c>
      <c r="H59" s="33" t="s">
        <v>657</v>
      </c>
      <c r="I59" s="34">
        <v>60</v>
      </c>
      <c r="J59" s="59"/>
      <c r="K59" s="11">
        <v>1</v>
      </c>
      <c r="L59" s="35"/>
      <c r="M59" s="36"/>
      <c r="N59" s="37">
        <f>IF(M59&gt;0,ROUND(L59/M59,4),0)</f>
        <v>0</v>
      </c>
      <c r="O59" s="38"/>
      <c r="P59" s="39"/>
      <c r="Q59" s="37">
        <f>ROUND(ROUND(N59,4)*(1-O59),4)</f>
        <v>0</v>
      </c>
      <c r="R59" s="37">
        <f>ROUND(ROUND(Q59,4)*(1+P59),4)</f>
        <v>0</v>
      </c>
      <c r="S59" s="37">
        <f>ROUND($I59*Q59,4)</f>
        <v>0</v>
      </c>
      <c r="T59" s="37">
        <f>ROUND($I59*R59,4)</f>
        <v>0</v>
      </c>
      <c r="U59" s="40"/>
      <c r="V59" s="40"/>
      <c r="W59" s="40"/>
      <c r="X59" s="40"/>
      <c r="Y59" s="41"/>
    </row>
    <row r="60" spans="1:25" x14ac:dyDescent="0.25">
      <c r="A60" s="55" t="s">
        <v>2087</v>
      </c>
      <c r="B60" s="11">
        <v>4</v>
      </c>
      <c r="C60" s="32" t="s">
        <v>2088</v>
      </c>
      <c r="D60" s="32" t="s">
        <v>105</v>
      </c>
      <c r="E60" s="32" t="s">
        <v>2085</v>
      </c>
      <c r="F60" s="32" t="s">
        <v>105</v>
      </c>
      <c r="G60" s="32" t="s">
        <v>2089</v>
      </c>
      <c r="H60" s="33" t="s">
        <v>657</v>
      </c>
      <c r="I60" s="34">
        <v>100</v>
      </c>
      <c r="J60" s="59"/>
      <c r="K60" s="11">
        <v>1</v>
      </c>
      <c r="L60" s="35"/>
      <c r="M60" s="36"/>
      <c r="N60" s="37">
        <f>IF(M60&gt;0,ROUND(L60/M60,4),0)</f>
        <v>0</v>
      </c>
      <c r="O60" s="38"/>
      <c r="P60" s="39"/>
      <c r="Q60" s="37">
        <f>ROUND(ROUND(N60,4)*(1-O60),4)</f>
        <v>0</v>
      </c>
      <c r="R60" s="37">
        <f>ROUND(ROUND(Q60,4)*(1+P60),4)</f>
        <v>0</v>
      </c>
      <c r="S60" s="37">
        <f>ROUND($I60*Q60,4)</f>
        <v>0</v>
      </c>
      <c r="T60" s="37">
        <f>ROUND($I60*R60,4)</f>
        <v>0</v>
      </c>
      <c r="U60" s="40"/>
      <c r="V60" s="40"/>
      <c r="W60" s="40"/>
      <c r="X60" s="40"/>
      <c r="Y60" s="41"/>
    </row>
    <row r="61" spans="1:25" x14ac:dyDescent="0.25">
      <c r="A61" s="55" t="s">
        <v>2090</v>
      </c>
      <c r="B61" s="11">
        <v>5</v>
      </c>
      <c r="C61" s="32" t="s">
        <v>2091</v>
      </c>
      <c r="D61" s="32" t="s">
        <v>105</v>
      </c>
      <c r="E61" s="32" t="s">
        <v>2092</v>
      </c>
      <c r="F61" s="32" t="s">
        <v>105</v>
      </c>
      <c r="G61" s="32" t="s">
        <v>2093</v>
      </c>
      <c r="H61" s="33" t="s">
        <v>91</v>
      </c>
      <c r="I61" s="34">
        <v>36</v>
      </c>
      <c r="J61" s="59"/>
      <c r="K61" s="11">
        <v>1</v>
      </c>
      <c r="L61" s="35"/>
      <c r="M61" s="36"/>
      <c r="N61" s="37">
        <f>IF(M61&gt;0,ROUND(L61/M61,4),0)</f>
        <v>0</v>
      </c>
      <c r="O61" s="38"/>
      <c r="P61" s="39"/>
      <c r="Q61" s="37">
        <f>ROUND(ROUND(N61,4)*(1-O61),4)</f>
        <v>0</v>
      </c>
      <c r="R61" s="37">
        <f>ROUND(ROUND(Q61,4)*(1+P61),4)</f>
        <v>0</v>
      </c>
      <c r="S61" s="37">
        <f>ROUND($I61*Q61,4)</f>
        <v>0</v>
      </c>
      <c r="T61" s="37">
        <f>ROUND($I61*R61,4)</f>
        <v>0</v>
      </c>
      <c r="U61" s="40"/>
      <c r="V61" s="40"/>
      <c r="W61" s="40"/>
      <c r="X61" s="40"/>
      <c r="Y61" s="41"/>
    </row>
    <row r="62" spans="1:25" x14ac:dyDescent="0.25">
      <c r="A62" s="55" t="s">
        <v>2094</v>
      </c>
      <c r="B62" s="11">
        <v>6</v>
      </c>
      <c r="C62" s="32" t="s">
        <v>2095</v>
      </c>
      <c r="D62" s="32" t="s">
        <v>105</v>
      </c>
      <c r="E62" s="32" t="s">
        <v>105</v>
      </c>
      <c r="F62" s="32" t="s">
        <v>105</v>
      </c>
      <c r="G62" s="32" t="s">
        <v>2096</v>
      </c>
      <c r="H62" s="33" t="s">
        <v>665</v>
      </c>
      <c r="I62" s="34">
        <v>60</v>
      </c>
      <c r="J62" s="59"/>
      <c r="K62" s="11">
        <v>1</v>
      </c>
      <c r="L62" s="35"/>
      <c r="M62" s="36"/>
      <c r="N62" s="37">
        <f>IF(M62&gt;0,ROUND(L62/M62,4),0)</f>
        <v>0</v>
      </c>
      <c r="O62" s="38"/>
      <c r="P62" s="39"/>
      <c r="Q62" s="37">
        <f>ROUND(ROUND(N62,4)*(1-O62),4)</f>
        <v>0</v>
      </c>
      <c r="R62" s="37">
        <f>ROUND(ROUND(Q62,4)*(1+P62),4)</f>
        <v>0</v>
      </c>
      <c r="S62" s="37">
        <f>ROUND($I62*Q62,4)</f>
        <v>0</v>
      </c>
      <c r="T62" s="37">
        <f>ROUND($I62*R62,4)</f>
        <v>0</v>
      </c>
      <c r="U62" s="40"/>
      <c r="V62" s="40"/>
      <c r="W62" s="40"/>
      <c r="X62" s="40"/>
      <c r="Y62" s="41"/>
    </row>
    <row r="63" spans="1:25" ht="25.5" x14ac:dyDescent="0.25">
      <c r="A63" s="55" t="s">
        <v>2097</v>
      </c>
      <c r="B63" s="11">
        <v>7</v>
      </c>
      <c r="C63" s="32" t="s">
        <v>2098</v>
      </c>
      <c r="D63" s="32" t="s">
        <v>105</v>
      </c>
      <c r="E63" s="32" t="s">
        <v>2099</v>
      </c>
      <c r="F63" s="32" t="s">
        <v>105</v>
      </c>
      <c r="G63" s="32" t="s">
        <v>2100</v>
      </c>
      <c r="H63" s="33" t="s">
        <v>665</v>
      </c>
      <c r="I63" s="34">
        <v>1000</v>
      </c>
      <c r="J63" s="59"/>
      <c r="K63" s="11">
        <v>1</v>
      </c>
      <c r="L63" s="35"/>
      <c r="M63" s="36"/>
      <c r="N63" s="37">
        <f>IF(M63&gt;0,ROUND(L63/M63,4),0)</f>
        <v>0</v>
      </c>
      <c r="O63" s="38"/>
      <c r="P63" s="39"/>
      <c r="Q63" s="37">
        <f>ROUND(ROUND(N63,4)*(1-O63),4)</f>
        <v>0</v>
      </c>
      <c r="R63" s="37">
        <f>ROUND(ROUND(Q63,4)*(1+P63),4)</f>
        <v>0</v>
      </c>
      <c r="S63" s="37">
        <f>ROUND($I63*Q63,4)</f>
        <v>0</v>
      </c>
      <c r="T63" s="37">
        <f>ROUND($I63*R63,4)</f>
        <v>0</v>
      </c>
      <c r="U63" s="40"/>
      <c r="V63" s="40"/>
      <c r="W63" s="40"/>
      <c r="X63" s="40"/>
      <c r="Y63" s="41"/>
    </row>
    <row r="64" spans="1:25" ht="25.5" x14ac:dyDescent="0.25">
      <c r="A64" s="55" t="s">
        <v>2101</v>
      </c>
      <c r="B64" s="11">
        <v>8</v>
      </c>
      <c r="C64" s="32" t="s">
        <v>2102</v>
      </c>
      <c r="D64" s="32" t="s">
        <v>105</v>
      </c>
      <c r="E64" s="32" t="s">
        <v>105</v>
      </c>
      <c r="F64" s="32" t="s">
        <v>105</v>
      </c>
      <c r="G64" s="32" t="s">
        <v>2103</v>
      </c>
      <c r="H64" s="33" t="s">
        <v>665</v>
      </c>
      <c r="I64" s="34">
        <v>250</v>
      </c>
      <c r="J64" s="59"/>
      <c r="K64" s="11">
        <v>1</v>
      </c>
      <c r="L64" s="35"/>
      <c r="M64" s="36"/>
      <c r="N64" s="37">
        <f>IF(M64&gt;0,ROUND(L64/M64,4),0)</f>
        <v>0</v>
      </c>
      <c r="O64" s="38"/>
      <c r="P64" s="39"/>
      <c r="Q64" s="37">
        <f>ROUND(ROUND(N64,4)*(1-O64),4)</f>
        <v>0</v>
      </c>
      <c r="R64" s="37">
        <f>ROUND(ROUND(Q64,4)*(1+P64),4)</f>
        <v>0</v>
      </c>
      <c r="S64" s="37">
        <f>ROUND($I64*Q64,4)</f>
        <v>0</v>
      </c>
      <c r="T64" s="37">
        <f>ROUND($I64*R64,4)</f>
        <v>0</v>
      </c>
      <c r="U64" s="40"/>
      <c r="V64" s="40"/>
      <c r="W64" s="40"/>
      <c r="X64" s="40"/>
      <c r="Y64" s="41"/>
    </row>
    <row r="65" spans="1:25" ht="25.5" x14ac:dyDescent="0.25">
      <c r="A65" s="55" t="s">
        <v>2104</v>
      </c>
      <c r="B65" s="11">
        <v>9</v>
      </c>
      <c r="C65" s="32" t="s">
        <v>2105</v>
      </c>
      <c r="D65" s="32" t="s">
        <v>105</v>
      </c>
      <c r="E65" s="32" t="s">
        <v>105</v>
      </c>
      <c r="F65" s="32" t="s">
        <v>105</v>
      </c>
      <c r="G65" s="32" t="s">
        <v>2106</v>
      </c>
      <c r="H65" s="33" t="s">
        <v>665</v>
      </c>
      <c r="I65" s="34">
        <v>1500</v>
      </c>
      <c r="J65" s="59"/>
      <c r="K65" s="11">
        <v>1</v>
      </c>
      <c r="L65" s="35"/>
      <c r="M65" s="36"/>
      <c r="N65" s="37">
        <f>IF(M65&gt;0,ROUND(L65/M65,4),0)</f>
        <v>0</v>
      </c>
      <c r="O65" s="38"/>
      <c r="P65" s="39"/>
      <c r="Q65" s="37">
        <f>ROUND(ROUND(N65,4)*(1-O65),4)</f>
        <v>0</v>
      </c>
      <c r="R65" s="37">
        <f>ROUND(ROUND(Q65,4)*(1+P65),4)</f>
        <v>0</v>
      </c>
      <c r="S65" s="37">
        <f>ROUND($I65*Q65,4)</f>
        <v>0</v>
      </c>
      <c r="T65" s="37">
        <f>ROUND($I65*R65,4)</f>
        <v>0</v>
      </c>
      <c r="U65" s="40"/>
      <c r="V65" s="40"/>
      <c r="W65" s="40"/>
      <c r="X65" s="40"/>
      <c r="Y65" s="41"/>
    </row>
    <row r="66" spans="1:25" x14ac:dyDescent="0.25">
      <c r="A66" s="55" t="s">
        <v>2107</v>
      </c>
      <c r="B66" s="11">
        <v>10</v>
      </c>
      <c r="C66" s="32" t="s">
        <v>2108</v>
      </c>
      <c r="D66" s="32" t="s">
        <v>105</v>
      </c>
      <c r="E66" s="32" t="s">
        <v>105</v>
      </c>
      <c r="F66" s="32" t="s">
        <v>105</v>
      </c>
      <c r="G66" s="32" t="s">
        <v>2109</v>
      </c>
      <c r="H66" s="33" t="s">
        <v>665</v>
      </c>
      <c r="I66" s="34">
        <v>3000</v>
      </c>
      <c r="J66" s="59"/>
      <c r="K66" s="11">
        <v>1</v>
      </c>
      <c r="L66" s="35"/>
      <c r="M66" s="36"/>
      <c r="N66" s="37">
        <f>IF(M66&gt;0,ROUND(L66/M66,4),0)</f>
        <v>0</v>
      </c>
      <c r="O66" s="38"/>
      <c r="P66" s="39"/>
      <c r="Q66" s="37">
        <f>ROUND(ROUND(N66,4)*(1-O66),4)</f>
        <v>0</v>
      </c>
      <c r="R66" s="37">
        <f>ROUND(ROUND(Q66,4)*(1+P66),4)</f>
        <v>0</v>
      </c>
      <c r="S66" s="37">
        <f>ROUND($I66*Q66,4)</f>
        <v>0</v>
      </c>
      <c r="T66" s="37">
        <f>ROUND($I66*R66,4)</f>
        <v>0</v>
      </c>
      <c r="U66" s="40"/>
      <c r="V66" s="40"/>
      <c r="W66" s="40"/>
      <c r="X66" s="40"/>
      <c r="Y66" s="41"/>
    </row>
    <row r="67" spans="1:25" x14ac:dyDescent="0.25">
      <c r="A67" s="55" t="s">
        <v>2110</v>
      </c>
      <c r="B67" s="11">
        <v>11</v>
      </c>
      <c r="C67" s="32" t="s">
        <v>2111</v>
      </c>
      <c r="D67" s="32" t="s">
        <v>105</v>
      </c>
      <c r="E67" s="32" t="s">
        <v>2112</v>
      </c>
      <c r="F67" s="32" t="s">
        <v>105</v>
      </c>
      <c r="G67" s="32" t="s">
        <v>2113</v>
      </c>
      <c r="H67" s="33" t="s">
        <v>665</v>
      </c>
      <c r="I67" s="34">
        <v>3000</v>
      </c>
      <c r="J67" s="59"/>
      <c r="K67" s="11">
        <v>1</v>
      </c>
      <c r="L67" s="35"/>
      <c r="M67" s="36"/>
      <c r="N67" s="37">
        <f>IF(M67&gt;0,ROUND(L67/M67,4),0)</f>
        <v>0</v>
      </c>
      <c r="O67" s="38"/>
      <c r="P67" s="39"/>
      <c r="Q67" s="37">
        <f>ROUND(ROUND(N67,4)*(1-O67),4)</f>
        <v>0</v>
      </c>
      <c r="R67" s="37">
        <f>ROUND(ROUND(Q67,4)*(1+P67),4)</f>
        <v>0</v>
      </c>
      <c r="S67" s="37">
        <f>ROUND($I67*Q67,4)</f>
        <v>0</v>
      </c>
      <c r="T67" s="37">
        <f>ROUND($I67*R67,4)</f>
        <v>0</v>
      </c>
      <c r="U67" s="40"/>
      <c r="V67" s="40"/>
      <c r="W67" s="40"/>
      <c r="X67" s="40"/>
      <c r="Y67" s="41"/>
    </row>
    <row r="68" spans="1:25" x14ac:dyDescent="0.25">
      <c r="A68" s="55" t="s">
        <v>2114</v>
      </c>
      <c r="B68" s="11">
        <v>12</v>
      </c>
      <c r="C68" s="32" t="s">
        <v>2115</v>
      </c>
      <c r="D68" s="32" t="s">
        <v>105</v>
      </c>
      <c r="E68" s="32" t="s">
        <v>2116</v>
      </c>
      <c r="F68" s="32" t="s">
        <v>105</v>
      </c>
      <c r="G68" s="32" t="s">
        <v>105</v>
      </c>
      <c r="H68" s="33" t="s">
        <v>665</v>
      </c>
      <c r="I68" s="34">
        <v>1500</v>
      </c>
      <c r="J68" s="59"/>
      <c r="K68" s="11">
        <v>1</v>
      </c>
      <c r="L68" s="35"/>
      <c r="M68" s="36"/>
      <c r="N68" s="37">
        <f>IF(M68&gt;0,ROUND(L68/M68,4),0)</f>
        <v>0</v>
      </c>
      <c r="O68" s="38"/>
      <c r="P68" s="39"/>
      <c r="Q68" s="37">
        <f>ROUND(ROUND(N68,4)*(1-O68),4)</f>
        <v>0</v>
      </c>
      <c r="R68" s="37">
        <f>ROUND(ROUND(Q68,4)*(1+P68),4)</f>
        <v>0</v>
      </c>
      <c r="S68" s="37">
        <f>ROUND($I68*Q68,4)</f>
        <v>0</v>
      </c>
      <c r="T68" s="37">
        <f>ROUND($I68*R68,4)</f>
        <v>0</v>
      </c>
      <c r="U68" s="40"/>
      <c r="V68" s="40"/>
      <c r="W68" s="40"/>
      <c r="X68" s="40"/>
      <c r="Y68" s="41"/>
    </row>
    <row r="69" spans="1:25" ht="25.5" x14ac:dyDescent="0.25">
      <c r="A69" s="55" t="s">
        <v>2117</v>
      </c>
      <c r="B69" s="11">
        <v>13</v>
      </c>
      <c r="C69" s="32" t="s">
        <v>2118</v>
      </c>
      <c r="D69" s="32" t="s">
        <v>105</v>
      </c>
      <c r="E69" s="32" t="s">
        <v>2119</v>
      </c>
      <c r="F69" s="32" t="s">
        <v>105</v>
      </c>
      <c r="G69" s="32" t="s">
        <v>105</v>
      </c>
      <c r="H69" s="33" t="s">
        <v>665</v>
      </c>
      <c r="I69" s="34">
        <v>1500</v>
      </c>
      <c r="J69" s="59"/>
      <c r="K69" s="11">
        <v>1</v>
      </c>
      <c r="L69" s="35"/>
      <c r="M69" s="36"/>
      <c r="N69" s="37">
        <f>IF(M69&gt;0,ROUND(L69/M69,4),0)</f>
        <v>0</v>
      </c>
      <c r="O69" s="38"/>
      <c r="P69" s="39"/>
      <c r="Q69" s="37">
        <f>ROUND(ROUND(N69,4)*(1-O69),4)</f>
        <v>0</v>
      </c>
      <c r="R69" s="37">
        <f>ROUND(ROUND(Q69,4)*(1+P69),4)</f>
        <v>0</v>
      </c>
      <c r="S69" s="37">
        <f>ROUND($I69*Q69,4)</f>
        <v>0</v>
      </c>
      <c r="T69" s="37">
        <f>ROUND($I69*R69,4)</f>
        <v>0</v>
      </c>
      <c r="U69" s="40"/>
      <c r="V69" s="40"/>
      <c r="W69" s="40"/>
      <c r="X69" s="40"/>
      <c r="Y69" s="41"/>
    </row>
    <row r="70" spans="1:25" x14ac:dyDescent="0.25">
      <c r="A70" s="55" t="s">
        <v>2120</v>
      </c>
      <c r="B70" s="11">
        <v>14</v>
      </c>
      <c r="C70" s="32" t="s">
        <v>2121</v>
      </c>
      <c r="D70" s="32" t="s">
        <v>105</v>
      </c>
      <c r="E70" s="32" t="s">
        <v>2122</v>
      </c>
      <c r="F70" s="32" t="s">
        <v>105</v>
      </c>
      <c r="G70" s="32" t="s">
        <v>2123</v>
      </c>
      <c r="H70" s="33" t="s">
        <v>665</v>
      </c>
      <c r="I70" s="34">
        <v>1300</v>
      </c>
      <c r="J70" s="59"/>
      <c r="K70" s="11">
        <v>1</v>
      </c>
      <c r="L70" s="35"/>
      <c r="M70" s="36"/>
      <c r="N70" s="37">
        <f>IF(M70&gt;0,ROUND(L70/M70,4),0)</f>
        <v>0</v>
      </c>
      <c r="O70" s="38"/>
      <c r="P70" s="39"/>
      <c r="Q70" s="37">
        <f>ROUND(ROUND(N70,4)*(1-O70),4)</f>
        <v>0</v>
      </c>
      <c r="R70" s="37">
        <f>ROUND(ROUND(Q70,4)*(1+P70),4)</f>
        <v>0</v>
      </c>
      <c r="S70" s="37">
        <f>ROUND($I70*Q70,4)</f>
        <v>0</v>
      </c>
      <c r="T70" s="37">
        <f>ROUND($I70*R70,4)</f>
        <v>0</v>
      </c>
      <c r="U70" s="40"/>
      <c r="V70" s="40"/>
      <c r="W70" s="40"/>
      <c r="X70" s="40"/>
      <c r="Y70" s="41"/>
    </row>
    <row r="71" spans="1:25" ht="26.25" thickBot="1" x14ac:dyDescent="0.3">
      <c r="A71" s="56" t="s">
        <v>2124</v>
      </c>
      <c r="B71" s="13">
        <v>15</v>
      </c>
      <c r="C71" s="42" t="s">
        <v>2125</v>
      </c>
      <c r="D71" s="42" t="s">
        <v>105</v>
      </c>
      <c r="E71" s="42" t="s">
        <v>2126</v>
      </c>
      <c r="F71" s="42" t="s">
        <v>105</v>
      </c>
      <c r="G71" s="42" t="s">
        <v>105</v>
      </c>
      <c r="H71" s="43" t="s">
        <v>665</v>
      </c>
      <c r="I71" s="44">
        <v>1000</v>
      </c>
      <c r="J71" s="60"/>
      <c r="K71" s="13">
        <v>1</v>
      </c>
      <c r="L71" s="45"/>
      <c r="M71" s="46"/>
      <c r="N71" s="47">
        <f>IF(M71&gt;0,ROUND(L71/M71,4),0)</f>
        <v>0</v>
      </c>
      <c r="O71" s="48"/>
      <c r="P71" s="49"/>
      <c r="Q71" s="47">
        <f>ROUND(ROUND(N71,4)*(1-O71),4)</f>
        <v>0</v>
      </c>
      <c r="R71" s="47">
        <f>ROUND(ROUND(Q71,4)*(1+P71),4)</f>
        <v>0</v>
      </c>
      <c r="S71" s="47">
        <f>ROUND($I71*Q71,4)</f>
        <v>0</v>
      </c>
      <c r="T71" s="47">
        <f>ROUND($I71*R71,4)</f>
        <v>0</v>
      </c>
      <c r="U71" s="50"/>
      <c r="V71" s="50"/>
      <c r="W71" s="50"/>
      <c r="X71" s="50"/>
      <c r="Y71" s="51"/>
    </row>
    <row r="72" spans="1:25" ht="13.5" thickBot="1" x14ac:dyDescent="0.3">
      <c r="R72" s="61" t="s">
        <v>108</v>
      </c>
      <c r="S72" s="62">
        <f>SUM(S57:S71)</f>
        <v>0</v>
      </c>
      <c r="T72" s="63">
        <f>SUM(T57:T71)</f>
        <v>0</v>
      </c>
    </row>
  </sheetData>
  <sheetProtection algorithmName="SHA-512" hashValue="tvctx6uUVKfgiVPN1YKu58Y4mWzVprYc8VyOYAejWNAP8ibln1l6733PMcNlDg4jfBbnAWZhISdWdrz984SPCg==" saltValue="Bdk1vNZqSeiMJQMdoSdfAQ==" spinCount="100000" sheet="1" objects="1" scenarios="1"/>
  <pageMargins left="0.78740157021416557" right="0.78740157021416557" top="0.78740157021416557" bottom="0.78740157021416557" header="0.59055116441514754" footer="0.59055116441514754"/>
  <pageSetup paperSize="9" scale="28" fitToHeight="0" pageOrder="overThenDown" orientation="landscape" r:id="rId1"/>
  <headerFooter>
    <oddHeader>&amp;ROBR-8A</oddHeader>
    <oddFooter>&amp;LJN št. 16-51/19, 16-51/19_1.OBD: 1.5.2020 - 30.4.2021&amp;RStran &amp;P od &amp;N</oddFooter>
  </headerFooter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4:Y111"/>
  <sheetViews>
    <sheetView topLeftCell="B1" workbookViewId="0"/>
  </sheetViews>
  <sheetFormatPr defaultRowHeight="12.75" x14ac:dyDescent="0.25"/>
  <cols>
    <col min="1" max="1" width="15.7109375" style="1" hidden="1" customWidth="1"/>
    <col min="2" max="2" width="7.28515625" style="1" customWidth="1"/>
    <col min="3" max="3" width="39.7109375" style="1" customWidth="1"/>
    <col min="4" max="4" width="33.140625" style="1" customWidth="1"/>
    <col min="5" max="5" width="35.140625" style="1" customWidth="1"/>
    <col min="6" max="7" width="33.140625" style="1" customWidth="1"/>
    <col min="8" max="8" width="5.7109375" style="1" customWidth="1"/>
    <col min="9" max="9" width="10" style="1" customWidth="1"/>
    <col min="10" max="10" width="7.28515625" style="1" customWidth="1"/>
    <col min="11" max="11" width="4.7109375" style="1" customWidth="1"/>
    <col min="12" max="12" width="13.7109375" style="1" customWidth="1"/>
    <col min="13" max="13" width="10.7109375" style="1" customWidth="1"/>
    <col min="14" max="14" width="13.7109375" style="1" customWidth="1"/>
    <col min="15" max="15" width="10.7109375" style="1" customWidth="1"/>
    <col min="16" max="16" width="7.7109375" style="1" customWidth="1"/>
    <col min="17" max="18" width="13.7109375" style="1" customWidth="1"/>
    <col min="19" max="20" width="17.28515625" style="1" customWidth="1"/>
    <col min="21" max="21" width="20.7109375" style="1" customWidth="1"/>
    <col min="22" max="22" width="25.7109375" style="1" customWidth="1"/>
    <col min="23" max="23" width="20.7109375" style="1" customWidth="1"/>
    <col min="24" max="24" width="12.7109375" style="1" customWidth="1"/>
    <col min="25" max="25" width="25.7109375" style="1" customWidth="1"/>
    <col min="26" max="16384" width="9.140625" style="1"/>
  </cols>
  <sheetData>
    <row r="4" spans="1:25" ht="15.75" x14ac:dyDescent="0.25">
      <c r="C4" s="77" t="s">
        <v>52</v>
      </c>
    </row>
    <row r="5" spans="1:25" ht="18" x14ac:dyDescent="0.25">
      <c r="B5" s="78" t="s">
        <v>2127</v>
      </c>
      <c r="C5" s="2" t="s">
        <v>2128</v>
      </c>
    </row>
    <row r="7" spans="1:25" x14ac:dyDescent="0.25">
      <c r="C7" s="79" t="str">
        <f>IF('2. Podatki o ponudniku'!C5&lt;&gt;"","Naziv ponudnika: " &amp; '2. Podatki o ponudniku'!C5,"")</f>
        <v/>
      </c>
    </row>
    <row r="8" spans="1:25" x14ac:dyDescent="0.25">
      <c r="C8" s="79" t="str">
        <f>IF('2. Podatki o ponudniku'!C7&lt;&gt;"","Identifikacijska številka za DDV: " &amp; '2. Podatki o ponudniku'!C7,"")</f>
        <v/>
      </c>
    </row>
    <row r="10" spans="1:25" ht="13.5" thickBot="1" x14ac:dyDescent="0.3"/>
    <row r="11" spans="1:25" ht="13.5" thickBot="1" x14ac:dyDescent="0.3">
      <c r="A11" s="52" t="s">
        <v>55</v>
      </c>
      <c r="B11" s="57" t="s">
        <v>56</v>
      </c>
      <c r="C11" s="18" t="s">
        <v>2129</v>
      </c>
      <c r="D11" s="18"/>
      <c r="E11" s="18"/>
      <c r="F11" s="18"/>
      <c r="G11" s="18"/>
      <c r="H11" s="18" t="s">
        <v>254</v>
      </c>
      <c r="I11" s="18"/>
      <c r="J11" s="8"/>
      <c r="K11" s="7"/>
      <c r="L11" s="18" t="s">
        <v>2128</v>
      </c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8"/>
    </row>
    <row r="12" spans="1:25" ht="51.75" thickBot="1" x14ac:dyDescent="0.3">
      <c r="A12" s="53" t="s">
        <v>60</v>
      </c>
      <c r="B12" s="19" t="s">
        <v>61</v>
      </c>
      <c r="C12" s="20" t="s">
        <v>62</v>
      </c>
      <c r="D12" s="20" t="s">
        <v>63</v>
      </c>
      <c r="E12" s="20" t="s">
        <v>64</v>
      </c>
      <c r="F12" s="20" t="s">
        <v>65</v>
      </c>
      <c r="G12" s="20" t="s">
        <v>1220</v>
      </c>
      <c r="H12" s="20" t="s">
        <v>67</v>
      </c>
      <c r="I12" s="20" t="s">
        <v>68</v>
      </c>
      <c r="J12" s="21" t="s">
        <v>69</v>
      </c>
      <c r="K12" s="19" t="s">
        <v>70</v>
      </c>
      <c r="L12" s="20" t="s">
        <v>71</v>
      </c>
      <c r="M12" s="20" t="s">
        <v>72</v>
      </c>
      <c r="N12" s="20" t="s">
        <v>73</v>
      </c>
      <c r="O12" s="20" t="s">
        <v>74</v>
      </c>
      <c r="P12" s="20" t="s">
        <v>75</v>
      </c>
      <c r="Q12" s="20" t="s">
        <v>76</v>
      </c>
      <c r="R12" s="20" t="s">
        <v>77</v>
      </c>
      <c r="S12" s="20" t="s">
        <v>78</v>
      </c>
      <c r="T12" s="20" t="s">
        <v>79</v>
      </c>
      <c r="U12" s="20" t="s">
        <v>80</v>
      </c>
      <c r="V12" s="20" t="s">
        <v>81</v>
      </c>
      <c r="W12" s="20" t="s">
        <v>82</v>
      </c>
      <c r="X12" s="20" t="s">
        <v>83</v>
      </c>
      <c r="Y12" s="21" t="s">
        <v>84</v>
      </c>
    </row>
    <row r="13" spans="1:25" x14ac:dyDescent="0.25">
      <c r="A13" s="54" t="s">
        <v>2130</v>
      </c>
      <c r="B13" s="9">
        <v>1</v>
      </c>
      <c r="C13" s="22" t="s">
        <v>2131</v>
      </c>
      <c r="D13" s="22" t="s">
        <v>2132</v>
      </c>
      <c r="E13" s="22" t="s">
        <v>105</v>
      </c>
      <c r="F13" s="22" t="s">
        <v>105</v>
      </c>
      <c r="G13" s="22" t="s">
        <v>2133</v>
      </c>
      <c r="H13" s="23" t="s">
        <v>665</v>
      </c>
      <c r="I13" s="24">
        <v>200</v>
      </c>
      <c r="J13" s="58"/>
      <c r="K13" s="9">
        <v>1</v>
      </c>
      <c r="L13" s="25"/>
      <c r="M13" s="26"/>
      <c r="N13" s="27">
        <f>IF(M13&gt;0,ROUND(L13/M13,4),0)</f>
        <v>0</v>
      </c>
      <c r="O13" s="28"/>
      <c r="P13" s="29"/>
      <c r="Q13" s="27">
        <f>ROUND(ROUND(N13,4)*(1-O13),4)</f>
        <v>0</v>
      </c>
      <c r="R13" s="27">
        <f>ROUND(ROUND(Q13,4)*(1+P13),4)</f>
        <v>0</v>
      </c>
      <c r="S13" s="27">
        <f>ROUND($I13*Q13,4)</f>
        <v>0</v>
      </c>
      <c r="T13" s="27">
        <f>ROUND($I13*R13,4)</f>
        <v>0</v>
      </c>
      <c r="U13" s="30"/>
      <c r="V13" s="30"/>
      <c r="W13" s="30"/>
      <c r="X13" s="30"/>
      <c r="Y13" s="31"/>
    </row>
    <row r="14" spans="1:25" x14ac:dyDescent="0.25">
      <c r="A14" s="55" t="s">
        <v>2134</v>
      </c>
      <c r="B14" s="11">
        <v>2</v>
      </c>
      <c r="C14" s="32" t="s">
        <v>2135</v>
      </c>
      <c r="D14" s="32" t="s">
        <v>2132</v>
      </c>
      <c r="E14" s="32" t="s">
        <v>105</v>
      </c>
      <c r="F14" s="32" t="s">
        <v>105</v>
      </c>
      <c r="G14" s="32" t="s">
        <v>2136</v>
      </c>
      <c r="H14" s="33" t="s">
        <v>665</v>
      </c>
      <c r="I14" s="34">
        <v>250</v>
      </c>
      <c r="J14" s="59"/>
      <c r="K14" s="11">
        <v>1</v>
      </c>
      <c r="L14" s="35"/>
      <c r="M14" s="36"/>
      <c r="N14" s="37">
        <f>IF(M14&gt;0,ROUND(L14/M14,4),0)</f>
        <v>0</v>
      </c>
      <c r="O14" s="38"/>
      <c r="P14" s="39"/>
      <c r="Q14" s="37">
        <f>ROUND(ROUND(N14,4)*(1-O14),4)</f>
        <v>0</v>
      </c>
      <c r="R14" s="37">
        <f>ROUND(ROUND(Q14,4)*(1+P14),4)</f>
        <v>0</v>
      </c>
      <c r="S14" s="37">
        <f>ROUND($I14*Q14,4)</f>
        <v>0</v>
      </c>
      <c r="T14" s="37">
        <f>ROUND($I14*R14,4)</f>
        <v>0</v>
      </c>
      <c r="U14" s="40"/>
      <c r="V14" s="40"/>
      <c r="W14" s="40"/>
      <c r="X14" s="40"/>
      <c r="Y14" s="41"/>
    </row>
    <row r="15" spans="1:25" x14ac:dyDescent="0.25">
      <c r="A15" s="55" t="s">
        <v>2137</v>
      </c>
      <c r="B15" s="11">
        <v>3</v>
      </c>
      <c r="C15" s="32" t="s">
        <v>2138</v>
      </c>
      <c r="D15" s="32" t="s">
        <v>2132</v>
      </c>
      <c r="E15" s="32" t="s">
        <v>105</v>
      </c>
      <c r="F15" s="32" t="s">
        <v>105</v>
      </c>
      <c r="G15" s="32" t="s">
        <v>2139</v>
      </c>
      <c r="H15" s="33" t="s">
        <v>665</v>
      </c>
      <c r="I15" s="34">
        <v>150</v>
      </c>
      <c r="J15" s="59"/>
      <c r="K15" s="11">
        <v>1</v>
      </c>
      <c r="L15" s="35"/>
      <c r="M15" s="36"/>
      <c r="N15" s="37">
        <f>IF(M15&gt;0,ROUND(L15/M15,4),0)</f>
        <v>0</v>
      </c>
      <c r="O15" s="38"/>
      <c r="P15" s="39"/>
      <c r="Q15" s="37">
        <f>ROUND(ROUND(N15,4)*(1-O15),4)</f>
        <v>0</v>
      </c>
      <c r="R15" s="37">
        <f>ROUND(ROUND(Q15,4)*(1+P15),4)</f>
        <v>0</v>
      </c>
      <c r="S15" s="37">
        <f>ROUND($I15*Q15,4)</f>
        <v>0</v>
      </c>
      <c r="T15" s="37">
        <f>ROUND($I15*R15,4)</f>
        <v>0</v>
      </c>
      <c r="U15" s="40"/>
      <c r="V15" s="40"/>
      <c r="W15" s="40"/>
      <c r="X15" s="40"/>
      <c r="Y15" s="41"/>
    </row>
    <row r="16" spans="1:25" x14ac:dyDescent="0.25">
      <c r="A16" s="55" t="s">
        <v>105</v>
      </c>
      <c r="B16" s="11">
        <v>4</v>
      </c>
      <c r="C16" s="32" t="s">
        <v>2140</v>
      </c>
      <c r="D16" s="32" t="s">
        <v>105</v>
      </c>
      <c r="E16" s="32" t="s">
        <v>105</v>
      </c>
      <c r="F16" s="32" t="s">
        <v>105</v>
      </c>
      <c r="G16" s="32" t="s">
        <v>105</v>
      </c>
      <c r="H16" s="33" t="s">
        <v>91</v>
      </c>
      <c r="I16" s="34">
        <v>180</v>
      </c>
      <c r="J16" s="59"/>
      <c r="K16" s="11">
        <v>1</v>
      </c>
      <c r="L16" s="35"/>
      <c r="M16" s="36"/>
      <c r="N16" s="37">
        <f>IF(M16&gt;0,ROUND(L16/M16,4),0)</f>
        <v>0</v>
      </c>
      <c r="O16" s="38"/>
      <c r="P16" s="39"/>
      <c r="Q16" s="37">
        <f>ROUND(ROUND(N16,4)*(1-O16),4)</f>
        <v>0</v>
      </c>
      <c r="R16" s="37">
        <f>ROUND(ROUND(Q16,4)*(1+P16),4)</f>
        <v>0</v>
      </c>
      <c r="S16" s="37">
        <f>ROUND($I16*Q16,4)</f>
        <v>0</v>
      </c>
      <c r="T16" s="37">
        <f>ROUND($I16*R16,4)</f>
        <v>0</v>
      </c>
      <c r="U16" s="40"/>
      <c r="V16" s="40"/>
      <c r="W16" s="40"/>
      <c r="X16" s="40"/>
      <c r="Y16" s="41"/>
    </row>
    <row r="17" spans="1:25" x14ac:dyDescent="0.25">
      <c r="A17" s="55" t="s">
        <v>105</v>
      </c>
      <c r="B17" s="11">
        <v>5</v>
      </c>
      <c r="C17" s="32" t="s">
        <v>2141</v>
      </c>
      <c r="D17" s="32" t="s">
        <v>105</v>
      </c>
      <c r="E17" s="32" t="s">
        <v>105</v>
      </c>
      <c r="F17" s="32" t="s">
        <v>105</v>
      </c>
      <c r="G17" s="32" t="s">
        <v>105</v>
      </c>
      <c r="H17" s="33" t="s">
        <v>91</v>
      </c>
      <c r="I17" s="34">
        <v>250</v>
      </c>
      <c r="J17" s="59"/>
      <c r="K17" s="11">
        <v>1</v>
      </c>
      <c r="L17" s="35"/>
      <c r="M17" s="36"/>
      <c r="N17" s="37">
        <f>IF(M17&gt;0,ROUND(L17/M17,4),0)</f>
        <v>0</v>
      </c>
      <c r="O17" s="38"/>
      <c r="P17" s="39"/>
      <c r="Q17" s="37">
        <f>ROUND(ROUND(N17,4)*(1-O17),4)</f>
        <v>0</v>
      </c>
      <c r="R17" s="37">
        <f>ROUND(ROUND(Q17,4)*(1+P17),4)</f>
        <v>0</v>
      </c>
      <c r="S17" s="37">
        <f>ROUND($I17*Q17,4)</f>
        <v>0</v>
      </c>
      <c r="T17" s="37">
        <f>ROUND($I17*R17,4)</f>
        <v>0</v>
      </c>
      <c r="U17" s="40"/>
      <c r="V17" s="40"/>
      <c r="W17" s="40"/>
      <c r="X17" s="40"/>
      <c r="Y17" s="41"/>
    </row>
    <row r="18" spans="1:25" ht="25.5" x14ac:dyDescent="0.25">
      <c r="A18" s="55" t="s">
        <v>2142</v>
      </c>
      <c r="B18" s="11">
        <v>6</v>
      </c>
      <c r="C18" s="32" t="s">
        <v>2143</v>
      </c>
      <c r="D18" s="32" t="s">
        <v>2144</v>
      </c>
      <c r="E18" s="32" t="s">
        <v>105</v>
      </c>
      <c r="F18" s="32" t="s">
        <v>105</v>
      </c>
      <c r="G18" s="32" t="s">
        <v>2145</v>
      </c>
      <c r="H18" s="33" t="s">
        <v>665</v>
      </c>
      <c r="I18" s="34">
        <v>20</v>
      </c>
      <c r="J18" s="59"/>
      <c r="K18" s="11">
        <v>1</v>
      </c>
      <c r="L18" s="35"/>
      <c r="M18" s="36"/>
      <c r="N18" s="37">
        <f>IF(M18&gt;0,ROUND(L18/M18,4),0)</f>
        <v>0</v>
      </c>
      <c r="O18" s="38"/>
      <c r="P18" s="39"/>
      <c r="Q18" s="37">
        <f>ROUND(ROUND(N18,4)*(1-O18),4)</f>
        <v>0</v>
      </c>
      <c r="R18" s="37">
        <f>ROUND(ROUND(Q18,4)*(1+P18),4)</f>
        <v>0</v>
      </c>
      <c r="S18" s="37">
        <f>ROUND($I18*Q18,4)</f>
        <v>0</v>
      </c>
      <c r="T18" s="37">
        <f>ROUND($I18*R18,4)</f>
        <v>0</v>
      </c>
      <c r="U18" s="40"/>
      <c r="V18" s="40"/>
      <c r="W18" s="40"/>
      <c r="X18" s="40"/>
      <c r="Y18" s="41"/>
    </row>
    <row r="19" spans="1:25" ht="25.5" x14ac:dyDescent="0.25">
      <c r="A19" s="55" t="s">
        <v>2146</v>
      </c>
      <c r="B19" s="11">
        <v>7</v>
      </c>
      <c r="C19" s="32" t="s">
        <v>2147</v>
      </c>
      <c r="D19" s="32" t="s">
        <v>2144</v>
      </c>
      <c r="E19" s="32" t="s">
        <v>105</v>
      </c>
      <c r="F19" s="32" t="s">
        <v>105</v>
      </c>
      <c r="G19" s="32" t="s">
        <v>105</v>
      </c>
      <c r="H19" s="33" t="s">
        <v>665</v>
      </c>
      <c r="I19" s="34">
        <v>100</v>
      </c>
      <c r="J19" s="59"/>
      <c r="K19" s="11">
        <v>1</v>
      </c>
      <c r="L19" s="35"/>
      <c r="M19" s="36"/>
      <c r="N19" s="37">
        <f>IF(M19&gt;0,ROUND(L19/M19,4),0)</f>
        <v>0</v>
      </c>
      <c r="O19" s="38"/>
      <c r="P19" s="39"/>
      <c r="Q19" s="37">
        <f>ROUND(ROUND(N19,4)*(1-O19),4)</f>
        <v>0</v>
      </c>
      <c r="R19" s="37">
        <f>ROUND(ROUND(Q19,4)*(1+P19),4)</f>
        <v>0</v>
      </c>
      <c r="S19" s="37">
        <f>ROUND($I19*Q19,4)</f>
        <v>0</v>
      </c>
      <c r="T19" s="37">
        <f>ROUND($I19*R19,4)</f>
        <v>0</v>
      </c>
      <c r="U19" s="40"/>
      <c r="V19" s="40"/>
      <c r="W19" s="40"/>
      <c r="X19" s="40"/>
      <c r="Y19" s="41"/>
    </row>
    <row r="20" spans="1:25" ht="25.5" x14ac:dyDescent="0.25">
      <c r="A20" s="55" t="s">
        <v>2148</v>
      </c>
      <c r="B20" s="11">
        <v>8</v>
      </c>
      <c r="C20" s="32" t="s">
        <v>2149</v>
      </c>
      <c r="D20" s="32" t="s">
        <v>105</v>
      </c>
      <c r="E20" s="32" t="s">
        <v>105</v>
      </c>
      <c r="F20" s="32" t="s">
        <v>105</v>
      </c>
      <c r="G20" s="32" t="s">
        <v>2150</v>
      </c>
      <c r="H20" s="33" t="s">
        <v>665</v>
      </c>
      <c r="I20" s="34">
        <v>1900</v>
      </c>
      <c r="J20" s="59"/>
      <c r="K20" s="11">
        <v>1</v>
      </c>
      <c r="L20" s="35"/>
      <c r="M20" s="36"/>
      <c r="N20" s="37">
        <f>IF(M20&gt;0,ROUND(L20/M20,4),0)</f>
        <v>0</v>
      </c>
      <c r="O20" s="38"/>
      <c r="P20" s="39"/>
      <c r="Q20" s="37">
        <f>ROUND(ROUND(N20,4)*(1-O20),4)</f>
        <v>0</v>
      </c>
      <c r="R20" s="37">
        <f>ROUND(ROUND(Q20,4)*(1+P20),4)</f>
        <v>0</v>
      </c>
      <c r="S20" s="37">
        <f>ROUND($I20*Q20,4)</f>
        <v>0</v>
      </c>
      <c r="T20" s="37">
        <f>ROUND($I20*R20,4)</f>
        <v>0</v>
      </c>
      <c r="U20" s="40"/>
      <c r="V20" s="40"/>
      <c r="W20" s="40"/>
      <c r="X20" s="40"/>
      <c r="Y20" s="41"/>
    </row>
    <row r="21" spans="1:25" ht="25.5" x14ac:dyDescent="0.25">
      <c r="A21" s="55" t="s">
        <v>2151</v>
      </c>
      <c r="B21" s="11">
        <v>9</v>
      </c>
      <c r="C21" s="32" t="s">
        <v>2152</v>
      </c>
      <c r="D21" s="32" t="s">
        <v>105</v>
      </c>
      <c r="E21" s="32" t="s">
        <v>105</v>
      </c>
      <c r="F21" s="32" t="s">
        <v>105</v>
      </c>
      <c r="G21" s="32" t="s">
        <v>2153</v>
      </c>
      <c r="H21" s="33" t="s">
        <v>665</v>
      </c>
      <c r="I21" s="34">
        <v>1900</v>
      </c>
      <c r="J21" s="59"/>
      <c r="K21" s="11">
        <v>1</v>
      </c>
      <c r="L21" s="35"/>
      <c r="M21" s="36"/>
      <c r="N21" s="37">
        <f>IF(M21&gt;0,ROUND(L21/M21,4),0)</f>
        <v>0</v>
      </c>
      <c r="O21" s="38"/>
      <c r="P21" s="39"/>
      <c r="Q21" s="37">
        <f>ROUND(ROUND(N21,4)*(1-O21),4)</f>
        <v>0</v>
      </c>
      <c r="R21" s="37">
        <f>ROUND(ROUND(Q21,4)*(1+P21),4)</f>
        <v>0</v>
      </c>
      <c r="S21" s="37">
        <f>ROUND($I21*Q21,4)</f>
        <v>0</v>
      </c>
      <c r="T21" s="37">
        <f>ROUND($I21*R21,4)</f>
        <v>0</v>
      </c>
      <c r="U21" s="40"/>
      <c r="V21" s="40"/>
      <c r="W21" s="40"/>
      <c r="X21" s="40"/>
      <c r="Y21" s="41"/>
    </row>
    <row r="22" spans="1:25" x14ac:dyDescent="0.25">
      <c r="A22" s="55" t="s">
        <v>2154</v>
      </c>
      <c r="B22" s="11">
        <v>10</v>
      </c>
      <c r="C22" s="32" t="s">
        <v>2155</v>
      </c>
      <c r="D22" s="32" t="s">
        <v>105</v>
      </c>
      <c r="E22" s="32" t="s">
        <v>2156</v>
      </c>
      <c r="F22" s="32" t="s">
        <v>105</v>
      </c>
      <c r="G22" s="32" t="s">
        <v>2157</v>
      </c>
      <c r="H22" s="33" t="s">
        <v>665</v>
      </c>
      <c r="I22" s="34">
        <v>1000</v>
      </c>
      <c r="J22" s="59"/>
      <c r="K22" s="11">
        <v>1</v>
      </c>
      <c r="L22" s="35"/>
      <c r="M22" s="36"/>
      <c r="N22" s="37">
        <f>IF(M22&gt;0,ROUND(L22/M22,4),0)</f>
        <v>0</v>
      </c>
      <c r="O22" s="38"/>
      <c r="P22" s="39"/>
      <c r="Q22" s="37">
        <f>ROUND(ROUND(N22,4)*(1-O22),4)</f>
        <v>0</v>
      </c>
      <c r="R22" s="37">
        <f>ROUND(ROUND(Q22,4)*(1+P22),4)</f>
        <v>0</v>
      </c>
      <c r="S22" s="37">
        <f>ROUND($I22*Q22,4)</f>
        <v>0</v>
      </c>
      <c r="T22" s="37">
        <f>ROUND($I22*R22,4)</f>
        <v>0</v>
      </c>
      <c r="U22" s="40"/>
      <c r="V22" s="40"/>
      <c r="W22" s="40"/>
      <c r="X22" s="40"/>
      <c r="Y22" s="41"/>
    </row>
    <row r="23" spans="1:25" ht="25.5" x14ac:dyDescent="0.25">
      <c r="A23" s="55" t="s">
        <v>2158</v>
      </c>
      <c r="B23" s="11">
        <v>11</v>
      </c>
      <c r="C23" s="32" t="s">
        <v>2159</v>
      </c>
      <c r="D23" s="32" t="s">
        <v>105</v>
      </c>
      <c r="E23" s="32" t="s">
        <v>2160</v>
      </c>
      <c r="F23" s="32" t="s">
        <v>105</v>
      </c>
      <c r="G23" s="32" t="s">
        <v>2161</v>
      </c>
      <c r="H23" s="33" t="s">
        <v>91</v>
      </c>
      <c r="I23" s="34">
        <v>65</v>
      </c>
      <c r="J23" s="59"/>
      <c r="K23" s="11">
        <v>1</v>
      </c>
      <c r="L23" s="35"/>
      <c r="M23" s="36"/>
      <c r="N23" s="37">
        <f>IF(M23&gt;0,ROUND(L23/M23,4),0)</f>
        <v>0</v>
      </c>
      <c r="O23" s="38"/>
      <c r="P23" s="39"/>
      <c r="Q23" s="37">
        <f>ROUND(ROUND(N23,4)*(1-O23),4)</f>
        <v>0</v>
      </c>
      <c r="R23" s="37">
        <f>ROUND(ROUND(Q23,4)*(1+P23),4)</f>
        <v>0</v>
      </c>
      <c r="S23" s="37">
        <f>ROUND($I23*Q23,4)</f>
        <v>0</v>
      </c>
      <c r="T23" s="37">
        <f>ROUND($I23*R23,4)</f>
        <v>0</v>
      </c>
      <c r="U23" s="40"/>
      <c r="V23" s="40"/>
      <c r="W23" s="40"/>
      <c r="X23" s="40"/>
      <c r="Y23" s="41"/>
    </row>
    <row r="24" spans="1:25" x14ac:dyDescent="0.25">
      <c r="A24" s="55" t="s">
        <v>2162</v>
      </c>
      <c r="B24" s="11">
        <v>12</v>
      </c>
      <c r="C24" s="32" t="s">
        <v>2163</v>
      </c>
      <c r="D24" s="32" t="s">
        <v>105</v>
      </c>
      <c r="E24" s="32" t="s">
        <v>105</v>
      </c>
      <c r="F24" s="32" t="s">
        <v>105</v>
      </c>
      <c r="G24" s="32" t="s">
        <v>105</v>
      </c>
      <c r="H24" s="33" t="s">
        <v>665</v>
      </c>
      <c r="I24" s="34">
        <v>5</v>
      </c>
      <c r="J24" s="59"/>
      <c r="K24" s="11">
        <v>1</v>
      </c>
      <c r="L24" s="35"/>
      <c r="M24" s="36"/>
      <c r="N24" s="37">
        <f>IF(M24&gt;0,ROUND(L24/M24,4),0)</f>
        <v>0</v>
      </c>
      <c r="O24" s="38"/>
      <c r="P24" s="39"/>
      <c r="Q24" s="37">
        <f>ROUND(ROUND(N24,4)*(1-O24),4)</f>
        <v>0</v>
      </c>
      <c r="R24" s="37">
        <f>ROUND(ROUND(Q24,4)*(1+P24),4)</f>
        <v>0</v>
      </c>
      <c r="S24" s="37">
        <f>ROUND($I24*Q24,4)</f>
        <v>0</v>
      </c>
      <c r="T24" s="37">
        <f>ROUND($I24*R24,4)</f>
        <v>0</v>
      </c>
      <c r="U24" s="40"/>
      <c r="V24" s="40"/>
      <c r="W24" s="40"/>
      <c r="X24" s="40"/>
      <c r="Y24" s="41"/>
    </row>
    <row r="25" spans="1:25" ht="25.5" x14ac:dyDescent="0.25">
      <c r="A25" s="55" t="s">
        <v>2164</v>
      </c>
      <c r="B25" s="11">
        <v>13</v>
      </c>
      <c r="C25" s="32" t="s">
        <v>2165</v>
      </c>
      <c r="D25" s="32" t="s">
        <v>2166</v>
      </c>
      <c r="E25" s="32" t="s">
        <v>105</v>
      </c>
      <c r="F25" s="32" t="s">
        <v>105</v>
      </c>
      <c r="G25" s="32" t="s">
        <v>105</v>
      </c>
      <c r="H25" s="33" t="s">
        <v>91</v>
      </c>
      <c r="I25" s="34">
        <v>14</v>
      </c>
      <c r="J25" s="59"/>
      <c r="K25" s="11">
        <v>1</v>
      </c>
      <c r="L25" s="35"/>
      <c r="M25" s="36"/>
      <c r="N25" s="37">
        <f>IF(M25&gt;0,ROUND(L25/M25,4),0)</f>
        <v>0</v>
      </c>
      <c r="O25" s="38"/>
      <c r="P25" s="39"/>
      <c r="Q25" s="37">
        <f>ROUND(ROUND(N25,4)*(1-O25),4)</f>
        <v>0</v>
      </c>
      <c r="R25" s="37">
        <f>ROUND(ROUND(Q25,4)*(1+P25),4)</f>
        <v>0</v>
      </c>
      <c r="S25" s="37">
        <f>ROUND($I25*Q25,4)</f>
        <v>0</v>
      </c>
      <c r="T25" s="37">
        <f>ROUND($I25*R25,4)</f>
        <v>0</v>
      </c>
      <c r="U25" s="40"/>
      <c r="V25" s="40"/>
      <c r="W25" s="40"/>
      <c r="X25" s="40"/>
      <c r="Y25" s="41"/>
    </row>
    <row r="26" spans="1:25" ht="25.5" x14ac:dyDescent="0.25">
      <c r="A26" s="55" t="s">
        <v>2167</v>
      </c>
      <c r="B26" s="11">
        <v>14</v>
      </c>
      <c r="C26" s="32" t="s">
        <v>2168</v>
      </c>
      <c r="D26" s="32" t="s">
        <v>2169</v>
      </c>
      <c r="E26" s="32" t="s">
        <v>105</v>
      </c>
      <c r="F26" s="32" t="s">
        <v>105</v>
      </c>
      <c r="G26" s="32" t="s">
        <v>105</v>
      </c>
      <c r="H26" s="33" t="s">
        <v>91</v>
      </c>
      <c r="I26" s="34">
        <v>14</v>
      </c>
      <c r="J26" s="59"/>
      <c r="K26" s="11">
        <v>1</v>
      </c>
      <c r="L26" s="35"/>
      <c r="M26" s="36"/>
      <c r="N26" s="37">
        <f>IF(M26&gt;0,ROUND(L26/M26,4),0)</f>
        <v>0</v>
      </c>
      <c r="O26" s="38"/>
      <c r="P26" s="39"/>
      <c r="Q26" s="37">
        <f>ROUND(ROUND(N26,4)*(1-O26),4)</f>
        <v>0</v>
      </c>
      <c r="R26" s="37">
        <f>ROUND(ROUND(Q26,4)*(1+P26),4)</f>
        <v>0</v>
      </c>
      <c r="S26" s="37">
        <f>ROUND($I26*Q26,4)</f>
        <v>0</v>
      </c>
      <c r="T26" s="37">
        <f>ROUND($I26*R26,4)</f>
        <v>0</v>
      </c>
      <c r="U26" s="40"/>
      <c r="V26" s="40"/>
      <c r="W26" s="40"/>
      <c r="X26" s="40"/>
      <c r="Y26" s="41"/>
    </row>
    <row r="27" spans="1:25" ht="25.5" x14ac:dyDescent="0.25">
      <c r="A27" s="55" t="s">
        <v>2170</v>
      </c>
      <c r="B27" s="11">
        <v>15</v>
      </c>
      <c r="C27" s="32" t="s">
        <v>2171</v>
      </c>
      <c r="D27" s="32" t="s">
        <v>2172</v>
      </c>
      <c r="E27" s="32" t="s">
        <v>105</v>
      </c>
      <c r="F27" s="32" t="s">
        <v>105</v>
      </c>
      <c r="G27" s="32" t="s">
        <v>105</v>
      </c>
      <c r="H27" s="33" t="s">
        <v>91</v>
      </c>
      <c r="I27" s="34">
        <v>14</v>
      </c>
      <c r="J27" s="59"/>
      <c r="K27" s="11">
        <v>1</v>
      </c>
      <c r="L27" s="35"/>
      <c r="M27" s="36"/>
      <c r="N27" s="37">
        <f>IF(M27&gt;0,ROUND(L27/M27,4),0)</f>
        <v>0</v>
      </c>
      <c r="O27" s="38"/>
      <c r="P27" s="39"/>
      <c r="Q27" s="37">
        <f>ROUND(ROUND(N27,4)*(1-O27),4)</f>
        <v>0</v>
      </c>
      <c r="R27" s="37">
        <f>ROUND(ROUND(Q27,4)*(1+P27),4)</f>
        <v>0</v>
      </c>
      <c r="S27" s="37">
        <f>ROUND($I27*Q27,4)</f>
        <v>0</v>
      </c>
      <c r="T27" s="37">
        <f>ROUND($I27*R27,4)</f>
        <v>0</v>
      </c>
      <c r="U27" s="40"/>
      <c r="V27" s="40"/>
      <c r="W27" s="40"/>
      <c r="X27" s="40"/>
      <c r="Y27" s="41"/>
    </row>
    <row r="28" spans="1:25" ht="26.25" thickBot="1" x14ac:dyDescent="0.3">
      <c r="A28" s="56" t="s">
        <v>2173</v>
      </c>
      <c r="B28" s="13">
        <v>16</v>
      </c>
      <c r="C28" s="42" t="s">
        <v>2174</v>
      </c>
      <c r="D28" s="42" t="s">
        <v>2175</v>
      </c>
      <c r="E28" s="42" t="s">
        <v>105</v>
      </c>
      <c r="F28" s="42" t="s">
        <v>105</v>
      </c>
      <c r="G28" s="42" t="s">
        <v>105</v>
      </c>
      <c r="H28" s="43" t="s">
        <v>91</v>
      </c>
      <c r="I28" s="44">
        <v>14</v>
      </c>
      <c r="J28" s="60"/>
      <c r="K28" s="13">
        <v>1</v>
      </c>
      <c r="L28" s="45"/>
      <c r="M28" s="46"/>
      <c r="N28" s="47">
        <f>IF(M28&gt;0,ROUND(L28/M28,4),0)</f>
        <v>0</v>
      </c>
      <c r="O28" s="48"/>
      <c r="P28" s="49"/>
      <c r="Q28" s="47">
        <f>ROUND(ROUND(N28,4)*(1-O28),4)</f>
        <v>0</v>
      </c>
      <c r="R28" s="47">
        <f>ROUND(ROUND(Q28,4)*(1+P28),4)</f>
        <v>0</v>
      </c>
      <c r="S28" s="47">
        <f>ROUND($I28*Q28,4)</f>
        <v>0</v>
      </c>
      <c r="T28" s="47">
        <f>ROUND($I28*R28,4)</f>
        <v>0</v>
      </c>
      <c r="U28" s="50"/>
      <c r="V28" s="50"/>
      <c r="W28" s="50"/>
      <c r="X28" s="50"/>
      <c r="Y28" s="51"/>
    </row>
    <row r="29" spans="1:25" ht="13.5" thickBot="1" x14ac:dyDescent="0.3">
      <c r="R29" s="61" t="s">
        <v>108</v>
      </c>
      <c r="S29" s="62">
        <f>SUM(S13:S28)</f>
        <v>0</v>
      </c>
      <c r="T29" s="63">
        <f>SUM(T13:T28)</f>
        <v>0</v>
      </c>
    </row>
    <row r="31" spans="1:25" ht="13.5" thickBot="1" x14ac:dyDescent="0.3"/>
    <row r="32" spans="1:25" ht="13.5" thickBot="1" x14ac:dyDescent="0.3">
      <c r="A32" s="52" t="s">
        <v>55</v>
      </c>
      <c r="B32" s="57" t="s">
        <v>109</v>
      </c>
      <c r="C32" s="18" t="s">
        <v>2176</v>
      </c>
      <c r="D32" s="18"/>
      <c r="E32" s="18"/>
      <c r="F32" s="18"/>
      <c r="G32" s="18"/>
      <c r="H32" s="18" t="s">
        <v>58</v>
      </c>
      <c r="I32" s="18"/>
      <c r="J32" s="8"/>
      <c r="K32" s="7"/>
      <c r="L32" s="18" t="s">
        <v>2177</v>
      </c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8"/>
    </row>
    <row r="33" spans="1:25" ht="51.75" thickBot="1" x14ac:dyDescent="0.3">
      <c r="A33" s="53" t="s">
        <v>60</v>
      </c>
      <c r="B33" s="19" t="s">
        <v>61</v>
      </c>
      <c r="C33" s="20" t="s">
        <v>62</v>
      </c>
      <c r="D33" s="20" t="s">
        <v>63</v>
      </c>
      <c r="E33" s="20" t="s">
        <v>64</v>
      </c>
      <c r="F33" s="20" t="s">
        <v>65</v>
      </c>
      <c r="G33" s="20" t="s">
        <v>1220</v>
      </c>
      <c r="H33" s="20" t="s">
        <v>67</v>
      </c>
      <c r="I33" s="20" t="s">
        <v>68</v>
      </c>
      <c r="J33" s="21" t="s">
        <v>69</v>
      </c>
      <c r="K33" s="19" t="s">
        <v>70</v>
      </c>
      <c r="L33" s="20" t="s">
        <v>71</v>
      </c>
      <c r="M33" s="20" t="s">
        <v>72</v>
      </c>
      <c r="N33" s="20" t="s">
        <v>73</v>
      </c>
      <c r="O33" s="20" t="s">
        <v>74</v>
      </c>
      <c r="P33" s="20" t="s">
        <v>75</v>
      </c>
      <c r="Q33" s="20" t="s">
        <v>76</v>
      </c>
      <c r="R33" s="20" t="s">
        <v>77</v>
      </c>
      <c r="S33" s="20" t="s">
        <v>78</v>
      </c>
      <c r="T33" s="20" t="s">
        <v>79</v>
      </c>
      <c r="U33" s="20" t="s">
        <v>80</v>
      </c>
      <c r="V33" s="20" t="s">
        <v>81</v>
      </c>
      <c r="W33" s="20" t="s">
        <v>82</v>
      </c>
      <c r="X33" s="20" t="s">
        <v>83</v>
      </c>
      <c r="Y33" s="21" t="s">
        <v>84</v>
      </c>
    </row>
    <row r="34" spans="1:25" ht="25.5" x14ac:dyDescent="0.25">
      <c r="A34" s="54" t="s">
        <v>2178</v>
      </c>
      <c r="B34" s="9">
        <v>1</v>
      </c>
      <c r="C34" s="22" t="s">
        <v>2179</v>
      </c>
      <c r="D34" s="22" t="s">
        <v>2180</v>
      </c>
      <c r="E34" s="22" t="s">
        <v>105</v>
      </c>
      <c r="F34" s="22" t="s">
        <v>105</v>
      </c>
      <c r="G34" s="22" t="s">
        <v>2181</v>
      </c>
      <c r="H34" s="23" t="s">
        <v>665</v>
      </c>
      <c r="I34" s="24">
        <v>500</v>
      </c>
      <c r="J34" s="58"/>
      <c r="K34" s="9">
        <v>1</v>
      </c>
      <c r="L34" s="25"/>
      <c r="M34" s="26"/>
      <c r="N34" s="27">
        <f>IF(M34&gt;0,ROUND(L34/M34,4),0)</f>
        <v>0</v>
      </c>
      <c r="O34" s="28"/>
      <c r="P34" s="29"/>
      <c r="Q34" s="27">
        <f>ROUND(ROUND(N34,4)*(1-O34),4)</f>
        <v>0</v>
      </c>
      <c r="R34" s="27">
        <f>ROUND(ROUND(Q34,4)*(1+P34),4)</f>
        <v>0</v>
      </c>
      <c r="S34" s="27">
        <f>ROUND($I34*Q34,4)</f>
        <v>0</v>
      </c>
      <c r="T34" s="27">
        <f>ROUND($I34*R34,4)</f>
        <v>0</v>
      </c>
      <c r="U34" s="30"/>
      <c r="V34" s="30"/>
      <c r="W34" s="30"/>
      <c r="X34" s="30"/>
      <c r="Y34" s="31"/>
    </row>
    <row r="35" spans="1:25" ht="25.5" x14ac:dyDescent="0.25">
      <c r="A35" s="55" t="s">
        <v>2182</v>
      </c>
      <c r="B35" s="11">
        <v>2</v>
      </c>
      <c r="C35" s="32" t="s">
        <v>2183</v>
      </c>
      <c r="D35" s="32" t="s">
        <v>2184</v>
      </c>
      <c r="E35" s="32" t="s">
        <v>105</v>
      </c>
      <c r="F35" s="32" t="s">
        <v>105</v>
      </c>
      <c r="G35" s="32" t="s">
        <v>2185</v>
      </c>
      <c r="H35" s="33" t="s">
        <v>665</v>
      </c>
      <c r="I35" s="34">
        <v>500</v>
      </c>
      <c r="J35" s="59"/>
      <c r="K35" s="11">
        <v>1</v>
      </c>
      <c r="L35" s="35"/>
      <c r="M35" s="36"/>
      <c r="N35" s="37">
        <f>IF(M35&gt;0,ROUND(L35/M35,4),0)</f>
        <v>0</v>
      </c>
      <c r="O35" s="38"/>
      <c r="P35" s="39"/>
      <c r="Q35" s="37">
        <f>ROUND(ROUND(N35,4)*(1-O35),4)</f>
        <v>0</v>
      </c>
      <c r="R35" s="37">
        <f>ROUND(ROUND(Q35,4)*(1+P35),4)</f>
        <v>0</v>
      </c>
      <c r="S35" s="37">
        <f>ROUND($I35*Q35,4)</f>
        <v>0</v>
      </c>
      <c r="T35" s="37">
        <f>ROUND($I35*R35,4)</f>
        <v>0</v>
      </c>
      <c r="U35" s="40"/>
      <c r="V35" s="40"/>
      <c r="W35" s="40"/>
      <c r="X35" s="40"/>
      <c r="Y35" s="41"/>
    </row>
    <row r="36" spans="1:25" ht="25.5" x14ac:dyDescent="0.25">
      <c r="A36" s="55" t="s">
        <v>2186</v>
      </c>
      <c r="B36" s="11">
        <v>3</v>
      </c>
      <c r="C36" s="32" t="s">
        <v>2187</v>
      </c>
      <c r="D36" s="32" t="s">
        <v>2188</v>
      </c>
      <c r="E36" s="32" t="s">
        <v>105</v>
      </c>
      <c r="F36" s="32" t="s">
        <v>105</v>
      </c>
      <c r="G36" s="32" t="s">
        <v>2189</v>
      </c>
      <c r="H36" s="33" t="s">
        <v>665</v>
      </c>
      <c r="I36" s="34">
        <v>500</v>
      </c>
      <c r="J36" s="59"/>
      <c r="K36" s="11">
        <v>1</v>
      </c>
      <c r="L36" s="35"/>
      <c r="M36" s="36"/>
      <c r="N36" s="37">
        <f>IF(M36&gt;0,ROUND(L36/M36,4),0)</f>
        <v>0</v>
      </c>
      <c r="O36" s="38"/>
      <c r="P36" s="39"/>
      <c r="Q36" s="37">
        <f>ROUND(ROUND(N36,4)*(1-O36),4)</f>
        <v>0</v>
      </c>
      <c r="R36" s="37">
        <f>ROUND(ROUND(Q36,4)*(1+P36),4)</f>
        <v>0</v>
      </c>
      <c r="S36" s="37">
        <f>ROUND($I36*Q36,4)</f>
        <v>0</v>
      </c>
      <c r="T36" s="37">
        <f>ROUND($I36*R36,4)</f>
        <v>0</v>
      </c>
      <c r="U36" s="40"/>
      <c r="V36" s="40"/>
      <c r="W36" s="40"/>
      <c r="X36" s="40"/>
      <c r="Y36" s="41"/>
    </row>
    <row r="37" spans="1:25" ht="25.5" x14ac:dyDescent="0.25">
      <c r="A37" s="55" t="s">
        <v>2190</v>
      </c>
      <c r="B37" s="11">
        <v>4</v>
      </c>
      <c r="C37" s="32" t="s">
        <v>2191</v>
      </c>
      <c r="D37" s="32" t="s">
        <v>2192</v>
      </c>
      <c r="E37" s="32" t="s">
        <v>105</v>
      </c>
      <c r="F37" s="32" t="s">
        <v>105</v>
      </c>
      <c r="G37" s="32" t="s">
        <v>2193</v>
      </c>
      <c r="H37" s="33" t="s">
        <v>665</v>
      </c>
      <c r="I37" s="34">
        <v>1000</v>
      </c>
      <c r="J37" s="59"/>
      <c r="K37" s="11">
        <v>1</v>
      </c>
      <c r="L37" s="35"/>
      <c r="M37" s="36"/>
      <c r="N37" s="37">
        <f>IF(M37&gt;0,ROUND(L37/M37,4),0)</f>
        <v>0</v>
      </c>
      <c r="O37" s="38"/>
      <c r="P37" s="39"/>
      <c r="Q37" s="37">
        <f>ROUND(ROUND(N37,4)*(1-O37),4)</f>
        <v>0</v>
      </c>
      <c r="R37" s="37">
        <f>ROUND(ROUND(Q37,4)*(1+P37),4)</f>
        <v>0</v>
      </c>
      <c r="S37" s="37">
        <f>ROUND($I37*Q37,4)</f>
        <v>0</v>
      </c>
      <c r="T37" s="37">
        <f>ROUND($I37*R37,4)</f>
        <v>0</v>
      </c>
      <c r="U37" s="40"/>
      <c r="V37" s="40"/>
      <c r="W37" s="40"/>
      <c r="X37" s="40"/>
      <c r="Y37" s="41"/>
    </row>
    <row r="38" spans="1:25" ht="25.5" x14ac:dyDescent="0.25">
      <c r="A38" s="55" t="s">
        <v>2194</v>
      </c>
      <c r="B38" s="11">
        <v>5</v>
      </c>
      <c r="C38" s="32" t="s">
        <v>2195</v>
      </c>
      <c r="D38" s="32" t="s">
        <v>2196</v>
      </c>
      <c r="E38" s="32" t="s">
        <v>105</v>
      </c>
      <c r="F38" s="32" t="s">
        <v>105</v>
      </c>
      <c r="G38" s="32" t="s">
        <v>105</v>
      </c>
      <c r="H38" s="33" t="s">
        <v>665</v>
      </c>
      <c r="I38" s="34">
        <v>500</v>
      </c>
      <c r="J38" s="59"/>
      <c r="K38" s="11">
        <v>1</v>
      </c>
      <c r="L38" s="35"/>
      <c r="M38" s="36"/>
      <c r="N38" s="37">
        <f>IF(M38&gt;0,ROUND(L38/M38,4),0)</f>
        <v>0</v>
      </c>
      <c r="O38" s="38"/>
      <c r="P38" s="39"/>
      <c r="Q38" s="37">
        <f>ROUND(ROUND(N38,4)*(1-O38),4)</f>
        <v>0</v>
      </c>
      <c r="R38" s="37">
        <f>ROUND(ROUND(Q38,4)*(1+P38),4)</f>
        <v>0</v>
      </c>
      <c r="S38" s="37">
        <f>ROUND($I38*Q38,4)</f>
        <v>0</v>
      </c>
      <c r="T38" s="37">
        <f>ROUND($I38*R38,4)</f>
        <v>0</v>
      </c>
      <c r="U38" s="40"/>
      <c r="V38" s="40"/>
      <c r="W38" s="40"/>
      <c r="X38" s="40"/>
      <c r="Y38" s="41"/>
    </row>
    <row r="39" spans="1:25" ht="39" thickBot="1" x14ac:dyDescent="0.3">
      <c r="A39" s="56" t="s">
        <v>2197</v>
      </c>
      <c r="B39" s="13">
        <v>6</v>
      </c>
      <c r="C39" s="42" t="s">
        <v>2198</v>
      </c>
      <c r="D39" s="42" t="s">
        <v>2199</v>
      </c>
      <c r="E39" s="42" t="s">
        <v>105</v>
      </c>
      <c r="F39" s="42" t="s">
        <v>105</v>
      </c>
      <c r="G39" s="42" t="s">
        <v>105</v>
      </c>
      <c r="H39" s="43" t="s">
        <v>665</v>
      </c>
      <c r="I39" s="44">
        <v>500</v>
      </c>
      <c r="J39" s="60"/>
      <c r="K39" s="13">
        <v>1</v>
      </c>
      <c r="L39" s="45"/>
      <c r="M39" s="46"/>
      <c r="N39" s="47">
        <f>IF(M39&gt;0,ROUND(L39/M39,4),0)</f>
        <v>0</v>
      </c>
      <c r="O39" s="48"/>
      <c r="P39" s="49"/>
      <c r="Q39" s="47">
        <f>ROUND(ROUND(N39,4)*(1-O39),4)</f>
        <v>0</v>
      </c>
      <c r="R39" s="47">
        <f>ROUND(ROUND(Q39,4)*(1+P39),4)</f>
        <v>0</v>
      </c>
      <c r="S39" s="47">
        <f>ROUND($I39*Q39,4)</f>
        <v>0</v>
      </c>
      <c r="T39" s="47">
        <f>ROUND($I39*R39,4)</f>
        <v>0</v>
      </c>
      <c r="U39" s="50"/>
      <c r="V39" s="50"/>
      <c r="W39" s="50"/>
      <c r="X39" s="50"/>
      <c r="Y39" s="51"/>
    </row>
    <row r="40" spans="1:25" ht="13.5" thickBot="1" x14ac:dyDescent="0.3">
      <c r="R40" s="61" t="s">
        <v>108</v>
      </c>
      <c r="S40" s="62">
        <f>SUM(S34:S39)</f>
        <v>0</v>
      </c>
      <c r="T40" s="63">
        <f>SUM(T34:T39)</f>
        <v>0</v>
      </c>
    </row>
    <row r="42" spans="1:25" ht="13.5" thickBot="1" x14ac:dyDescent="0.3"/>
    <row r="43" spans="1:25" ht="13.5" thickBot="1" x14ac:dyDescent="0.3">
      <c r="A43" s="52" t="s">
        <v>55</v>
      </c>
      <c r="B43" s="57" t="s">
        <v>135</v>
      </c>
      <c r="C43" s="18" t="s">
        <v>2200</v>
      </c>
      <c r="D43" s="18"/>
      <c r="E43" s="18"/>
      <c r="F43" s="18"/>
      <c r="G43" s="18"/>
      <c r="H43" s="18" t="s">
        <v>58</v>
      </c>
      <c r="I43" s="18"/>
      <c r="J43" s="8"/>
      <c r="K43" s="7"/>
      <c r="L43" s="18" t="s">
        <v>2201</v>
      </c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8"/>
    </row>
    <row r="44" spans="1:25" ht="51.75" thickBot="1" x14ac:dyDescent="0.3">
      <c r="A44" s="53" t="s">
        <v>60</v>
      </c>
      <c r="B44" s="19" t="s">
        <v>61</v>
      </c>
      <c r="C44" s="20" t="s">
        <v>62</v>
      </c>
      <c r="D44" s="20" t="s">
        <v>63</v>
      </c>
      <c r="E44" s="20" t="s">
        <v>64</v>
      </c>
      <c r="F44" s="20" t="s">
        <v>65</v>
      </c>
      <c r="G44" s="20" t="s">
        <v>1220</v>
      </c>
      <c r="H44" s="20" t="s">
        <v>67</v>
      </c>
      <c r="I44" s="20" t="s">
        <v>68</v>
      </c>
      <c r="J44" s="21" t="s">
        <v>69</v>
      </c>
      <c r="K44" s="19" t="s">
        <v>70</v>
      </c>
      <c r="L44" s="20" t="s">
        <v>71</v>
      </c>
      <c r="M44" s="20" t="s">
        <v>72</v>
      </c>
      <c r="N44" s="20" t="s">
        <v>73</v>
      </c>
      <c r="O44" s="20" t="s">
        <v>74</v>
      </c>
      <c r="P44" s="20" t="s">
        <v>75</v>
      </c>
      <c r="Q44" s="20" t="s">
        <v>76</v>
      </c>
      <c r="R44" s="20" t="s">
        <v>77</v>
      </c>
      <c r="S44" s="20" t="s">
        <v>78</v>
      </c>
      <c r="T44" s="20" t="s">
        <v>79</v>
      </c>
      <c r="U44" s="20" t="s">
        <v>80</v>
      </c>
      <c r="V44" s="20" t="s">
        <v>81</v>
      </c>
      <c r="W44" s="20" t="s">
        <v>82</v>
      </c>
      <c r="X44" s="20" t="s">
        <v>83</v>
      </c>
      <c r="Y44" s="21" t="s">
        <v>84</v>
      </c>
    </row>
    <row r="45" spans="1:25" ht="38.25" x14ac:dyDescent="0.25">
      <c r="A45" s="54" t="s">
        <v>2202</v>
      </c>
      <c r="B45" s="9">
        <v>1</v>
      </c>
      <c r="C45" s="22" t="s">
        <v>2203</v>
      </c>
      <c r="D45" s="22" t="s">
        <v>105</v>
      </c>
      <c r="E45" s="22" t="s">
        <v>2204</v>
      </c>
      <c r="F45" s="22" t="s">
        <v>105</v>
      </c>
      <c r="G45" s="22" t="s">
        <v>2205</v>
      </c>
      <c r="H45" s="23" t="s">
        <v>665</v>
      </c>
      <c r="I45" s="24">
        <v>150</v>
      </c>
      <c r="J45" s="58"/>
      <c r="K45" s="9">
        <v>1</v>
      </c>
      <c r="L45" s="25"/>
      <c r="M45" s="26"/>
      <c r="N45" s="27">
        <f>IF(M45&gt;0,ROUND(L45/M45,4),0)</f>
        <v>0</v>
      </c>
      <c r="O45" s="28"/>
      <c r="P45" s="29"/>
      <c r="Q45" s="27">
        <f>ROUND(ROUND(N45,4)*(1-O45),4)</f>
        <v>0</v>
      </c>
      <c r="R45" s="27">
        <f>ROUND(ROUND(Q45,4)*(1+P45),4)</f>
        <v>0</v>
      </c>
      <c r="S45" s="27">
        <f>ROUND($I45*Q45,4)</f>
        <v>0</v>
      </c>
      <c r="T45" s="27">
        <f>ROUND($I45*R45,4)</f>
        <v>0</v>
      </c>
      <c r="U45" s="30"/>
      <c r="V45" s="30"/>
      <c r="W45" s="30"/>
      <c r="X45" s="30"/>
      <c r="Y45" s="31"/>
    </row>
    <row r="46" spans="1:25" ht="38.25" x14ac:dyDescent="0.25">
      <c r="A46" s="55" t="s">
        <v>2206</v>
      </c>
      <c r="B46" s="11">
        <v>2</v>
      </c>
      <c r="C46" s="32" t="s">
        <v>2207</v>
      </c>
      <c r="D46" s="32" t="s">
        <v>105</v>
      </c>
      <c r="E46" s="32" t="s">
        <v>2204</v>
      </c>
      <c r="F46" s="32" t="s">
        <v>105</v>
      </c>
      <c r="G46" s="32" t="s">
        <v>2208</v>
      </c>
      <c r="H46" s="33" t="s">
        <v>665</v>
      </c>
      <c r="I46" s="34">
        <v>130</v>
      </c>
      <c r="J46" s="59"/>
      <c r="K46" s="11">
        <v>1</v>
      </c>
      <c r="L46" s="35"/>
      <c r="M46" s="36"/>
      <c r="N46" s="37">
        <f>IF(M46&gt;0,ROUND(L46/M46,4),0)</f>
        <v>0</v>
      </c>
      <c r="O46" s="38"/>
      <c r="P46" s="39"/>
      <c r="Q46" s="37">
        <f>ROUND(ROUND(N46,4)*(1-O46),4)</f>
        <v>0</v>
      </c>
      <c r="R46" s="37">
        <f>ROUND(ROUND(Q46,4)*(1+P46),4)</f>
        <v>0</v>
      </c>
      <c r="S46" s="37">
        <f>ROUND($I46*Q46,4)</f>
        <v>0</v>
      </c>
      <c r="T46" s="37">
        <f>ROUND($I46*R46,4)</f>
        <v>0</v>
      </c>
      <c r="U46" s="40"/>
      <c r="V46" s="40"/>
      <c r="W46" s="40"/>
      <c r="X46" s="40"/>
      <c r="Y46" s="41"/>
    </row>
    <row r="47" spans="1:25" ht="38.25" x14ac:dyDescent="0.25">
      <c r="A47" s="55" t="s">
        <v>2209</v>
      </c>
      <c r="B47" s="11">
        <v>3</v>
      </c>
      <c r="C47" s="32" t="s">
        <v>2210</v>
      </c>
      <c r="D47" s="32" t="s">
        <v>105</v>
      </c>
      <c r="E47" s="32" t="s">
        <v>2204</v>
      </c>
      <c r="F47" s="32" t="s">
        <v>105</v>
      </c>
      <c r="G47" s="32" t="s">
        <v>2211</v>
      </c>
      <c r="H47" s="33" t="s">
        <v>665</v>
      </c>
      <c r="I47" s="34">
        <v>170</v>
      </c>
      <c r="J47" s="59"/>
      <c r="K47" s="11">
        <v>1</v>
      </c>
      <c r="L47" s="35"/>
      <c r="M47" s="36"/>
      <c r="N47" s="37">
        <f>IF(M47&gt;0,ROUND(L47/M47,4),0)</f>
        <v>0</v>
      </c>
      <c r="O47" s="38"/>
      <c r="P47" s="39"/>
      <c r="Q47" s="37">
        <f>ROUND(ROUND(N47,4)*(1-O47),4)</f>
        <v>0</v>
      </c>
      <c r="R47" s="37">
        <f>ROUND(ROUND(Q47,4)*(1+P47),4)</f>
        <v>0</v>
      </c>
      <c r="S47" s="37">
        <f>ROUND($I47*Q47,4)</f>
        <v>0</v>
      </c>
      <c r="T47" s="37">
        <f>ROUND($I47*R47,4)</f>
        <v>0</v>
      </c>
      <c r="U47" s="40"/>
      <c r="V47" s="40"/>
      <c r="W47" s="40"/>
      <c r="X47" s="40"/>
      <c r="Y47" s="41"/>
    </row>
    <row r="48" spans="1:25" ht="39" thickBot="1" x14ac:dyDescent="0.3">
      <c r="A48" s="56" t="s">
        <v>2212</v>
      </c>
      <c r="B48" s="13">
        <v>4</v>
      </c>
      <c r="C48" s="42" t="s">
        <v>2213</v>
      </c>
      <c r="D48" s="42" t="s">
        <v>105</v>
      </c>
      <c r="E48" s="42" t="s">
        <v>2214</v>
      </c>
      <c r="F48" s="42" t="s">
        <v>105</v>
      </c>
      <c r="G48" s="42" t="s">
        <v>2215</v>
      </c>
      <c r="H48" s="43" t="s">
        <v>665</v>
      </c>
      <c r="I48" s="44">
        <v>100</v>
      </c>
      <c r="J48" s="60"/>
      <c r="K48" s="13">
        <v>1</v>
      </c>
      <c r="L48" s="45"/>
      <c r="M48" s="46"/>
      <c r="N48" s="47">
        <f>IF(M48&gt;0,ROUND(L48/M48,4),0)</f>
        <v>0</v>
      </c>
      <c r="O48" s="48"/>
      <c r="P48" s="49"/>
      <c r="Q48" s="47">
        <f>ROUND(ROUND(N48,4)*(1-O48),4)</f>
        <v>0</v>
      </c>
      <c r="R48" s="47">
        <f>ROUND(ROUND(Q48,4)*(1+P48),4)</f>
        <v>0</v>
      </c>
      <c r="S48" s="47">
        <f>ROUND($I48*Q48,4)</f>
        <v>0</v>
      </c>
      <c r="T48" s="47">
        <f>ROUND($I48*R48,4)</f>
        <v>0</v>
      </c>
      <c r="U48" s="50"/>
      <c r="V48" s="50"/>
      <c r="W48" s="50"/>
      <c r="X48" s="50"/>
      <c r="Y48" s="51"/>
    </row>
    <row r="49" spans="1:25" ht="13.5" thickBot="1" x14ac:dyDescent="0.3">
      <c r="R49" s="61" t="s">
        <v>108</v>
      </c>
      <c r="S49" s="62">
        <f>SUM(S45:S48)</f>
        <v>0</v>
      </c>
      <c r="T49" s="63">
        <f>SUM(T45:T48)</f>
        <v>0</v>
      </c>
    </row>
    <row r="51" spans="1:25" ht="13.5" thickBot="1" x14ac:dyDescent="0.3"/>
    <row r="52" spans="1:25" ht="13.5" thickBot="1" x14ac:dyDescent="0.3">
      <c r="A52" s="52" t="s">
        <v>55</v>
      </c>
      <c r="B52" s="57" t="s">
        <v>180</v>
      </c>
      <c r="C52" s="18" t="s">
        <v>2216</v>
      </c>
      <c r="D52" s="18"/>
      <c r="E52" s="18"/>
      <c r="F52" s="18"/>
      <c r="G52" s="18"/>
      <c r="H52" s="18" t="s">
        <v>254</v>
      </c>
      <c r="I52" s="18"/>
      <c r="J52" s="8"/>
      <c r="K52" s="7"/>
      <c r="L52" s="18" t="s">
        <v>2217</v>
      </c>
      <c r="M52" s="18"/>
      <c r="N52" s="18"/>
      <c r="O52" s="18"/>
      <c r="P52" s="18"/>
      <c r="Q52" s="18"/>
      <c r="R52" s="18"/>
      <c r="S52" s="18"/>
      <c r="T52" s="18"/>
      <c r="U52" s="18"/>
      <c r="V52" s="18"/>
      <c r="W52" s="18"/>
      <c r="X52" s="18"/>
      <c r="Y52" s="8"/>
    </row>
    <row r="53" spans="1:25" ht="51.75" thickBot="1" x14ac:dyDescent="0.3">
      <c r="A53" s="53" t="s">
        <v>60</v>
      </c>
      <c r="B53" s="19" t="s">
        <v>61</v>
      </c>
      <c r="C53" s="20" t="s">
        <v>62</v>
      </c>
      <c r="D53" s="20" t="s">
        <v>63</v>
      </c>
      <c r="E53" s="20" t="s">
        <v>64</v>
      </c>
      <c r="F53" s="20" t="s">
        <v>65</v>
      </c>
      <c r="G53" s="20" t="s">
        <v>1220</v>
      </c>
      <c r="H53" s="20" t="s">
        <v>67</v>
      </c>
      <c r="I53" s="20" t="s">
        <v>68</v>
      </c>
      <c r="J53" s="21" t="s">
        <v>69</v>
      </c>
      <c r="K53" s="19" t="s">
        <v>70</v>
      </c>
      <c r="L53" s="20" t="s">
        <v>71</v>
      </c>
      <c r="M53" s="20" t="s">
        <v>72</v>
      </c>
      <c r="N53" s="20" t="s">
        <v>73</v>
      </c>
      <c r="O53" s="20" t="s">
        <v>74</v>
      </c>
      <c r="P53" s="20" t="s">
        <v>75</v>
      </c>
      <c r="Q53" s="20" t="s">
        <v>76</v>
      </c>
      <c r="R53" s="20" t="s">
        <v>77</v>
      </c>
      <c r="S53" s="20" t="s">
        <v>78</v>
      </c>
      <c r="T53" s="20" t="s">
        <v>79</v>
      </c>
      <c r="U53" s="20" t="s">
        <v>80</v>
      </c>
      <c r="V53" s="20" t="s">
        <v>81</v>
      </c>
      <c r="W53" s="20" t="s">
        <v>82</v>
      </c>
      <c r="X53" s="20" t="s">
        <v>83</v>
      </c>
      <c r="Y53" s="21" t="s">
        <v>84</v>
      </c>
    </row>
    <row r="54" spans="1:25" ht="25.5" x14ac:dyDescent="0.25">
      <c r="A54" s="54" t="s">
        <v>2218</v>
      </c>
      <c r="B54" s="9">
        <v>1</v>
      </c>
      <c r="C54" s="22" t="s">
        <v>2219</v>
      </c>
      <c r="D54" s="22" t="s">
        <v>2220</v>
      </c>
      <c r="E54" s="22" t="s">
        <v>2221</v>
      </c>
      <c r="F54" s="22" t="s">
        <v>105</v>
      </c>
      <c r="G54" s="22" t="s">
        <v>2222</v>
      </c>
      <c r="H54" s="23" t="s">
        <v>91</v>
      </c>
      <c r="I54" s="24">
        <v>120</v>
      </c>
      <c r="J54" s="58"/>
      <c r="K54" s="9">
        <v>1</v>
      </c>
      <c r="L54" s="25"/>
      <c r="M54" s="26"/>
      <c r="N54" s="27">
        <f>IF(M54&gt;0,ROUND(L54/M54,4),0)</f>
        <v>0</v>
      </c>
      <c r="O54" s="28"/>
      <c r="P54" s="29"/>
      <c r="Q54" s="27">
        <f>ROUND(ROUND(N54,4)*(1-O54),4)</f>
        <v>0</v>
      </c>
      <c r="R54" s="27">
        <f>ROUND(ROUND(Q54,4)*(1+P54),4)</f>
        <v>0</v>
      </c>
      <c r="S54" s="27">
        <f>ROUND($I54*Q54,4)</f>
        <v>0</v>
      </c>
      <c r="T54" s="27">
        <f>ROUND($I54*R54,4)</f>
        <v>0</v>
      </c>
      <c r="U54" s="30"/>
      <c r="V54" s="30"/>
      <c r="W54" s="30"/>
      <c r="X54" s="30"/>
      <c r="Y54" s="31"/>
    </row>
    <row r="55" spans="1:25" ht="63.75" x14ac:dyDescent="0.25">
      <c r="A55" s="55" t="s">
        <v>2223</v>
      </c>
      <c r="B55" s="11">
        <v>2</v>
      </c>
      <c r="C55" s="32" t="s">
        <v>2224</v>
      </c>
      <c r="D55" s="32" t="s">
        <v>105</v>
      </c>
      <c r="E55" s="32" t="s">
        <v>2225</v>
      </c>
      <c r="F55" s="32" t="s">
        <v>105</v>
      </c>
      <c r="G55" s="32" t="s">
        <v>105</v>
      </c>
      <c r="H55" s="33" t="s">
        <v>91</v>
      </c>
      <c r="I55" s="34">
        <v>100</v>
      </c>
      <c r="J55" s="59"/>
      <c r="K55" s="11">
        <v>1</v>
      </c>
      <c r="L55" s="35"/>
      <c r="M55" s="36"/>
      <c r="N55" s="37">
        <f>IF(M55&gt;0,ROUND(L55/M55,4),0)</f>
        <v>0</v>
      </c>
      <c r="O55" s="38"/>
      <c r="P55" s="39"/>
      <c r="Q55" s="37">
        <f>ROUND(ROUND(N55,4)*(1-O55),4)</f>
        <v>0</v>
      </c>
      <c r="R55" s="37">
        <f>ROUND(ROUND(Q55,4)*(1+P55),4)</f>
        <v>0</v>
      </c>
      <c r="S55" s="37">
        <f>ROUND($I55*Q55,4)</f>
        <v>0</v>
      </c>
      <c r="T55" s="37">
        <f>ROUND($I55*R55,4)</f>
        <v>0</v>
      </c>
      <c r="U55" s="40"/>
      <c r="V55" s="40"/>
      <c r="W55" s="40"/>
      <c r="X55" s="40"/>
      <c r="Y55" s="41"/>
    </row>
    <row r="56" spans="1:25" x14ac:dyDescent="0.25">
      <c r="A56" s="55" t="s">
        <v>2226</v>
      </c>
      <c r="B56" s="11">
        <v>3</v>
      </c>
      <c r="C56" s="32" t="s">
        <v>2227</v>
      </c>
      <c r="D56" s="32" t="s">
        <v>105</v>
      </c>
      <c r="E56" s="32" t="s">
        <v>2228</v>
      </c>
      <c r="F56" s="32" t="s">
        <v>105</v>
      </c>
      <c r="G56" s="32" t="s">
        <v>105</v>
      </c>
      <c r="H56" s="33" t="s">
        <v>665</v>
      </c>
      <c r="I56" s="34">
        <v>20</v>
      </c>
      <c r="J56" s="59"/>
      <c r="K56" s="11">
        <v>1</v>
      </c>
      <c r="L56" s="35"/>
      <c r="M56" s="36"/>
      <c r="N56" s="37">
        <f>IF(M56&gt;0,ROUND(L56/M56,4),0)</f>
        <v>0</v>
      </c>
      <c r="O56" s="38"/>
      <c r="P56" s="39"/>
      <c r="Q56" s="37">
        <f>ROUND(ROUND(N56,4)*(1-O56),4)</f>
        <v>0</v>
      </c>
      <c r="R56" s="37">
        <f>ROUND(ROUND(Q56,4)*(1+P56),4)</f>
        <v>0</v>
      </c>
      <c r="S56" s="37">
        <f>ROUND($I56*Q56,4)</f>
        <v>0</v>
      </c>
      <c r="T56" s="37">
        <f>ROUND($I56*R56,4)</f>
        <v>0</v>
      </c>
      <c r="U56" s="40"/>
      <c r="V56" s="40"/>
      <c r="W56" s="40"/>
      <c r="X56" s="40"/>
      <c r="Y56" s="41"/>
    </row>
    <row r="57" spans="1:25" x14ac:dyDescent="0.25">
      <c r="A57" s="55" t="s">
        <v>2229</v>
      </c>
      <c r="B57" s="11">
        <v>4</v>
      </c>
      <c r="C57" s="32" t="s">
        <v>2230</v>
      </c>
      <c r="D57" s="32" t="s">
        <v>105</v>
      </c>
      <c r="E57" s="32" t="s">
        <v>105</v>
      </c>
      <c r="F57" s="32" t="s">
        <v>105</v>
      </c>
      <c r="G57" s="32" t="s">
        <v>2231</v>
      </c>
      <c r="H57" s="33" t="s">
        <v>91</v>
      </c>
      <c r="I57" s="34">
        <v>1000</v>
      </c>
      <c r="J57" s="59"/>
      <c r="K57" s="11">
        <v>1</v>
      </c>
      <c r="L57" s="35"/>
      <c r="M57" s="36"/>
      <c r="N57" s="37">
        <f>IF(M57&gt;0,ROUND(L57/M57,4),0)</f>
        <v>0</v>
      </c>
      <c r="O57" s="38"/>
      <c r="P57" s="39"/>
      <c r="Q57" s="37">
        <f>ROUND(ROUND(N57,4)*(1-O57),4)</f>
        <v>0</v>
      </c>
      <c r="R57" s="37">
        <f>ROUND(ROUND(Q57,4)*(1+P57),4)</f>
        <v>0</v>
      </c>
      <c r="S57" s="37">
        <f>ROUND($I57*Q57,4)</f>
        <v>0</v>
      </c>
      <c r="T57" s="37">
        <f>ROUND($I57*R57,4)</f>
        <v>0</v>
      </c>
      <c r="U57" s="40"/>
      <c r="V57" s="40"/>
      <c r="W57" s="40"/>
      <c r="X57" s="40"/>
      <c r="Y57" s="41"/>
    </row>
    <row r="58" spans="1:25" x14ac:dyDescent="0.25">
      <c r="A58" s="55" t="s">
        <v>2232</v>
      </c>
      <c r="B58" s="11">
        <v>5</v>
      </c>
      <c r="C58" s="32" t="s">
        <v>2233</v>
      </c>
      <c r="D58" s="32" t="s">
        <v>2234</v>
      </c>
      <c r="E58" s="32" t="s">
        <v>105</v>
      </c>
      <c r="F58" s="32" t="s">
        <v>105</v>
      </c>
      <c r="G58" s="32" t="s">
        <v>2235</v>
      </c>
      <c r="H58" s="33" t="s">
        <v>91</v>
      </c>
      <c r="I58" s="34">
        <v>1700</v>
      </c>
      <c r="J58" s="59"/>
      <c r="K58" s="11">
        <v>1</v>
      </c>
      <c r="L58" s="35"/>
      <c r="M58" s="36"/>
      <c r="N58" s="37">
        <f>IF(M58&gt;0,ROUND(L58/M58,4),0)</f>
        <v>0</v>
      </c>
      <c r="O58" s="38"/>
      <c r="P58" s="39"/>
      <c r="Q58" s="37">
        <f>ROUND(ROUND(N58,4)*(1-O58),4)</f>
        <v>0</v>
      </c>
      <c r="R58" s="37">
        <f>ROUND(ROUND(Q58,4)*(1+P58),4)</f>
        <v>0</v>
      </c>
      <c r="S58" s="37">
        <f>ROUND($I58*Q58,4)</f>
        <v>0</v>
      </c>
      <c r="T58" s="37">
        <f>ROUND($I58*R58,4)</f>
        <v>0</v>
      </c>
      <c r="U58" s="40"/>
      <c r="V58" s="40"/>
      <c r="W58" s="40"/>
      <c r="X58" s="40"/>
      <c r="Y58" s="41"/>
    </row>
    <row r="59" spans="1:25" x14ac:dyDescent="0.25">
      <c r="A59" s="55" t="s">
        <v>2236</v>
      </c>
      <c r="B59" s="11">
        <v>6</v>
      </c>
      <c r="C59" s="32" t="s">
        <v>2237</v>
      </c>
      <c r="D59" s="32" t="s">
        <v>105</v>
      </c>
      <c r="E59" s="32" t="s">
        <v>2228</v>
      </c>
      <c r="F59" s="32" t="s">
        <v>105</v>
      </c>
      <c r="G59" s="32" t="s">
        <v>2238</v>
      </c>
      <c r="H59" s="33" t="s">
        <v>657</v>
      </c>
      <c r="I59" s="34">
        <v>4</v>
      </c>
      <c r="J59" s="59"/>
      <c r="K59" s="11">
        <v>1</v>
      </c>
      <c r="L59" s="35"/>
      <c r="M59" s="36"/>
      <c r="N59" s="37">
        <f>IF(M59&gt;0,ROUND(L59/M59,4),0)</f>
        <v>0</v>
      </c>
      <c r="O59" s="38"/>
      <c r="P59" s="39"/>
      <c r="Q59" s="37">
        <f>ROUND(ROUND(N59,4)*(1-O59),4)</f>
        <v>0</v>
      </c>
      <c r="R59" s="37">
        <f>ROUND(ROUND(Q59,4)*(1+P59),4)</f>
        <v>0</v>
      </c>
      <c r="S59" s="37">
        <f>ROUND($I59*Q59,4)</f>
        <v>0</v>
      </c>
      <c r="T59" s="37">
        <f>ROUND($I59*R59,4)</f>
        <v>0</v>
      </c>
      <c r="U59" s="40"/>
      <c r="V59" s="40"/>
      <c r="W59" s="40"/>
      <c r="X59" s="40"/>
      <c r="Y59" s="41"/>
    </row>
    <row r="60" spans="1:25" ht="39" thickBot="1" x14ac:dyDescent="0.3">
      <c r="A60" s="56" t="s">
        <v>2239</v>
      </c>
      <c r="B60" s="13">
        <v>7</v>
      </c>
      <c r="C60" s="42" t="s">
        <v>2240</v>
      </c>
      <c r="D60" s="42" t="s">
        <v>105</v>
      </c>
      <c r="E60" s="42" t="s">
        <v>2241</v>
      </c>
      <c r="F60" s="42" t="s">
        <v>105</v>
      </c>
      <c r="G60" s="42" t="s">
        <v>2242</v>
      </c>
      <c r="H60" s="43" t="s">
        <v>91</v>
      </c>
      <c r="I60" s="44">
        <v>200</v>
      </c>
      <c r="J60" s="60"/>
      <c r="K60" s="13">
        <v>1</v>
      </c>
      <c r="L60" s="45"/>
      <c r="M60" s="46"/>
      <c r="N60" s="47">
        <f>IF(M60&gt;0,ROUND(L60/M60,4),0)</f>
        <v>0</v>
      </c>
      <c r="O60" s="48"/>
      <c r="P60" s="49"/>
      <c r="Q60" s="47">
        <f>ROUND(ROUND(N60,4)*(1-O60),4)</f>
        <v>0</v>
      </c>
      <c r="R60" s="47">
        <f>ROUND(ROUND(Q60,4)*(1+P60),4)</f>
        <v>0</v>
      </c>
      <c r="S60" s="47">
        <f>ROUND($I60*Q60,4)</f>
        <v>0</v>
      </c>
      <c r="T60" s="47">
        <f>ROUND($I60*R60,4)</f>
        <v>0</v>
      </c>
      <c r="U60" s="50"/>
      <c r="V60" s="50"/>
      <c r="W60" s="50"/>
      <c r="X60" s="50"/>
      <c r="Y60" s="51"/>
    </row>
    <row r="61" spans="1:25" ht="13.5" thickBot="1" x14ac:dyDescent="0.3">
      <c r="R61" s="61" t="s">
        <v>108</v>
      </c>
      <c r="S61" s="62">
        <f>SUM(S54:S60)</f>
        <v>0</v>
      </c>
      <c r="T61" s="63">
        <f>SUM(T54:T60)</f>
        <v>0</v>
      </c>
    </row>
    <row r="63" spans="1:25" ht="13.5" thickBot="1" x14ac:dyDescent="0.3"/>
    <row r="64" spans="1:25" ht="13.5" thickBot="1" x14ac:dyDescent="0.3">
      <c r="A64" s="52" t="s">
        <v>55</v>
      </c>
      <c r="B64" s="57" t="s">
        <v>204</v>
      </c>
      <c r="C64" s="18" t="s">
        <v>2243</v>
      </c>
      <c r="D64" s="18"/>
      <c r="E64" s="18"/>
      <c r="F64" s="18"/>
      <c r="G64" s="18"/>
      <c r="H64" s="18" t="s">
        <v>254</v>
      </c>
      <c r="I64" s="18"/>
      <c r="J64" s="8"/>
      <c r="K64" s="7"/>
      <c r="L64" s="18" t="s">
        <v>2244</v>
      </c>
      <c r="M64" s="18"/>
      <c r="N64" s="18"/>
      <c r="O64" s="18"/>
      <c r="P64" s="18"/>
      <c r="Q64" s="18"/>
      <c r="R64" s="18"/>
      <c r="S64" s="18"/>
      <c r="T64" s="18"/>
      <c r="U64" s="18"/>
      <c r="V64" s="18"/>
      <c r="W64" s="18"/>
      <c r="X64" s="18"/>
      <c r="Y64" s="8"/>
    </row>
    <row r="65" spans="1:25" ht="51.75" thickBot="1" x14ac:dyDescent="0.3">
      <c r="A65" s="53" t="s">
        <v>60</v>
      </c>
      <c r="B65" s="19" t="s">
        <v>61</v>
      </c>
      <c r="C65" s="20" t="s">
        <v>62</v>
      </c>
      <c r="D65" s="20" t="s">
        <v>63</v>
      </c>
      <c r="E65" s="20" t="s">
        <v>64</v>
      </c>
      <c r="F65" s="20" t="s">
        <v>65</v>
      </c>
      <c r="G65" s="20" t="s">
        <v>1220</v>
      </c>
      <c r="H65" s="20" t="s">
        <v>67</v>
      </c>
      <c r="I65" s="20" t="s">
        <v>68</v>
      </c>
      <c r="J65" s="21" t="s">
        <v>69</v>
      </c>
      <c r="K65" s="19" t="s">
        <v>70</v>
      </c>
      <c r="L65" s="20" t="s">
        <v>71</v>
      </c>
      <c r="M65" s="20" t="s">
        <v>72</v>
      </c>
      <c r="N65" s="20" t="s">
        <v>73</v>
      </c>
      <c r="O65" s="20" t="s">
        <v>74</v>
      </c>
      <c r="P65" s="20" t="s">
        <v>75</v>
      </c>
      <c r="Q65" s="20" t="s">
        <v>76</v>
      </c>
      <c r="R65" s="20" t="s">
        <v>77</v>
      </c>
      <c r="S65" s="20" t="s">
        <v>78</v>
      </c>
      <c r="T65" s="20" t="s">
        <v>79</v>
      </c>
      <c r="U65" s="20" t="s">
        <v>80</v>
      </c>
      <c r="V65" s="20" t="s">
        <v>81</v>
      </c>
      <c r="W65" s="20" t="s">
        <v>82</v>
      </c>
      <c r="X65" s="20" t="s">
        <v>83</v>
      </c>
      <c r="Y65" s="21" t="s">
        <v>84</v>
      </c>
    </row>
    <row r="66" spans="1:25" ht="25.5" x14ac:dyDescent="0.25">
      <c r="A66" s="54" t="s">
        <v>2245</v>
      </c>
      <c r="B66" s="9">
        <v>1</v>
      </c>
      <c r="C66" s="22" t="s">
        <v>2246</v>
      </c>
      <c r="D66" s="22" t="s">
        <v>2247</v>
      </c>
      <c r="E66" s="22" t="s">
        <v>2248</v>
      </c>
      <c r="F66" s="22" t="s">
        <v>105</v>
      </c>
      <c r="G66" s="22" t="s">
        <v>2249</v>
      </c>
      <c r="H66" s="23" t="s">
        <v>91</v>
      </c>
      <c r="I66" s="24">
        <v>100</v>
      </c>
      <c r="J66" s="58"/>
      <c r="K66" s="9">
        <v>1</v>
      </c>
      <c r="L66" s="25"/>
      <c r="M66" s="26"/>
      <c r="N66" s="27">
        <f>IF(M66&gt;0,ROUND(L66/M66,4),0)</f>
        <v>0</v>
      </c>
      <c r="O66" s="28"/>
      <c r="P66" s="29"/>
      <c r="Q66" s="27">
        <f>ROUND(ROUND(N66,4)*(1-O66),4)</f>
        <v>0</v>
      </c>
      <c r="R66" s="27">
        <f>ROUND(ROUND(Q66,4)*(1+P66),4)</f>
        <v>0</v>
      </c>
      <c r="S66" s="27">
        <f>ROUND($I66*Q66,4)</f>
        <v>0</v>
      </c>
      <c r="T66" s="27">
        <f>ROUND($I66*R66,4)</f>
        <v>0</v>
      </c>
      <c r="U66" s="30"/>
      <c r="V66" s="30"/>
      <c r="W66" s="30"/>
      <c r="X66" s="30"/>
      <c r="Y66" s="31"/>
    </row>
    <row r="67" spans="1:25" ht="25.5" x14ac:dyDescent="0.25">
      <c r="A67" s="55" t="s">
        <v>2250</v>
      </c>
      <c r="B67" s="11">
        <v>2</v>
      </c>
      <c r="C67" s="32" t="s">
        <v>2251</v>
      </c>
      <c r="D67" s="32" t="s">
        <v>2252</v>
      </c>
      <c r="E67" s="32" t="s">
        <v>105</v>
      </c>
      <c r="F67" s="32" t="s">
        <v>105</v>
      </c>
      <c r="G67" s="32" t="s">
        <v>2253</v>
      </c>
      <c r="H67" s="33" t="s">
        <v>91</v>
      </c>
      <c r="I67" s="34">
        <v>50</v>
      </c>
      <c r="J67" s="59"/>
      <c r="K67" s="11">
        <v>1</v>
      </c>
      <c r="L67" s="35"/>
      <c r="M67" s="36"/>
      <c r="N67" s="37">
        <f>IF(M67&gt;0,ROUND(L67/M67,4),0)</f>
        <v>0</v>
      </c>
      <c r="O67" s="38"/>
      <c r="P67" s="39"/>
      <c r="Q67" s="37">
        <f>ROUND(ROUND(N67,4)*(1-O67),4)</f>
        <v>0</v>
      </c>
      <c r="R67" s="37">
        <f>ROUND(ROUND(Q67,4)*(1+P67),4)</f>
        <v>0</v>
      </c>
      <c r="S67" s="37">
        <f>ROUND($I67*Q67,4)</f>
        <v>0</v>
      </c>
      <c r="T67" s="37">
        <f>ROUND($I67*R67,4)</f>
        <v>0</v>
      </c>
      <c r="U67" s="40"/>
      <c r="V67" s="40"/>
      <c r="W67" s="40"/>
      <c r="X67" s="40"/>
      <c r="Y67" s="41"/>
    </row>
    <row r="68" spans="1:25" ht="38.25" x14ac:dyDescent="0.25">
      <c r="A68" s="55" t="s">
        <v>2254</v>
      </c>
      <c r="B68" s="11">
        <v>3</v>
      </c>
      <c r="C68" s="32" t="s">
        <v>2255</v>
      </c>
      <c r="D68" s="32" t="s">
        <v>105</v>
      </c>
      <c r="E68" s="32" t="s">
        <v>2256</v>
      </c>
      <c r="F68" s="32" t="s">
        <v>105</v>
      </c>
      <c r="G68" s="32" t="s">
        <v>2257</v>
      </c>
      <c r="H68" s="33" t="s">
        <v>91</v>
      </c>
      <c r="I68" s="34">
        <v>3</v>
      </c>
      <c r="J68" s="59"/>
      <c r="K68" s="11">
        <v>1</v>
      </c>
      <c r="L68" s="35"/>
      <c r="M68" s="36"/>
      <c r="N68" s="37">
        <f>IF(M68&gt;0,ROUND(L68/M68,4),0)</f>
        <v>0</v>
      </c>
      <c r="O68" s="38"/>
      <c r="P68" s="39"/>
      <c r="Q68" s="37">
        <f>ROUND(ROUND(N68,4)*(1-O68),4)</f>
        <v>0</v>
      </c>
      <c r="R68" s="37">
        <f>ROUND(ROUND(Q68,4)*(1+P68),4)</f>
        <v>0</v>
      </c>
      <c r="S68" s="37">
        <f>ROUND($I68*Q68,4)</f>
        <v>0</v>
      </c>
      <c r="T68" s="37">
        <f>ROUND($I68*R68,4)</f>
        <v>0</v>
      </c>
      <c r="U68" s="40"/>
      <c r="V68" s="40"/>
      <c r="W68" s="40"/>
      <c r="X68" s="40"/>
      <c r="Y68" s="41"/>
    </row>
    <row r="69" spans="1:25" ht="25.5" x14ac:dyDescent="0.25">
      <c r="A69" s="55" t="s">
        <v>2258</v>
      </c>
      <c r="B69" s="11">
        <v>4</v>
      </c>
      <c r="C69" s="32" t="s">
        <v>2259</v>
      </c>
      <c r="D69" s="32" t="s">
        <v>105</v>
      </c>
      <c r="E69" s="32" t="s">
        <v>105</v>
      </c>
      <c r="F69" s="32" t="s">
        <v>105</v>
      </c>
      <c r="G69" s="32" t="s">
        <v>2260</v>
      </c>
      <c r="H69" s="33" t="s">
        <v>91</v>
      </c>
      <c r="I69" s="34">
        <v>11</v>
      </c>
      <c r="J69" s="59"/>
      <c r="K69" s="11">
        <v>1</v>
      </c>
      <c r="L69" s="35"/>
      <c r="M69" s="36"/>
      <c r="N69" s="37">
        <f>IF(M69&gt;0,ROUND(L69/M69,4),0)</f>
        <v>0</v>
      </c>
      <c r="O69" s="38"/>
      <c r="P69" s="39"/>
      <c r="Q69" s="37">
        <f>ROUND(ROUND(N69,4)*(1-O69),4)</f>
        <v>0</v>
      </c>
      <c r="R69" s="37">
        <f>ROUND(ROUND(Q69,4)*(1+P69),4)</f>
        <v>0</v>
      </c>
      <c r="S69" s="37">
        <f>ROUND($I69*Q69,4)</f>
        <v>0</v>
      </c>
      <c r="T69" s="37">
        <f>ROUND($I69*R69,4)</f>
        <v>0</v>
      </c>
      <c r="U69" s="40"/>
      <c r="V69" s="40"/>
      <c r="W69" s="40"/>
      <c r="X69" s="40"/>
      <c r="Y69" s="41"/>
    </row>
    <row r="70" spans="1:25" x14ac:dyDescent="0.25">
      <c r="A70" s="55" t="s">
        <v>2261</v>
      </c>
      <c r="B70" s="11">
        <v>5</v>
      </c>
      <c r="C70" s="32" t="s">
        <v>2262</v>
      </c>
      <c r="D70" s="32" t="s">
        <v>2263</v>
      </c>
      <c r="E70" s="32" t="s">
        <v>105</v>
      </c>
      <c r="F70" s="32" t="s">
        <v>105</v>
      </c>
      <c r="G70" s="32" t="s">
        <v>2264</v>
      </c>
      <c r="H70" s="33" t="s">
        <v>91</v>
      </c>
      <c r="I70" s="34">
        <v>20</v>
      </c>
      <c r="J70" s="59"/>
      <c r="K70" s="11">
        <v>1</v>
      </c>
      <c r="L70" s="35"/>
      <c r="M70" s="36"/>
      <c r="N70" s="37">
        <f>IF(M70&gt;0,ROUND(L70/M70,4),0)</f>
        <v>0</v>
      </c>
      <c r="O70" s="38"/>
      <c r="P70" s="39"/>
      <c r="Q70" s="37">
        <f>ROUND(ROUND(N70,4)*(1-O70),4)</f>
        <v>0</v>
      </c>
      <c r="R70" s="37">
        <f>ROUND(ROUND(Q70,4)*(1+P70),4)</f>
        <v>0</v>
      </c>
      <c r="S70" s="37">
        <f>ROUND($I70*Q70,4)</f>
        <v>0</v>
      </c>
      <c r="T70" s="37">
        <f>ROUND($I70*R70,4)</f>
        <v>0</v>
      </c>
      <c r="U70" s="40"/>
      <c r="V70" s="40"/>
      <c r="W70" s="40"/>
      <c r="X70" s="40"/>
      <c r="Y70" s="41"/>
    </row>
    <row r="71" spans="1:25" x14ac:dyDescent="0.25">
      <c r="A71" s="55" t="s">
        <v>2265</v>
      </c>
      <c r="B71" s="11">
        <v>6</v>
      </c>
      <c r="C71" s="32" t="s">
        <v>2266</v>
      </c>
      <c r="D71" s="32" t="s">
        <v>2263</v>
      </c>
      <c r="E71" s="32" t="s">
        <v>105</v>
      </c>
      <c r="F71" s="32" t="s">
        <v>105</v>
      </c>
      <c r="G71" s="32" t="s">
        <v>105</v>
      </c>
      <c r="H71" s="33" t="s">
        <v>91</v>
      </c>
      <c r="I71" s="34">
        <v>10</v>
      </c>
      <c r="J71" s="59"/>
      <c r="K71" s="11">
        <v>1</v>
      </c>
      <c r="L71" s="35"/>
      <c r="M71" s="36"/>
      <c r="N71" s="37">
        <f>IF(M71&gt;0,ROUND(L71/M71,4),0)</f>
        <v>0</v>
      </c>
      <c r="O71" s="38"/>
      <c r="P71" s="39"/>
      <c r="Q71" s="37">
        <f>ROUND(ROUND(N71,4)*(1-O71),4)</f>
        <v>0</v>
      </c>
      <c r="R71" s="37">
        <f>ROUND(ROUND(Q71,4)*(1+P71),4)</f>
        <v>0</v>
      </c>
      <c r="S71" s="37">
        <f>ROUND($I71*Q71,4)</f>
        <v>0</v>
      </c>
      <c r="T71" s="37">
        <f>ROUND($I71*R71,4)</f>
        <v>0</v>
      </c>
      <c r="U71" s="40"/>
      <c r="V71" s="40"/>
      <c r="W71" s="40"/>
      <c r="X71" s="40"/>
      <c r="Y71" s="41"/>
    </row>
    <row r="72" spans="1:25" ht="25.5" x14ac:dyDescent="0.25">
      <c r="A72" s="55" t="s">
        <v>2267</v>
      </c>
      <c r="B72" s="11">
        <v>7</v>
      </c>
      <c r="C72" s="32" t="s">
        <v>2268</v>
      </c>
      <c r="D72" s="32" t="s">
        <v>2269</v>
      </c>
      <c r="E72" s="32" t="s">
        <v>105</v>
      </c>
      <c r="F72" s="32" t="s">
        <v>105</v>
      </c>
      <c r="G72" s="32" t="s">
        <v>105</v>
      </c>
      <c r="H72" s="33" t="s">
        <v>91</v>
      </c>
      <c r="I72" s="34">
        <v>10</v>
      </c>
      <c r="J72" s="59"/>
      <c r="K72" s="11">
        <v>1</v>
      </c>
      <c r="L72" s="35"/>
      <c r="M72" s="36"/>
      <c r="N72" s="37">
        <f>IF(M72&gt;0,ROUND(L72/M72,4),0)</f>
        <v>0</v>
      </c>
      <c r="O72" s="38"/>
      <c r="P72" s="39"/>
      <c r="Q72" s="37">
        <f>ROUND(ROUND(N72,4)*(1-O72),4)</f>
        <v>0</v>
      </c>
      <c r="R72" s="37">
        <f>ROUND(ROUND(Q72,4)*(1+P72),4)</f>
        <v>0</v>
      </c>
      <c r="S72" s="37">
        <f>ROUND($I72*Q72,4)</f>
        <v>0</v>
      </c>
      <c r="T72" s="37">
        <f>ROUND($I72*R72,4)</f>
        <v>0</v>
      </c>
      <c r="U72" s="40"/>
      <c r="V72" s="40"/>
      <c r="W72" s="40"/>
      <c r="X72" s="40"/>
      <c r="Y72" s="41"/>
    </row>
    <row r="73" spans="1:25" x14ac:dyDescent="0.25">
      <c r="A73" s="55" t="s">
        <v>2270</v>
      </c>
      <c r="B73" s="11">
        <v>8</v>
      </c>
      <c r="C73" s="32" t="s">
        <v>2271</v>
      </c>
      <c r="D73" s="32" t="s">
        <v>105</v>
      </c>
      <c r="E73" s="32" t="s">
        <v>105</v>
      </c>
      <c r="F73" s="32" t="s">
        <v>105</v>
      </c>
      <c r="G73" s="32" t="s">
        <v>2272</v>
      </c>
      <c r="H73" s="33" t="s">
        <v>91</v>
      </c>
      <c r="I73" s="34">
        <v>70</v>
      </c>
      <c r="J73" s="59"/>
      <c r="K73" s="11">
        <v>1</v>
      </c>
      <c r="L73" s="35"/>
      <c r="M73" s="36"/>
      <c r="N73" s="37">
        <f>IF(M73&gt;0,ROUND(L73/M73,4),0)</f>
        <v>0</v>
      </c>
      <c r="O73" s="38"/>
      <c r="P73" s="39"/>
      <c r="Q73" s="37">
        <f>ROUND(ROUND(N73,4)*(1-O73),4)</f>
        <v>0</v>
      </c>
      <c r="R73" s="37">
        <f>ROUND(ROUND(Q73,4)*(1+P73),4)</f>
        <v>0</v>
      </c>
      <c r="S73" s="37">
        <f>ROUND($I73*Q73,4)</f>
        <v>0</v>
      </c>
      <c r="T73" s="37">
        <f>ROUND($I73*R73,4)</f>
        <v>0</v>
      </c>
      <c r="U73" s="40"/>
      <c r="V73" s="40"/>
      <c r="W73" s="40"/>
      <c r="X73" s="40"/>
      <c r="Y73" s="41"/>
    </row>
    <row r="74" spans="1:25" x14ac:dyDescent="0.25">
      <c r="A74" s="55" t="s">
        <v>2273</v>
      </c>
      <c r="B74" s="11">
        <v>9</v>
      </c>
      <c r="C74" s="32" t="s">
        <v>2274</v>
      </c>
      <c r="D74" s="32" t="s">
        <v>105</v>
      </c>
      <c r="E74" s="32" t="s">
        <v>105</v>
      </c>
      <c r="F74" s="32" t="s">
        <v>105</v>
      </c>
      <c r="G74" s="32" t="s">
        <v>2275</v>
      </c>
      <c r="H74" s="33" t="s">
        <v>91</v>
      </c>
      <c r="I74" s="34">
        <v>11</v>
      </c>
      <c r="J74" s="59"/>
      <c r="K74" s="11">
        <v>1</v>
      </c>
      <c r="L74" s="35"/>
      <c r="M74" s="36"/>
      <c r="N74" s="37">
        <f>IF(M74&gt;0,ROUND(L74/M74,4),0)</f>
        <v>0</v>
      </c>
      <c r="O74" s="38"/>
      <c r="P74" s="39"/>
      <c r="Q74" s="37">
        <f>ROUND(ROUND(N74,4)*(1-O74),4)</f>
        <v>0</v>
      </c>
      <c r="R74" s="37">
        <f>ROUND(ROUND(Q74,4)*(1+P74),4)</f>
        <v>0</v>
      </c>
      <c r="S74" s="37">
        <f>ROUND($I74*Q74,4)</f>
        <v>0</v>
      </c>
      <c r="T74" s="37">
        <f>ROUND($I74*R74,4)</f>
        <v>0</v>
      </c>
      <c r="U74" s="40"/>
      <c r="V74" s="40"/>
      <c r="W74" s="40"/>
      <c r="X74" s="40"/>
      <c r="Y74" s="41"/>
    </row>
    <row r="75" spans="1:25" x14ac:dyDescent="0.25">
      <c r="A75" s="55" t="s">
        <v>2276</v>
      </c>
      <c r="B75" s="11">
        <v>10</v>
      </c>
      <c r="C75" s="32" t="s">
        <v>2277</v>
      </c>
      <c r="D75" s="32" t="s">
        <v>105</v>
      </c>
      <c r="E75" s="32" t="s">
        <v>2278</v>
      </c>
      <c r="F75" s="32" t="s">
        <v>105</v>
      </c>
      <c r="G75" s="32" t="s">
        <v>2279</v>
      </c>
      <c r="H75" s="33" t="s">
        <v>665</v>
      </c>
      <c r="I75" s="34">
        <v>300</v>
      </c>
      <c r="J75" s="59"/>
      <c r="K75" s="11">
        <v>1</v>
      </c>
      <c r="L75" s="35"/>
      <c r="M75" s="36"/>
      <c r="N75" s="37">
        <f>IF(M75&gt;0,ROUND(L75/M75,4),0)</f>
        <v>0</v>
      </c>
      <c r="O75" s="38"/>
      <c r="P75" s="39"/>
      <c r="Q75" s="37">
        <f>ROUND(ROUND(N75,4)*(1-O75),4)</f>
        <v>0</v>
      </c>
      <c r="R75" s="37">
        <f>ROUND(ROUND(Q75,4)*(1+P75),4)</f>
        <v>0</v>
      </c>
      <c r="S75" s="37">
        <f>ROUND($I75*Q75,4)</f>
        <v>0</v>
      </c>
      <c r="T75" s="37">
        <f>ROUND($I75*R75,4)</f>
        <v>0</v>
      </c>
      <c r="U75" s="40"/>
      <c r="V75" s="40"/>
      <c r="W75" s="40"/>
      <c r="X75" s="40"/>
      <c r="Y75" s="41"/>
    </row>
    <row r="76" spans="1:25" x14ac:dyDescent="0.25">
      <c r="A76" s="55" t="s">
        <v>2280</v>
      </c>
      <c r="B76" s="11">
        <v>11</v>
      </c>
      <c r="C76" s="32" t="s">
        <v>2281</v>
      </c>
      <c r="D76" s="32" t="s">
        <v>105</v>
      </c>
      <c r="E76" s="32" t="s">
        <v>105</v>
      </c>
      <c r="F76" s="32" t="s">
        <v>105</v>
      </c>
      <c r="G76" s="32" t="s">
        <v>2282</v>
      </c>
      <c r="H76" s="33" t="s">
        <v>665</v>
      </c>
      <c r="I76" s="34">
        <v>250</v>
      </c>
      <c r="J76" s="59"/>
      <c r="K76" s="11">
        <v>1</v>
      </c>
      <c r="L76" s="35"/>
      <c r="M76" s="36"/>
      <c r="N76" s="37">
        <f>IF(M76&gt;0,ROUND(L76/M76,4),0)</f>
        <v>0</v>
      </c>
      <c r="O76" s="38"/>
      <c r="P76" s="39"/>
      <c r="Q76" s="37">
        <f>ROUND(ROUND(N76,4)*(1-O76),4)</f>
        <v>0</v>
      </c>
      <c r="R76" s="37">
        <f>ROUND(ROUND(Q76,4)*(1+P76),4)</f>
        <v>0</v>
      </c>
      <c r="S76" s="37">
        <f>ROUND($I76*Q76,4)</f>
        <v>0</v>
      </c>
      <c r="T76" s="37">
        <f>ROUND($I76*R76,4)</f>
        <v>0</v>
      </c>
      <c r="U76" s="40"/>
      <c r="V76" s="40"/>
      <c r="W76" s="40"/>
      <c r="X76" s="40"/>
      <c r="Y76" s="41"/>
    </row>
    <row r="77" spans="1:25" x14ac:dyDescent="0.25">
      <c r="A77" s="55" t="s">
        <v>2283</v>
      </c>
      <c r="B77" s="11">
        <v>12</v>
      </c>
      <c r="C77" s="32" t="s">
        <v>2284</v>
      </c>
      <c r="D77" s="32" t="s">
        <v>2285</v>
      </c>
      <c r="E77" s="32" t="s">
        <v>105</v>
      </c>
      <c r="F77" s="32" t="s">
        <v>105</v>
      </c>
      <c r="G77" s="32" t="s">
        <v>2286</v>
      </c>
      <c r="H77" s="33" t="s">
        <v>665</v>
      </c>
      <c r="I77" s="34">
        <v>10</v>
      </c>
      <c r="J77" s="59"/>
      <c r="K77" s="11">
        <v>1</v>
      </c>
      <c r="L77" s="35"/>
      <c r="M77" s="36"/>
      <c r="N77" s="37">
        <f>IF(M77&gt;0,ROUND(L77/M77,4),0)</f>
        <v>0</v>
      </c>
      <c r="O77" s="38"/>
      <c r="P77" s="39"/>
      <c r="Q77" s="37">
        <f>ROUND(ROUND(N77,4)*(1-O77),4)</f>
        <v>0</v>
      </c>
      <c r="R77" s="37">
        <f>ROUND(ROUND(Q77,4)*(1+P77),4)</f>
        <v>0</v>
      </c>
      <c r="S77" s="37">
        <f>ROUND($I77*Q77,4)</f>
        <v>0</v>
      </c>
      <c r="T77" s="37">
        <f>ROUND($I77*R77,4)</f>
        <v>0</v>
      </c>
      <c r="U77" s="40"/>
      <c r="V77" s="40"/>
      <c r="W77" s="40"/>
      <c r="X77" s="40"/>
      <c r="Y77" s="41"/>
    </row>
    <row r="78" spans="1:25" x14ac:dyDescent="0.25">
      <c r="A78" s="55" t="s">
        <v>2287</v>
      </c>
      <c r="B78" s="11">
        <v>13</v>
      </c>
      <c r="C78" s="32" t="s">
        <v>2288</v>
      </c>
      <c r="D78" s="32" t="s">
        <v>105</v>
      </c>
      <c r="E78" s="32" t="s">
        <v>105</v>
      </c>
      <c r="F78" s="32" t="s">
        <v>105</v>
      </c>
      <c r="G78" s="32" t="s">
        <v>2289</v>
      </c>
      <c r="H78" s="33" t="s">
        <v>665</v>
      </c>
      <c r="I78" s="34">
        <v>60</v>
      </c>
      <c r="J78" s="59"/>
      <c r="K78" s="11">
        <v>1</v>
      </c>
      <c r="L78" s="35"/>
      <c r="M78" s="36"/>
      <c r="N78" s="37">
        <f>IF(M78&gt;0,ROUND(L78/M78,4),0)</f>
        <v>0</v>
      </c>
      <c r="O78" s="38"/>
      <c r="P78" s="39"/>
      <c r="Q78" s="37">
        <f>ROUND(ROUND(N78,4)*(1-O78),4)</f>
        <v>0</v>
      </c>
      <c r="R78" s="37">
        <f>ROUND(ROUND(Q78,4)*(1+P78),4)</f>
        <v>0</v>
      </c>
      <c r="S78" s="37">
        <f>ROUND($I78*Q78,4)</f>
        <v>0</v>
      </c>
      <c r="T78" s="37">
        <f>ROUND($I78*R78,4)</f>
        <v>0</v>
      </c>
      <c r="U78" s="40"/>
      <c r="V78" s="40"/>
      <c r="W78" s="40"/>
      <c r="X78" s="40"/>
      <c r="Y78" s="41"/>
    </row>
    <row r="79" spans="1:25" x14ac:dyDescent="0.25">
      <c r="A79" s="55" t="s">
        <v>105</v>
      </c>
      <c r="B79" s="11">
        <v>14</v>
      </c>
      <c r="C79" s="32" t="s">
        <v>2290</v>
      </c>
      <c r="D79" s="32" t="s">
        <v>105</v>
      </c>
      <c r="E79" s="32" t="s">
        <v>105</v>
      </c>
      <c r="F79" s="32" t="s">
        <v>105</v>
      </c>
      <c r="G79" s="32" t="s">
        <v>105</v>
      </c>
      <c r="H79" s="33" t="s">
        <v>91</v>
      </c>
      <c r="I79" s="34">
        <v>15</v>
      </c>
      <c r="J79" s="59"/>
      <c r="K79" s="11">
        <v>1</v>
      </c>
      <c r="L79" s="35"/>
      <c r="M79" s="36"/>
      <c r="N79" s="37">
        <f>IF(M79&gt;0,ROUND(L79/M79,4),0)</f>
        <v>0</v>
      </c>
      <c r="O79" s="38"/>
      <c r="P79" s="39"/>
      <c r="Q79" s="37">
        <f>ROUND(ROUND(N79,4)*(1-O79),4)</f>
        <v>0</v>
      </c>
      <c r="R79" s="37">
        <f>ROUND(ROUND(Q79,4)*(1+P79),4)</f>
        <v>0</v>
      </c>
      <c r="S79" s="37">
        <f>ROUND($I79*Q79,4)</f>
        <v>0</v>
      </c>
      <c r="T79" s="37">
        <f>ROUND($I79*R79,4)</f>
        <v>0</v>
      </c>
      <c r="U79" s="40"/>
      <c r="V79" s="40"/>
      <c r="W79" s="40"/>
      <c r="X79" s="40"/>
      <c r="Y79" s="41"/>
    </row>
    <row r="80" spans="1:25" x14ac:dyDescent="0.25">
      <c r="A80" s="55" t="s">
        <v>2291</v>
      </c>
      <c r="B80" s="11">
        <v>15</v>
      </c>
      <c r="C80" s="32" t="s">
        <v>2292</v>
      </c>
      <c r="D80" s="32" t="s">
        <v>105</v>
      </c>
      <c r="E80" s="32" t="s">
        <v>105</v>
      </c>
      <c r="F80" s="32" t="s">
        <v>105</v>
      </c>
      <c r="G80" s="32" t="s">
        <v>105</v>
      </c>
      <c r="H80" s="33" t="s">
        <v>91</v>
      </c>
      <c r="I80" s="34">
        <v>2</v>
      </c>
      <c r="J80" s="59"/>
      <c r="K80" s="11">
        <v>1</v>
      </c>
      <c r="L80" s="35"/>
      <c r="M80" s="36"/>
      <c r="N80" s="37">
        <f>IF(M80&gt;0,ROUND(L80/M80,4),0)</f>
        <v>0</v>
      </c>
      <c r="O80" s="38"/>
      <c r="P80" s="39"/>
      <c r="Q80" s="37">
        <f>ROUND(ROUND(N80,4)*(1-O80),4)</f>
        <v>0</v>
      </c>
      <c r="R80" s="37">
        <f>ROUND(ROUND(Q80,4)*(1+P80),4)</f>
        <v>0</v>
      </c>
      <c r="S80" s="37">
        <f>ROUND($I80*Q80,4)</f>
        <v>0</v>
      </c>
      <c r="T80" s="37">
        <f>ROUND($I80*R80,4)</f>
        <v>0</v>
      </c>
      <c r="U80" s="40"/>
      <c r="V80" s="40"/>
      <c r="W80" s="40"/>
      <c r="X80" s="40"/>
      <c r="Y80" s="41"/>
    </row>
    <row r="81" spans="1:25" x14ac:dyDescent="0.25">
      <c r="A81" s="55" t="s">
        <v>105</v>
      </c>
      <c r="B81" s="11">
        <v>16</v>
      </c>
      <c r="C81" s="32" t="s">
        <v>2293</v>
      </c>
      <c r="D81" s="32" t="s">
        <v>2294</v>
      </c>
      <c r="E81" s="32" t="s">
        <v>105</v>
      </c>
      <c r="F81" s="32" t="s">
        <v>105</v>
      </c>
      <c r="G81" s="32" t="s">
        <v>105</v>
      </c>
      <c r="H81" s="33" t="s">
        <v>665</v>
      </c>
      <c r="I81" s="34">
        <v>5</v>
      </c>
      <c r="J81" s="59"/>
      <c r="K81" s="11">
        <v>1</v>
      </c>
      <c r="L81" s="35"/>
      <c r="M81" s="36"/>
      <c r="N81" s="37">
        <f>IF(M81&gt;0,ROUND(L81/M81,4),0)</f>
        <v>0</v>
      </c>
      <c r="O81" s="38"/>
      <c r="P81" s="39"/>
      <c r="Q81" s="37">
        <f>ROUND(ROUND(N81,4)*(1-O81),4)</f>
        <v>0</v>
      </c>
      <c r="R81" s="37">
        <f>ROUND(ROUND(Q81,4)*(1+P81),4)</f>
        <v>0</v>
      </c>
      <c r="S81" s="37">
        <f>ROUND($I81*Q81,4)</f>
        <v>0</v>
      </c>
      <c r="T81" s="37">
        <f>ROUND($I81*R81,4)</f>
        <v>0</v>
      </c>
      <c r="U81" s="40"/>
      <c r="V81" s="40"/>
      <c r="W81" s="40"/>
      <c r="X81" s="40"/>
      <c r="Y81" s="41"/>
    </row>
    <row r="82" spans="1:25" ht="25.5" x14ac:dyDescent="0.25">
      <c r="A82" s="55" t="s">
        <v>2295</v>
      </c>
      <c r="B82" s="11">
        <v>17</v>
      </c>
      <c r="C82" s="32" t="s">
        <v>2296</v>
      </c>
      <c r="D82" s="32" t="s">
        <v>105</v>
      </c>
      <c r="E82" s="32" t="s">
        <v>105</v>
      </c>
      <c r="F82" s="32" t="s">
        <v>105</v>
      </c>
      <c r="G82" s="32" t="s">
        <v>105</v>
      </c>
      <c r="H82" s="33" t="s">
        <v>91</v>
      </c>
      <c r="I82" s="34">
        <v>15</v>
      </c>
      <c r="J82" s="59"/>
      <c r="K82" s="11">
        <v>1</v>
      </c>
      <c r="L82" s="35"/>
      <c r="M82" s="36"/>
      <c r="N82" s="37">
        <f>IF(M82&gt;0,ROUND(L82/M82,4),0)</f>
        <v>0</v>
      </c>
      <c r="O82" s="38"/>
      <c r="P82" s="39"/>
      <c r="Q82" s="37">
        <f>ROUND(ROUND(N82,4)*(1-O82),4)</f>
        <v>0</v>
      </c>
      <c r="R82" s="37">
        <f>ROUND(ROUND(Q82,4)*(1+P82),4)</f>
        <v>0</v>
      </c>
      <c r="S82" s="37">
        <f>ROUND($I82*Q82,4)</f>
        <v>0</v>
      </c>
      <c r="T82" s="37">
        <f>ROUND($I82*R82,4)</f>
        <v>0</v>
      </c>
      <c r="U82" s="40"/>
      <c r="V82" s="40"/>
      <c r="W82" s="40"/>
      <c r="X82" s="40"/>
      <c r="Y82" s="41"/>
    </row>
    <row r="83" spans="1:25" ht="25.5" x14ac:dyDescent="0.25">
      <c r="A83" s="55" t="s">
        <v>2297</v>
      </c>
      <c r="B83" s="11">
        <v>18</v>
      </c>
      <c r="C83" s="32" t="s">
        <v>2298</v>
      </c>
      <c r="D83" s="32" t="s">
        <v>105</v>
      </c>
      <c r="E83" s="32" t="s">
        <v>105</v>
      </c>
      <c r="F83" s="32" t="s">
        <v>105</v>
      </c>
      <c r="G83" s="32" t="s">
        <v>105</v>
      </c>
      <c r="H83" s="33" t="s">
        <v>91</v>
      </c>
      <c r="I83" s="34">
        <v>15</v>
      </c>
      <c r="J83" s="59"/>
      <c r="K83" s="11">
        <v>1</v>
      </c>
      <c r="L83" s="35"/>
      <c r="M83" s="36"/>
      <c r="N83" s="37">
        <f>IF(M83&gt;0,ROUND(L83/M83,4),0)</f>
        <v>0</v>
      </c>
      <c r="O83" s="38"/>
      <c r="P83" s="39"/>
      <c r="Q83" s="37">
        <f>ROUND(ROUND(N83,4)*(1-O83),4)</f>
        <v>0</v>
      </c>
      <c r="R83" s="37">
        <f>ROUND(ROUND(Q83,4)*(1+P83),4)</f>
        <v>0</v>
      </c>
      <c r="S83" s="37">
        <f>ROUND($I83*Q83,4)</f>
        <v>0</v>
      </c>
      <c r="T83" s="37">
        <f>ROUND($I83*R83,4)</f>
        <v>0</v>
      </c>
      <c r="U83" s="40"/>
      <c r="V83" s="40"/>
      <c r="W83" s="40"/>
      <c r="X83" s="40"/>
      <c r="Y83" s="41"/>
    </row>
    <row r="84" spans="1:25" ht="25.5" x14ac:dyDescent="0.25">
      <c r="A84" s="55" t="s">
        <v>2299</v>
      </c>
      <c r="B84" s="11">
        <v>19</v>
      </c>
      <c r="C84" s="32" t="s">
        <v>2300</v>
      </c>
      <c r="D84" s="32" t="s">
        <v>2301</v>
      </c>
      <c r="E84" s="32" t="s">
        <v>105</v>
      </c>
      <c r="F84" s="32" t="s">
        <v>105</v>
      </c>
      <c r="G84" s="32" t="s">
        <v>2302</v>
      </c>
      <c r="H84" s="33" t="s">
        <v>91</v>
      </c>
      <c r="I84" s="34">
        <v>15</v>
      </c>
      <c r="J84" s="59"/>
      <c r="K84" s="11">
        <v>1</v>
      </c>
      <c r="L84" s="35"/>
      <c r="M84" s="36"/>
      <c r="N84" s="37">
        <f>IF(M84&gt;0,ROUND(L84/M84,4),0)</f>
        <v>0</v>
      </c>
      <c r="O84" s="38"/>
      <c r="P84" s="39"/>
      <c r="Q84" s="37">
        <f>ROUND(ROUND(N84,4)*(1-O84),4)</f>
        <v>0</v>
      </c>
      <c r="R84" s="37">
        <f>ROUND(ROUND(Q84,4)*(1+P84),4)</f>
        <v>0</v>
      </c>
      <c r="S84" s="37">
        <f>ROUND($I84*Q84,4)</f>
        <v>0</v>
      </c>
      <c r="T84" s="37">
        <f>ROUND($I84*R84,4)</f>
        <v>0</v>
      </c>
      <c r="U84" s="40"/>
      <c r="V84" s="40"/>
      <c r="W84" s="40"/>
      <c r="X84" s="40"/>
      <c r="Y84" s="41"/>
    </row>
    <row r="85" spans="1:25" x14ac:dyDescent="0.25">
      <c r="A85" s="55" t="s">
        <v>2303</v>
      </c>
      <c r="B85" s="11">
        <v>20</v>
      </c>
      <c r="C85" s="32" t="s">
        <v>2304</v>
      </c>
      <c r="D85" s="32" t="s">
        <v>105</v>
      </c>
      <c r="E85" s="32" t="s">
        <v>105</v>
      </c>
      <c r="F85" s="32" t="s">
        <v>105</v>
      </c>
      <c r="G85" s="32" t="s">
        <v>2305</v>
      </c>
      <c r="H85" s="33" t="s">
        <v>91</v>
      </c>
      <c r="I85" s="34">
        <v>3</v>
      </c>
      <c r="J85" s="59"/>
      <c r="K85" s="11">
        <v>1</v>
      </c>
      <c r="L85" s="35"/>
      <c r="M85" s="36"/>
      <c r="N85" s="37">
        <f>IF(M85&gt;0,ROUND(L85/M85,4),0)</f>
        <v>0</v>
      </c>
      <c r="O85" s="38"/>
      <c r="P85" s="39"/>
      <c r="Q85" s="37">
        <f>ROUND(ROUND(N85,4)*(1-O85),4)</f>
        <v>0</v>
      </c>
      <c r="R85" s="37">
        <f>ROUND(ROUND(Q85,4)*(1+P85),4)</f>
        <v>0</v>
      </c>
      <c r="S85" s="37">
        <f>ROUND($I85*Q85,4)</f>
        <v>0</v>
      </c>
      <c r="T85" s="37">
        <f>ROUND($I85*R85,4)</f>
        <v>0</v>
      </c>
      <c r="U85" s="40"/>
      <c r="V85" s="40"/>
      <c r="W85" s="40"/>
      <c r="X85" s="40"/>
      <c r="Y85" s="41"/>
    </row>
    <row r="86" spans="1:25" x14ac:dyDescent="0.25">
      <c r="A86" s="55" t="s">
        <v>105</v>
      </c>
      <c r="B86" s="11">
        <v>21</v>
      </c>
      <c r="C86" s="32" t="s">
        <v>2306</v>
      </c>
      <c r="D86" s="32" t="s">
        <v>105</v>
      </c>
      <c r="E86" s="32" t="s">
        <v>105</v>
      </c>
      <c r="F86" s="32" t="s">
        <v>105</v>
      </c>
      <c r="G86" s="32" t="s">
        <v>105</v>
      </c>
      <c r="H86" s="33" t="s">
        <v>91</v>
      </c>
      <c r="I86" s="34">
        <v>3</v>
      </c>
      <c r="J86" s="59"/>
      <c r="K86" s="11">
        <v>1</v>
      </c>
      <c r="L86" s="35"/>
      <c r="M86" s="36"/>
      <c r="N86" s="37">
        <f>IF(M86&gt;0,ROUND(L86/M86,4),0)</f>
        <v>0</v>
      </c>
      <c r="O86" s="38"/>
      <c r="P86" s="39"/>
      <c r="Q86" s="37">
        <f>ROUND(ROUND(N86,4)*(1-O86),4)</f>
        <v>0</v>
      </c>
      <c r="R86" s="37">
        <f>ROUND(ROUND(Q86,4)*(1+P86),4)</f>
        <v>0</v>
      </c>
      <c r="S86" s="37">
        <f>ROUND($I86*Q86,4)</f>
        <v>0</v>
      </c>
      <c r="T86" s="37">
        <f>ROUND($I86*R86,4)</f>
        <v>0</v>
      </c>
      <c r="U86" s="40"/>
      <c r="V86" s="40"/>
      <c r="W86" s="40"/>
      <c r="X86" s="40"/>
      <c r="Y86" s="41"/>
    </row>
    <row r="87" spans="1:25" x14ac:dyDescent="0.25">
      <c r="A87" s="55" t="s">
        <v>105</v>
      </c>
      <c r="B87" s="11">
        <v>22</v>
      </c>
      <c r="C87" s="32" t="s">
        <v>2307</v>
      </c>
      <c r="D87" s="32" t="s">
        <v>105</v>
      </c>
      <c r="E87" s="32" t="s">
        <v>105</v>
      </c>
      <c r="F87" s="32" t="s">
        <v>105</v>
      </c>
      <c r="G87" s="32" t="s">
        <v>105</v>
      </c>
      <c r="H87" s="33" t="s">
        <v>91</v>
      </c>
      <c r="I87" s="34">
        <v>3</v>
      </c>
      <c r="J87" s="59"/>
      <c r="K87" s="11">
        <v>1</v>
      </c>
      <c r="L87" s="35"/>
      <c r="M87" s="36"/>
      <c r="N87" s="37">
        <f>IF(M87&gt;0,ROUND(L87/M87,4),0)</f>
        <v>0</v>
      </c>
      <c r="O87" s="38"/>
      <c r="P87" s="39"/>
      <c r="Q87" s="37">
        <f>ROUND(ROUND(N87,4)*(1-O87),4)</f>
        <v>0</v>
      </c>
      <c r="R87" s="37">
        <f>ROUND(ROUND(Q87,4)*(1+P87),4)</f>
        <v>0</v>
      </c>
      <c r="S87" s="37">
        <f>ROUND($I87*Q87,4)</f>
        <v>0</v>
      </c>
      <c r="T87" s="37">
        <f>ROUND($I87*R87,4)</f>
        <v>0</v>
      </c>
      <c r="U87" s="40"/>
      <c r="V87" s="40"/>
      <c r="W87" s="40"/>
      <c r="X87" s="40"/>
      <c r="Y87" s="41"/>
    </row>
    <row r="88" spans="1:25" x14ac:dyDescent="0.25">
      <c r="A88" s="55" t="s">
        <v>105</v>
      </c>
      <c r="B88" s="11">
        <v>23</v>
      </c>
      <c r="C88" s="32" t="s">
        <v>2308</v>
      </c>
      <c r="D88" s="32" t="s">
        <v>105</v>
      </c>
      <c r="E88" s="32" t="s">
        <v>105</v>
      </c>
      <c r="F88" s="32" t="s">
        <v>105</v>
      </c>
      <c r="G88" s="32" t="s">
        <v>105</v>
      </c>
      <c r="H88" s="33" t="s">
        <v>91</v>
      </c>
      <c r="I88" s="34">
        <v>3</v>
      </c>
      <c r="J88" s="59"/>
      <c r="K88" s="11">
        <v>1</v>
      </c>
      <c r="L88" s="35"/>
      <c r="M88" s="36"/>
      <c r="N88" s="37">
        <f>IF(M88&gt;0,ROUND(L88/M88,4),0)</f>
        <v>0</v>
      </c>
      <c r="O88" s="38"/>
      <c r="P88" s="39"/>
      <c r="Q88" s="37">
        <f>ROUND(ROUND(N88,4)*(1-O88),4)</f>
        <v>0</v>
      </c>
      <c r="R88" s="37">
        <f>ROUND(ROUND(Q88,4)*(1+P88),4)</f>
        <v>0</v>
      </c>
      <c r="S88" s="37">
        <f>ROUND($I88*Q88,4)</f>
        <v>0</v>
      </c>
      <c r="T88" s="37">
        <f>ROUND($I88*R88,4)</f>
        <v>0</v>
      </c>
      <c r="U88" s="40"/>
      <c r="V88" s="40"/>
      <c r="W88" s="40"/>
      <c r="X88" s="40"/>
      <c r="Y88" s="41"/>
    </row>
    <row r="89" spans="1:25" x14ac:dyDescent="0.25">
      <c r="A89" s="55" t="s">
        <v>105</v>
      </c>
      <c r="B89" s="11">
        <v>24</v>
      </c>
      <c r="C89" s="32" t="s">
        <v>2309</v>
      </c>
      <c r="D89" s="32" t="s">
        <v>105</v>
      </c>
      <c r="E89" s="32" t="s">
        <v>105</v>
      </c>
      <c r="F89" s="32" t="s">
        <v>105</v>
      </c>
      <c r="G89" s="32" t="s">
        <v>105</v>
      </c>
      <c r="H89" s="33" t="s">
        <v>91</v>
      </c>
      <c r="I89" s="34">
        <v>4</v>
      </c>
      <c r="J89" s="59"/>
      <c r="K89" s="11">
        <v>1</v>
      </c>
      <c r="L89" s="35"/>
      <c r="M89" s="36"/>
      <c r="N89" s="37">
        <f>IF(M89&gt;0,ROUND(L89/M89,4),0)</f>
        <v>0</v>
      </c>
      <c r="O89" s="38"/>
      <c r="P89" s="39"/>
      <c r="Q89" s="37">
        <f>ROUND(ROUND(N89,4)*(1-O89),4)</f>
        <v>0</v>
      </c>
      <c r="R89" s="37">
        <f>ROUND(ROUND(Q89,4)*(1+P89),4)</f>
        <v>0</v>
      </c>
      <c r="S89" s="37">
        <f>ROUND($I89*Q89,4)</f>
        <v>0</v>
      </c>
      <c r="T89" s="37">
        <f>ROUND($I89*R89,4)</f>
        <v>0</v>
      </c>
      <c r="U89" s="40"/>
      <c r="V89" s="40"/>
      <c r="W89" s="40"/>
      <c r="X89" s="40"/>
      <c r="Y89" s="41"/>
    </row>
    <row r="90" spans="1:25" x14ac:dyDescent="0.25">
      <c r="A90" s="55" t="s">
        <v>2310</v>
      </c>
      <c r="B90" s="11">
        <v>25</v>
      </c>
      <c r="C90" s="32" t="s">
        <v>2311</v>
      </c>
      <c r="D90" s="32" t="s">
        <v>105</v>
      </c>
      <c r="E90" s="32" t="s">
        <v>105</v>
      </c>
      <c r="F90" s="32" t="s">
        <v>105</v>
      </c>
      <c r="G90" s="32" t="s">
        <v>2312</v>
      </c>
      <c r="H90" s="33" t="s">
        <v>665</v>
      </c>
      <c r="I90" s="34">
        <v>7</v>
      </c>
      <c r="J90" s="59"/>
      <c r="K90" s="11">
        <v>1</v>
      </c>
      <c r="L90" s="35"/>
      <c r="M90" s="36"/>
      <c r="N90" s="37">
        <f>IF(M90&gt;0,ROUND(L90/M90,4),0)</f>
        <v>0</v>
      </c>
      <c r="O90" s="38"/>
      <c r="P90" s="39"/>
      <c r="Q90" s="37">
        <f>ROUND(ROUND(N90,4)*(1-O90),4)</f>
        <v>0</v>
      </c>
      <c r="R90" s="37">
        <f>ROUND(ROUND(Q90,4)*(1+P90),4)</f>
        <v>0</v>
      </c>
      <c r="S90" s="37">
        <f>ROUND($I90*Q90,4)</f>
        <v>0</v>
      </c>
      <c r="T90" s="37">
        <f>ROUND($I90*R90,4)</f>
        <v>0</v>
      </c>
      <c r="U90" s="40"/>
      <c r="V90" s="40"/>
      <c r="W90" s="40"/>
      <c r="X90" s="40"/>
      <c r="Y90" s="41"/>
    </row>
    <row r="91" spans="1:25" x14ac:dyDescent="0.25">
      <c r="A91" s="55" t="s">
        <v>2313</v>
      </c>
      <c r="B91" s="11">
        <v>26</v>
      </c>
      <c r="C91" s="32" t="s">
        <v>2314</v>
      </c>
      <c r="D91" s="32" t="s">
        <v>105</v>
      </c>
      <c r="E91" s="32" t="s">
        <v>105</v>
      </c>
      <c r="F91" s="32" t="s">
        <v>105</v>
      </c>
      <c r="G91" s="32" t="s">
        <v>2315</v>
      </c>
      <c r="H91" s="33" t="s">
        <v>665</v>
      </c>
      <c r="I91" s="34">
        <v>7</v>
      </c>
      <c r="J91" s="59"/>
      <c r="K91" s="11">
        <v>1</v>
      </c>
      <c r="L91" s="35"/>
      <c r="M91" s="36"/>
      <c r="N91" s="37">
        <f>IF(M91&gt;0,ROUND(L91/M91,4),0)</f>
        <v>0</v>
      </c>
      <c r="O91" s="38"/>
      <c r="P91" s="39"/>
      <c r="Q91" s="37">
        <f>ROUND(ROUND(N91,4)*(1-O91),4)</f>
        <v>0</v>
      </c>
      <c r="R91" s="37">
        <f>ROUND(ROUND(Q91,4)*(1+P91),4)</f>
        <v>0</v>
      </c>
      <c r="S91" s="37">
        <f>ROUND($I91*Q91,4)</f>
        <v>0</v>
      </c>
      <c r="T91" s="37">
        <f>ROUND($I91*R91,4)</f>
        <v>0</v>
      </c>
      <c r="U91" s="40"/>
      <c r="V91" s="40"/>
      <c r="W91" s="40"/>
      <c r="X91" s="40"/>
      <c r="Y91" s="41"/>
    </row>
    <row r="92" spans="1:25" x14ac:dyDescent="0.25">
      <c r="A92" s="55" t="s">
        <v>2316</v>
      </c>
      <c r="B92" s="11">
        <v>27</v>
      </c>
      <c r="C92" s="32" t="s">
        <v>2317</v>
      </c>
      <c r="D92" s="32" t="s">
        <v>2318</v>
      </c>
      <c r="E92" s="32" t="s">
        <v>105</v>
      </c>
      <c r="F92" s="32" t="s">
        <v>105</v>
      </c>
      <c r="G92" s="32" t="s">
        <v>2319</v>
      </c>
      <c r="H92" s="33" t="s">
        <v>91</v>
      </c>
      <c r="I92" s="34">
        <v>50</v>
      </c>
      <c r="J92" s="59"/>
      <c r="K92" s="11">
        <v>1</v>
      </c>
      <c r="L92" s="35"/>
      <c r="M92" s="36"/>
      <c r="N92" s="37">
        <f>IF(M92&gt;0,ROUND(L92/M92,4),0)</f>
        <v>0</v>
      </c>
      <c r="O92" s="38"/>
      <c r="P92" s="39"/>
      <c r="Q92" s="37">
        <f>ROUND(ROUND(N92,4)*(1-O92),4)</f>
        <v>0</v>
      </c>
      <c r="R92" s="37">
        <f>ROUND(ROUND(Q92,4)*(1+P92),4)</f>
        <v>0</v>
      </c>
      <c r="S92" s="37">
        <f>ROUND($I92*Q92,4)</f>
        <v>0</v>
      </c>
      <c r="T92" s="37">
        <f>ROUND($I92*R92,4)</f>
        <v>0</v>
      </c>
      <c r="U92" s="40"/>
      <c r="V92" s="40"/>
      <c r="W92" s="40"/>
      <c r="X92" s="40"/>
      <c r="Y92" s="41"/>
    </row>
    <row r="93" spans="1:25" x14ac:dyDescent="0.25">
      <c r="A93" s="55" t="s">
        <v>2320</v>
      </c>
      <c r="B93" s="11">
        <v>28</v>
      </c>
      <c r="C93" s="32" t="s">
        <v>2321</v>
      </c>
      <c r="D93" s="32" t="s">
        <v>105</v>
      </c>
      <c r="E93" s="32" t="s">
        <v>105</v>
      </c>
      <c r="F93" s="32" t="s">
        <v>105</v>
      </c>
      <c r="G93" s="32" t="s">
        <v>2322</v>
      </c>
      <c r="H93" s="33" t="s">
        <v>91</v>
      </c>
      <c r="I93" s="34">
        <v>25</v>
      </c>
      <c r="J93" s="59"/>
      <c r="K93" s="11">
        <v>1</v>
      </c>
      <c r="L93" s="35"/>
      <c r="M93" s="36"/>
      <c r="N93" s="37">
        <f>IF(M93&gt;0,ROUND(L93/M93,4),0)</f>
        <v>0</v>
      </c>
      <c r="O93" s="38"/>
      <c r="P93" s="39"/>
      <c r="Q93" s="37">
        <f>ROUND(ROUND(N93,4)*(1-O93),4)</f>
        <v>0</v>
      </c>
      <c r="R93" s="37">
        <f>ROUND(ROUND(Q93,4)*(1+P93),4)</f>
        <v>0</v>
      </c>
      <c r="S93" s="37">
        <f>ROUND($I93*Q93,4)</f>
        <v>0</v>
      </c>
      <c r="T93" s="37">
        <f>ROUND($I93*R93,4)</f>
        <v>0</v>
      </c>
      <c r="U93" s="40"/>
      <c r="V93" s="40"/>
      <c r="W93" s="40"/>
      <c r="X93" s="40"/>
      <c r="Y93" s="41"/>
    </row>
    <row r="94" spans="1:25" x14ac:dyDescent="0.25">
      <c r="A94" s="55" t="s">
        <v>2323</v>
      </c>
      <c r="B94" s="11">
        <v>29</v>
      </c>
      <c r="C94" s="32" t="s">
        <v>2324</v>
      </c>
      <c r="D94" s="32" t="s">
        <v>105</v>
      </c>
      <c r="E94" s="32" t="s">
        <v>105</v>
      </c>
      <c r="F94" s="32" t="s">
        <v>105</v>
      </c>
      <c r="G94" s="32" t="s">
        <v>2325</v>
      </c>
      <c r="H94" s="33" t="s">
        <v>91</v>
      </c>
      <c r="I94" s="34">
        <v>8</v>
      </c>
      <c r="J94" s="59"/>
      <c r="K94" s="11">
        <v>1</v>
      </c>
      <c r="L94" s="35"/>
      <c r="M94" s="36"/>
      <c r="N94" s="37">
        <f>IF(M94&gt;0,ROUND(L94/M94,4),0)</f>
        <v>0</v>
      </c>
      <c r="O94" s="38"/>
      <c r="P94" s="39"/>
      <c r="Q94" s="37">
        <f>ROUND(ROUND(N94,4)*(1-O94),4)</f>
        <v>0</v>
      </c>
      <c r="R94" s="37">
        <f>ROUND(ROUND(Q94,4)*(1+P94),4)</f>
        <v>0</v>
      </c>
      <c r="S94" s="37">
        <f>ROUND($I94*Q94,4)</f>
        <v>0</v>
      </c>
      <c r="T94" s="37">
        <f>ROUND($I94*R94,4)</f>
        <v>0</v>
      </c>
      <c r="U94" s="40"/>
      <c r="V94" s="40"/>
      <c r="W94" s="40"/>
      <c r="X94" s="40"/>
      <c r="Y94" s="41"/>
    </row>
    <row r="95" spans="1:25" x14ac:dyDescent="0.25">
      <c r="A95" s="55" t="s">
        <v>2326</v>
      </c>
      <c r="B95" s="11">
        <v>30</v>
      </c>
      <c r="C95" s="32" t="s">
        <v>2327</v>
      </c>
      <c r="D95" s="32" t="s">
        <v>105</v>
      </c>
      <c r="E95" s="32" t="s">
        <v>105</v>
      </c>
      <c r="F95" s="32" t="s">
        <v>105</v>
      </c>
      <c r="G95" s="32" t="s">
        <v>2328</v>
      </c>
      <c r="H95" s="33" t="s">
        <v>91</v>
      </c>
      <c r="I95" s="34">
        <v>2</v>
      </c>
      <c r="J95" s="59"/>
      <c r="K95" s="11">
        <v>1</v>
      </c>
      <c r="L95" s="35"/>
      <c r="M95" s="36"/>
      <c r="N95" s="37">
        <f>IF(M95&gt;0,ROUND(L95/M95,4),0)</f>
        <v>0</v>
      </c>
      <c r="O95" s="38"/>
      <c r="P95" s="39"/>
      <c r="Q95" s="37">
        <f>ROUND(ROUND(N95,4)*(1-O95),4)</f>
        <v>0</v>
      </c>
      <c r="R95" s="37">
        <f>ROUND(ROUND(Q95,4)*(1+P95),4)</f>
        <v>0</v>
      </c>
      <c r="S95" s="37">
        <f>ROUND($I95*Q95,4)</f>
        <v>0</v>
      </c>
      <c r="T95" s="37">
        <f>ROUND($I95*R95,4)</f>
        <v>0</v>
      </c>
      <c r="U95" s="40"/>
      <c r="V95" s="40"/>
      <c r="W95" s="40"/>
      <c r="X95" s="40"/>
      <c r="Y95" s="41"/>
    </row>
    <row r="96" spans="1:25" x14ac:dyDescent="0.25">
      <c r="A96" s="55" t="s">
        <v>2329</v>
      </c>
      <c r="B96" s="11">
        <v>31</v>
      </c>
      <c r="C96" s="32" t="s">
        <v>2330</v>
      </c>
      <c r="D96" s="32" t="s">
        <v>105</v>
      </c>
      <c r="E96" s="32" t="s">
        <v>105</v>
      </c>
      <c r="F96" s="32" t="s">
        <v>105</v>
      </c>
      <c r="G96" s="32" t="s">
        <v>2331</v>
      </c>
      <c r="H96" s="33" t="s">
        <v>91</v>
      </c>
      <c r="I96" s="34">
        <v>2</v>
      </c>
      <c r="J96" s="59"/>
      <c r="K96" s="11">
        <v>1</v>
      </c>
      <c r="L96" s="35"/>
      <c r="M96" s="36"/>
      <c r="N96" s="37">
        <f>IF(M96&gt;0,ROUND(L96/M96,4),0)</f>
        <v>0</v>
      </c>
      <c r="O96" s="38"/>
      <c r="P96" s="39"/>
      <c r="Q96" s="37">
        <f>ROUND(ROUND(N96,4)*(1-O96),4)</f>
        <v>0</v>
      </c>
      <c r="R96" s="37">
        <f>ROUND(ROUND(Q96,4)*(1+P96),4)</f>
        <v>0</v>
      </c>
      <c r="S96" s="37">
        <f>ROUND($I96*Q96,4)</f>
        <v>0</v>
      </c>
      <c r="T96" s="37">
        <f>ROUND($I96*R96,4)</f>
        <v>0</v>
      </c>
      <c r="U96" s="40"/>
      <c r="V96" s="40"/>
      <c r="W96" s="40"/>
      <c r="X96" s="40"/>
      <c r="Y96" s="41"/>
    </row>
    <row r="97" spans="1:25" x14ac:dyDescent="0.25">
      <c r="A97" s="55" t="s">
        <v>2332</v>
      </c>
      <c r="B97" s="11">
        <v>32</v>
      </c>
      <c r="C97" s="32" t="s">
        <v>2333</v>
      </c>
      <c r="D97" s="32" t="s">
        <v>2334</v>
      </c>
      <c r="E97" s="32" t="s">
        <v>105</v>
      </c>
      <c r="F97" s="32" t="s">
        <v>105</v>
      </c>
      <c r="G97" s="32" t="s">
        <v>105</v>
      </c>
      <c r="H97" s="33" t="s">
        <v>91</v>
      </c>
      <c r="I97" s="34">
        <v>1</v>
      </c>
      <c r="J97" s="59"/>
      <c r="K97" s="11">
        <v>1</v>
      </c>
      <c r="L97" s="35"/>
      <c r="M97" s="36"/>
      <c r="N97" s="37">
        <f>IF(M97&gt;0,ROUND(L97/M97,4),0)</f>
        <v>0</v>
      </c>
      <c r="O97" s="38"/>
      <c r="P97" s="39"/>
      <c r="Q97" s="37">
        <f>ROUND(ROUND(N97,4)*(1-O97),4)</f>
        <v>0</v>
      </c>
      <c r="R97" s="37">
        <f>ROUND(ROUND(Q97,4)*(1+P97),4)</f>
        <v>0</v>
      </c>
      <c r="S97" s="37">
        <f>ROUND($I97*Q97,4)</f>
        <v>0</v>
      </c>
      <c r="T97" s="37">
        <f>ROUND($I97*R97,4)</f>
        <v>0</v>
      </c>
      <c r="U97" s="40"/>
      <c r="V97" s="40"/>
      <c r="W97" s="40"/>
      <c r="X97" s="40"/>
      <c r="Y97" s="41"/>
    </row>
    <row r="98" spans="1:25" x14ac:dyDescent="0.25">
      <c r="A98" s="55" t="s">
        <v>2335</v>
      </c>
      <c r="B98" s="11">
        <v>33</v>
      </c>
      <c r="C98" s="32" t="s">
        <v>2336</v>
      </c>
      <c r="D98" s="32" t="s">
        <v>105</v>
      </c>
      <c r="E98" s="32" t="s">
        <v>105</v>
      </c>
      <c r="F98" s="32" t="s">
        <v>105</v>
      </c>
      <c r="G98" s="32" t="s">
        <v>2337</v>
      </c>
      <c r="H98" s="33" t="s">
        <v>91</v>
      </c>
      <c r="I98" s="34">
        <v>20</v>
      </c>
      <c r="J98" s="59"/>
      <c r="K98" s="11">
        <v>1</v>
      </c>
      <c r="L98" s="35"/>
      <c r="M98" s="36"/>
      <c r="N98" s="37">
        <f>IF(M98&gt;0,ROUND(L98/M98,4),0)</f>
        <v>0</v>
      </c>
      <c r="O98" s="38"/>
      <c r="P98" s="39"/>
      <c r="Q98" s="37">
        <f>ROUND(ROUND(N98,4)*(1-O98),4)</f>
        <v>0</v>
      </c>
      <c r="R98" s="37">
        <f>ROUND(ROUND(Q98,4)*(1+P98),4)</f>
        <v>0</v>
      </c>
      <c r="S98" s="37">
        <f>ROUND($I98*Q98,4)</f>
        <v>0</v>
      </c>
      <c r="T98" s="37">
        <f>ROUND($I98*R98,4)</f>
        <v>0</v>
      </c>
      <c r="U98" s="40"/>
      <c r="V98" s="40"/>
      <c r="W98" s="40"/>
      <c r="X98" s="40"/>
      <c r="Y98" s="41"/>
    </row>
    <row r="99" spans="1:25" x14ac:dyDescent="0.25">
      <c r="A99" s="55" t="s">
        <v>2338</v>
      </c>
      <c r="B99" s="11">
        <v>34</v>
      </c>
      <c r="C99" s="32" t="s">
        <v>2339</v>
      </c>
      <c r="D99" s="32" t="s">
        <v>105</v>
      </c>
      <c r="E99" s="32" t="s">
        <v>105</v>
      </c>
      <c r="F99" s="32" t="s">
        <v>105</v>
      </c>
      <c r="G99" s="32" t="s">
        <v>105</v>
      </c>
      <c r="H99" s="33" t="s">
        <v>665</v>
      </c>
      <c r="I99" s="34">
        <v>2</v>
      </c>
      <c r="J99" s="59"/>
      <c r="K99" s="11">
        <v>1</v>
      </c>
      <c r="L99" s="35"/>
      <c r="M99" s="36"/>
      <c r="N99" s="37">
        <f>IF(M99&gt;0,ROUND(L99/M99,4),0)</f>
        <v>0</v>
      </c>
      <c r="O99" s="38"/>
      <c r="P99" s="39"/>
      <c r="Q99" s="37">
        <f>ROUND(ROUND(N99,4)*(1-O99),4)</f>
        <v>0</v>
      </c>
      <c r="R99" s="37">
        <f>ROUND(ROUND(Q99,4)*(1+P99),4)</f>
        <v>0</v>
      </c>
      <c r="S99" s="37">
        <f>ROUND($I99*Q99,4)</f>
        <v>0</v>
      </c>
      <c r="T99" s="37">
        <f>ROUND($I99*R99,4)</f>
        <v>0</v>
      </c>
      <c r="U99" s="40"/>
      <c r="V99" s="40"/>
      <c r="W99" s="40"/>
      <c r="X99" s="40"/>
      <c r="Y99" s="41"/>
    </row>
    <row r="100" spans="1:25" x14ac:dyDescent="0.25">
      <c r="A100" s="55" t="s">
        <v>2340</v>
      </c>
      <c r="B100" s="11">
        <v>35</v>
      </c>
      <c r="C100" s="32" t="s">
        <v>2341</v>
      </c>
      <c r="D100" s="32" t="s">
        <v>105</v>
      </c>
      <c r="E100" s="32" t="s">
        <v>105</v>
      </c>
      <c r="F100" s="32" t="s">
        <v>105</v>
      </c>
      <c r="G100" s="32" t="s">
        <v>2342</v>
      </c>
      <c r="H100" s="33" t="s">
        <v>91</v>
      </c>
      <c r="I100" s="34">
        <v>2</v>
      </c>
      <c r="J100" s="59"/>
      <c r="K100" s="11">
        <v>1</v>
      </c>
      <c r="L100" s="35"/>
      <c r="M100" s="36"/>
      <c r="N100" s="37">
        <f>IF(M100&gt;0,ROUND(L100/M100,4),0)</f>
        <v>0</v>
      </c>
      <c r="O100" s="38"/>
      <c r="P100" s="39"/>
      <c r="Q100" s="37">
        <f>ROUND(ROUND(N100,4)*(1-O100),4)</f>
        <v>0</v>
      </c>
      <c r="R100" s="37">
        <f>ROUND(ROUND(Q100,4)*(1+P100),4)</f>
        <v>0</v>
      </c>
      <c r="S100" s="37">
        <f>ROUND($I100*Q100,4)</f>
        <v>0</v>
      </c>
      <c r="T100" s="37">
        <f>ROUND($I100*R100,4)</f>
        <v>0</v>
      </c>
      <c r="U100" s="40"/>
      <c r="V100" s="40"/>
      <c r="W100" s="40"/>
      <c r="X100" s="40"/>
      <c r="Y100" s="41"/>
    </row>
    <row r="101" spans="1:25" x14ac:dyDescent="0.25">
      <c r="A101" s="55" t="s">
        <v>2343</v>
      </c>
      <c r="B101" s="11">
        <v>36</v>
      </c>
      <c r="C101" s="32" t="s">
        <v>2344</v>
      </c>
      <c r="D101" s="32" t="s">
        <v>105</v>
      </c>
      <c r="E101" s="32" t="s">
        <v>105</v>
      </c>
      <c r="F101" s="32" t="s">
        <v>105</v>
      </c>
      <c r="G101" s="32" t="s">
        <v>2345</v>
      </c>
      <c r="H101" s="33" t="s">
        <v>91</v>
      </c>
      <c r="I101" s="34">
        <v>1</v>
      </c>
      <c r="J101" s="59"/>
      <c r="K101" s="11">
        <v>1</v>
      </c>
      <c r="L101" s="35"/>
      <c r="M101" s="36"/>
      <c r="N101" s="37">
        <f>IF(M101&gt;0,ROUND(L101/M101,4),0)</f>
        <v>0</v>
      </c>
      <c r="O101" s="38"/>
      <c r="P101" s="39"/>
      <c r="Q101" s="37">
        <f>ROUND(ROUND(N101,4)*(1-O101),4)</f>
        <v>0</v>
      </c>
      <c r="R101" s="37">
        <f>ROUND(ROUND(Q101,4)*(1+P101),4)</f>
        <v>0</v>
      </c>
      <c r="S101" s="37">
        <f>ROUND($I101*Q101,4)</f>
        <v>0</v>
      </c>
      <c r="T101" s="37">
        <f>ROUND($I101*R101,4)</f>
        <v>0</v>
      </c>
      <c r="U101" s="40"/>
      <c r="V101" s="40"/>
      <c r="W101" s="40"/>
      <c r="X101" s="40"/>
      <c r="Y101" s="41"/>
    </row>
    <row r="102" spans="1:25" x14ac:dyDescent="0.25">
      <c r="A102" s="55" t="s">
        <v>2346</v>
      </c>
      <c r="B102" s="11">
        <v>37</v>
      </c>
      <c r="C102" s="32" t="s">
        <v>2347</v>
      </c>
      <c r="D102" s="32" t="s">
        <v>105</v>
      </c>
      <c r="E102" s="32" t="s">
        <v>105</v>
      </c>
      <c r="F102" s="32" t="s">
        <v>105</v>
      </c>
      <c r="G102" s="32" t="s">
        <v>2348</v>
      </c>
      <c r="H102" s="33" t="s">
        <v>91</v>
      </c>
      <c r="I102" s="34">
        <v>3</v>
      </c>
      <c r="J102" s="59"/>
      <c r="K102" s="11">
        <v>1</v>
      </c>
      <c r="L102" s="35"/>
      <c r="M102" s="36"/>
      <c r="N102" s="37">
        <f>IF(M102&gt;0,ROUND(L102/M102,4),0)</f>
        <v>0</v>
      </c>
      <c r="O102" s="38"/>
      <c r="P102" s="39"/>
      <c r="Q102" s="37">
        <f>ROUND(ROUND(N102,4)*(1-O102),4)</f>
        <v>0</v>
      </c>
      <c r="R102" s="37">
        <f>ROUND(ROUND(Q102,4)*(1+P102),4)</f>
        <v>0</v>
      </c>
      <c r="S102" s="37">
        <f>ROUND($I102*Q102,4)</f>
        <v>0</v>
      </c>
      <c r="T102" s="37">
        <f>ROUND($I102*R102,4)</f>
        <v>0</v>
      </c>
      <c r="U102" s="40"/>
      <c r="V102" s="40"/>
      <c r="W102" s="40"/>
      <c r="X102" s="40"/>
      <c r="Y102" s="41"/>
    </row>
    <row r="103" spans="1:25" x14ac:dyDescent="0.25">
      <c r="A103" s="55" t="s">
        <v>2349</v>
      </c>
      <c r="B103" s="11">
        <v>38</v>
      </c>
      <c r="C103" s="32" t="s">
        <v>2350</v>
      </c>
      <c r="D103" s="32" t="s">
        <v>105</v>
      </c>
      <c r="E103" s="32" t="s">
        <v>105</v>
      </c>
      <c r="F103" s="32" t="s">
        <v>105</v>
      </c>
      <c r="G103" s="32" t="s">
        <v>2351</v>
      </c>
      <c r="H103" s="33" t="s">
        <v>91</v>
      </c>
      <c r="I103" s="34">
        <v>2</v>
      </c>
      <c r="J103" s="59"/>
      <c r="K103" s="11">
        <v>1</v>
      </c>
      <c r="L103" s="35"/>
      <c r="M103" s="36"/>
      <c r="N103" s="37">
        <f>IF(M103&gt;0,ROUND(L103/M103,4),0)</f>
        <v>0</v>
      </c>
      <c r="O103" s="38"/>
      <c r="P103" s="39"/>
      <c r="Q103" s="37">
        <f>ROUND(ROUND(N103,4)*(1-O103),4)</f>
        <v>0</v>
      </c>
      <c r="R103" s="37">
        <f>ROUND(ROUND(Q103,4)*(1+P103),4)</f>
        <v>0</v>
      </c>
      <c r="S103" s="37">
        <f>ROUND($I103*Q103,4)</f>
        <v>0</v>
      </c>
      <c r="T103" s="37">
        <f>ROUND($I103*R103,4)</f>
        <v>0</v>
      </c>
      <c r="U103" s="40"/>
      <c r="V103" s="40"/>
      <c r="W103" s="40"/>
      <c r="X103" s="40"/>
      <c r="Y103" s="41"/>
    </row>
    <row r="104" spans="1:25" x14ac:dyDescent="0.25">
      <c r="A104" s="55" t="s">
        <v>2352</v>
      </c>
      <c r="B104" s="11">
        <v>39</v>
      </c>
      <c r="C104" s="32" t="s">
        <v>2353</v>
      </c>
      <c r="D104" s="32" t="s">
        <v>105</v>
      </c>
      <c r="E104" s="32" t="s">
        <v>105</v>
      </c>
      <c r="F104" s="32" t="s">
        <v>105</v>
      </c>
      <c r="G104" s="32" t="s">
        <v>2354</v>
      </c>
      <c r="H104" s="33" t="s">
        <v>665</v>
      </c>
      <c r="I104" s="34">
        <v>10</v>
      </c>
      <c r="J104" s="59"/>
      <c r="K104" s="11">
        <v>1</v>
      </c>
      <c r="L104" s="35"/>
      <c r="M104" s="36"/>
      <c r="N104" s="37">
        <f>IF(M104&gt;0,ROUND(L104/M104,4),0)</f>
        <v>0</v>
      </c>
      <c r="O104" s="38"/>
      <c r="P104" s="39"/>
      <c r="Q104" s="37">
        <f>ROUND(ROUND(N104,4)*(1-O104),4)</f>
        <v>0</v>
      </c>
      <c r="R104" s="37">
        <f>ROUND(ROUND(Q104,4)*(1+P104),4)</f>
        <v>0</v>
      </c>
      <c r="S104" s="37">
        <f>ROUND($I104*Q104,4)</f>
        <v>0</v>
      </c>
      <c r="T104" s="37">
        <f>ROUND($I104*R104,4)</f>
        <v>0</v>
      </c>
      <c r="U104" s="40"/>
      <c r="V104" s="40"/>
      <c r="W104" s="40"/>
      <c r="X104" s="40"/>
      <c r="Y104" s="41"/>
    </row>
    <row r="105" spans="1:25" x14ac:dyDescent="0.25">
      <c r="A105" s="55" t="s">
        <v>2355</v>
      </c>
      <c r="B105" s="11">
        <v>40</v>
      </c>
      <c r="C105" s="32" t="s">
        <v>2356</v>
      </c>
      <c r="D105" s="32" t="s">
        <v>105</v>
      </c>
      <c r="E105" s="32" t="s">
        <v>105</v>
      </c>
      <c r="F105" s="32" t="s">
        <v>105</v>
      </c>
      <c r="G105" s="32" t="s">
        <v>105</v>
      </c>
      <c r="H105" s="33" t="s">
        <v>91</v>
      </c>
      <c r="I105" s="34">
        <v>5</v>
      </c>
      <c r="J105" s="59"/>
      <c r="K105" s="11">
        <v>1</v>
      </c>
      <c r="L105" s="35"/>
      <c r="M105" s="36"/>
      <c r="N105" s="37">
        <f>IF(M105&gt;0,ROUND(L105/M105,4),0)</f>
        <v>0</v>
      </c>
      <c r="O105" s="38"/>
      <c r="P105" s="39"/>
      <c r="Q105" s="37">
        <f>ROUND(ROUND(N105,4)*(1-O105),4)</f>
        <v>0</v>
      </c>
      <c r="R105" s="37">
        <f>ROUND(ROUND(Q105,4)*(1+P105),4)</f>
        <v>0</v>
      </c>
      <c r="S105" s="37">
        <f>ROUND($I105*Q105,4)</f>
        <v>0</v>
      </c>
      <c r="T105" s="37">
        <f>ROUND($I105*R105,4)</f>
        <v>0</v>
      </c>
      <c r="U105" s="40"/>
      <c r="V105" s="40"/>
      <c r="W105" s="40"/>
      <c r="X105" s="40"/>
      <c r="Y105" s="41"/>
    </row>
    <row r="106" spans="1:25" ht="25.5" x14ac:dyDescent="0.25">
      <c r="A106" s="55" t="s">
        <v>2357</v>
      </c>
      <c r="B106" s="11">
        <v>41</v>
      </c>
      <c r="C106" s="32" t="s">
        <v>2358</v>
      </c>
      <c r="D106" s="32" t="s">
        <v>2359</v>
      </c>
      <c r="E106" s="32" t="s">
        <v>105</v>
      </c>
      <c r="F106" s="32" t="s">
        <v>105</v>
      </c>
      <c r="G106" s="32" t="s">
        <v>105</v>
      </c>
      <c r="H106" s="33" t="s">
        <v>91</v>
      </c>
      <c r="I106" s="34">
        <v>3</v>
      </c>
      <c r="J106" s="59"/>
      <c r="K106" s="11">
        <v>1</v>
      </c>
      <c r="L106" s="35"/>
      <c r="M106" s="36"/>
      <c r="N106" s="37">
        <f>IF(M106&gt;0,ROUND(L106/M106,4),0)</f>
        <v>0</v>
      </c>
      <c r="O106" s="38"/>
      <c r="P106" s="39"/>
      <c r="Q106" s="37">
        <f>ROUND(ROUND(N106,4)*(1-O106),4)</f>
        <v>0</v>
      </c>
      <c r="R106" s="37">
        <f>ROUND(ROUND(Q106,4)*(1+P106),4)</f>
        <v>0</v>
      </c>
      <c r="S106" s="37">
        <f>ROUND($I106*Q106,4)</f>
        <v>0</v>
      </c>
      <c r="T106" s="37">
        <f>ROUND($I106*R106,4)</f>
        <v>0</v>
      </c>
      <c r="U106" s="40"/>
      <c r="V106" s="40"/>
      <c r="W106" s="40"/>
      <c r="X106" s="40"/>
      <c r="Y106" s="41"/>
    </row>
    <row r="107" spans="1:25" ht="25.5" x14ac:dyDescent="0.25">
      <c r="A107" s="55" t="s">
        <v>2360</v>
      </c>
      <c r="B107" s="11">
        <v>42</v>
      </c>
      <c r="C107" s="32" t="s">
        <v>2361</v>
      </c>
      <c r="D107" s="32" t="s">
        <v>105</v>
      </c>
      <c r="E107" s="32" t="s">
        <v>105</v>
      </c>
      <c r="F107" s="32" t="s">
        <v>105</v>
      </c>
      <c r="G107" s="32" t="s">
        <v>2362</v>
      </c>
      <c r="H107" s="33" t="s">
        <v>91</v>
      </c>
      <c r="I107" s="34">
        <v>2</v>
      </c>
      <c r="J107" s="59"/>
      <c r="K107" s="11">
        <v>1</v>
      </c>
      <c r="L107" s="35"/>
      <c r="M107" s="36"/>
      <c r="N107" s="37">
        <f>IF(M107&gt;0,ROUND(L107/M107,4),0)</f>
        <v>0</v>
      </c>
      <c r="O107" s="38"/>
      <c r="P107" s="39"/>
      <c r="Q107" s="37">
        <f>ROUND(ROUND(N107,4)*(1-O107),4)</f>
        <v>0</v>
      </c>
      <c r="R107" s="37">
        <f>ROUND(ROUND(Q107,4)*(1+P107),4)</f>
        <v>0</v>
      </c>
      <c r="S107" s="37">
        <f>ROUND($I107*Q107,4)</f>
        <v>0</v>
      </c>
      <c r="T107" s="37">
        <f>ROUND($I107*R107,4)</f>
        <v>0</v>
      </c>
      <c r="U107" s="40"/>
      <c r="V107" s="40"/>
      <c r="W107" s="40"/>
      <c r="X107" s="40"/>
      <c r="Y107" s="41"/>
    </row>
    <row r="108" spans="1:25" ht="25.5" x14ac:dyDescent="0.25">
      <c r="A108" s="55" t="s">
        <v>105</v>
      </c>
      <c r="B108" s="11">
        <v>43</v>
      </c>
      <c r="C108" s="32" t="s">
        <v>2363</v>
      </c>
      <c r="D108" s="32" t="s">
        <v>105</v>
      </c>
      <c r="E108" s="32" t="s">
        <v>105</v>
      </c>
      <c r="F108" s="32" t="s">
        <v>105</v>
      </c>
      <c r="G108" s="32" t="s">
        <v>105</v>
      </c>
      <c r="H108" s="33" t="s">
        <v>91</v>
      </c>
      <c r="I108" s="34">
        <v>1</v>
      </c>
      <c r="J108" s="59"/>
      <c r="K108" s="11">
        <v>1</v>
      </c>
      <c r="L108" s="35"/>
      <c r="M108" s="36"/>
      <c r="N108" s="37">
        <f>IF(M108&gt;0,ROUND(L108/M108,4),0)</f>
        <v>0</v>
      </c>
      <c r="O108" s="38"/>
      <c r="P108" s="39"/>
      <c r="Q108" s="37">
        <f>ROUND(ROUND(N108,4)*(1-O108),4)</f>
        <v>0</v>
      </c>
      <c r="R108" s="37">
        <f>ROUND(ROUND(Q108,4)*(1+P108),4)</f>
        <v>0</v>
      </c>
      <c r="S108" s="37">
        <f>ROUND($I108*Q108,4)</f>
        <v>0</v>
      </c>
      <c r="T108" s="37">
        <f>ROUND($I108*R108,4)</f>
        <v>0</v>
      </c>
      <c r="U108" s="40"/>
      <c r="V108" s="40"/>
      <c r="W108" s="40"/>
      <c r="X108" s="40"/>
      <c r="Y108" s="41"/>
    </row>
    <row r="109" spans="1:25" x14ac:dyDescent="0.25">
      <c r="A109" s="55" t="s">
        <v>2364</v>
      </c>
      <c r="B109" s="11">
        <v>44</v>
      </c>
      <c r="C109" s="32" t="s">
        <v>2365</v>
      </c>
      <c r="D109" s="32" t="s">
        <v>105</v>
      </c>
      <c r="E109" s="32" t="s">
        <v>105</v>
      </c>
      <c r="F109" s="32" t="s">
        <v>105</v>
      </c>
      <c r="G109" s="32" t="s">
        <v>2366</v>
      </c>
      <c r="H109" s="33" t="s">
        <v>91</v>
      </c>
      <c r="I109" s="34">
        <v>1</v>
      </c>
      <c r="J109" s="59"/>
      <c r="K109" s="11">
        <v>1</v>
      </c>
      <c r="L109" s="35"/>
      <c r="M109" s="36"/>
      <c r="N109" s="37">
        <f>IF(M109&gt;0,ROUND(L109/M109,4),0)</f>
        <v>0</v>
      </c>
      <c r="O109" s="38"/>
      <c r="P109" s="39"/>
      <c r="Q109" s="37">
        <f>ROUND(ROUND(N109,4)*(1-O109),4)</f>
        <v>0</v>
      </c>
      <c r="R109" s="37">
        <f>ROUND(ROUND(Q109,4)*(1+P109),4)</f>
        <v>0</v>
      </c>
      <c r="S109" s="37">
        <f>ROUND($I109*Q109,4)</f>
        <v>0</v>
      </c>
      <c r="T109" s="37">
        <f>ROUND($I109*R109,4)</f>
        <v>0</v>
      </c>
      <c r="U109" s="40"/>
      <c r="V109" s="40"/>
      <c r="W109" s="40"/>
      <c r="X109" s="40"/>
      <c r="Y109" s="41"/>
    </row>
    <row r="110" spans="1:25" ht="13.5" thickBot="1" x14ac:dyDescent="0.3">
      <c r="A110" s="56" t="s">
        <v>2367</v>
      </c>
      <c r="B110" s="13">
        <v>45</v>
      </c>
      <c r="C110" s="42" t="s">
        <v>2368</v>
      </c>
      <c r="D110" s="42" t="s">
        <v>105</v>
      </c>
      <c r="E110" s="42" t="s">
        <v>105</v>
      </c>
      <c r="F110" s="42" t="s">
        <v>105</v>
      </c>
      <c r="G110" s="42" t="s">
        <v>2369</v>
      </c>
      <c r="H110" s="43" t="s">
        <v>91</v>
      </c>
      <c r="I110" s="44">
        <v>6</v>
      </c>
      <c r="J110" s="60"/>
      <c r="K110" s="13">
        <v>1</v>
      </c>
      <c r="L110" s="45"/>
      <c r="M110" s="46"/>
      <c r="N110" s="47">
        <f>IF(M110&gt;0,ROUND(L110/M110,4),0)</f>
        <v>0</v>
      </c>
      <c r="O110" s="48"/>
      <c r="P110" s="49"/>
      <c r="Q110" s="47">
        <f>ROUND(ROUND(N110,4)*(1-O110),4)</f>
        <v>0</v>
      </c>
      <c r="R110" s="47">
        <f>ROUND(ROUND(Q110,4)*(1+P110),4)</f>
        <v>0</v>
      </c>
      <c r="S110" s="47">
        <f>ROUND($I110*Q110,4)</f>
        <v>0</v>
      </c>
      <c r="T110" s="47">
        <f>ROUND($I110*R110,4)</f>
        <v>0</v>
      </c>
      <c r="U110" s="50"/>
      <c r="V110" s="50"/>
      <c r="W110" s="50"/>
      <c r="X110" s="50"/>
      <c r="Y110" s="51"/>
    </row>
    <row r="111" spans="1:25" ht="13.5" thickBot="1" x14ac:dyDescent="0.3">
      <c r="R111" s="61" t="s">
        <v>108</v>
      </c>
      <c r="S111" s="62">
        <f>SUM(S66:S110)</f>
        <v>0</v>
      </c>
      <c r="T111" s="63">
        <f>SUM(T66:T110)</f>
        <v>0</v>
      </c>
    </row>
  </sheetData>
  <sheetProtection algorithmName="SHA-512" hashValue="UMif59rv+5l6wTaSS+0SYrlj7AQrAXazSwa679Von+hBm3v8gIiQYRybRd6uZQsqoSk5VniK2uEEB0ldZPxS8A==" saltValue="kfRmh/1gRcU1c7iGezvprA==" spinCount="100000" sheet="1" objects="1" scenarios="1"/>
  <pageMargins left="0.78740157021416557" right="0.78740157021416557" top="0.78740157021416557" bottom="0.78740157021416557" header="0.59055116441514754" footer="0.59055116441514754"/>
  <pageSetup paperSize="9" scale="29" fitToHeight="0" pageOrder="overThenDown" orientation="landscape" r:id="rId1"/>
  <headerFooter>
    <oddHeader>&amp;ROBR-8A</oddHeader>
    <oddFooter>&amp;LJN št. 16-51/19, 16-51/19_1.OBD: 1.5.2020 - 30.4.2021&amp;RStran &amp;P od &amp;N</oddFooter>
  </headerFooter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4:Y58"/>
  <sheetViews>
    <sheetView topLeftCell="B1" workbookViewId="0"/>
  </sheetViews>
  <sheetFormatPr defaultRowHeight="12.75" x14ac:dyDescent="0.25"/>
  <cols>
    <col min="1" max="1" width="15.7109375" style="1" hidden="1" customWidth="1"/>
    <col min="2" max="2" width="7.28515625" style="1" customWidth="1"/>
    <col min="3" max="3" width="39.7109375" style="1" customWidth="1"/>
    <col min="4" max="7" width="29.140625" style="1" customWidth="1"/>
    <col min="8" max="8" width="5.7109375" style="1" customWidth="1"/>
    <col min="9" max="9" width="10" style="1" customWidth="1"/>
    <col min="10" max="10" width="7.28515625" style="1" customWidth="1"/>
    <col min="11" max="11" width="4.7109375" style="1" customWidth="1"/>
    <col min="12" max="12" width="13.7109375" style="1" customWidth="1"/>
    <col min="13" max="13" width="10.7109375" style="1" customWidth="1"/>
    <col min="14" max="14" width="13.7109375" style="1" customWidth="1"/>
    <col min="15" max="15" width="10.7109375" style="1" customWidth="1"/>
    <col min="16" max="16" width="7.7109375" style="1" customWidth="1"/>
    <col min="17" max="18" width="13.7109375" style="1" customWidth="1"/>
    <col min="19" max="20" width="17.28515625" style="1" customWidth="1"/>
    <col min="21" max="21" width="20.7109375" style="1" customWidth="1"/>
    <col min="22" max="22" width="25.7109375" style="1" customWidth="1"/>
    <col min="23" max="23" width="20.7109375" style="1" customWidth="1"/>
    <col min="24" max="24" width="12.7109375" style="1" customWidth="1"/>
    <col min="25" max="25" width="25.7109375" style="1" customWidth="1"/>
    <col min="26" max="16384" width="9.140625" style="1"/>
  </cols>
  <sheetData>
    <row r="4" spans="1:25" ht="15.75" x14ac:dyDescent="0.25">
      <c r="C4" s="77" t="s">
        <v>52</v>
      </c>
    </row>
    <row r="5" spans="1:25" ht="18" x14ac:dyDescent="0.25">
      <c r="B5" s="78" t="s">
        <v>2370</v>
      </c>
      <c r="C5" s="2" t="s">
        <v>2371</v>
      </c>
    </row>
    <row r="7" spans="1:25" x14ac:dyDescent="0.25">
      <c r="C7" s="79" t="str">
        <f>IF('2. Podatki o ponudniku'!C5&lt;&gt;"","Naziv ponudnika: " &amp; '2. Podatki o ponudniku'!C5,"")</f>
        <v/>
      </c>
    </row>
    <row r="8" spans="1:25" x14ac:dyDescent="0.25">
      <c r="C8" s="79" t="str">
        <f>IF('2. Podatki o ponudniku'!C7&lt;&gt;"","Identifikacijska številka za DDV: " &amp; '2. Podatki o ponudniku'!C7,"")</f>
        <v/>
      </c>
    </row>
    <row r="10" spans="1:25" ht="13.5" thickBot="1" x14ac:dyDescent="0.3"/>
    <row r="11" spans="1:25" ht="13.5" thickBot="1" x14ac:dyDescent="0.3">
      <c r="A11" s="52" t="s">
        <v>55</v>
      </c>
      <c r="B11" s="57" t="s">
        <v>56</v>
      </c>
      <c r="C11" s="18" t="s">
        <v>2372</v>
      </c>
      <c r="D11" s="18"/>
      <c r="E11" s="18"/>
      <c r="F11" s="18"/>
      <c r="G11" s="18"/>
      <c r="H11" s="18" t="s">
        <v>254</v>
      </c>
      <c r="I11" s="18"/>
      <c r="J11" s="8"/>
      <c r="K11" s="7"/>
      <c r="L11" s="18" t="s">
        <v>2371</v>
      </c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8"/>
    </row>
    <row r="12" spans="1:25" ht="51.75" thickBot="1" x14ac:dyDescent="0.3">
      <c r="A12" s="53" t="s">
        <v>60</v>
      </c>
      <c r="B12" s="19" t="s">
        <v>61</v>
      </c>
      <c r="C12" s="20" t="s">
        <v>62</v>
      </c>
      <c r="D12" s="20" t="s">
        <v>63</v>
      </c>
      <c r="E12" s="20" t="s">
        <v>64</v>
      </c>
      <c r="F12" s="20" t="s">
        <v>65</v>
      </c>
      <c r="G12" s="20" t="s">
        <v>1220</v>
      </c>
      <c r="H12" s="20" t="s">
        <v>67</v>
      </c>
      <c r="I12" s="20" t="s">
        <v>68</v>
      </c>
      <c r="J12" s="21" t="s">
        <v>69</v>
      </c>
      <c r="K12" s="19" t="s">
        <v>70</v>
      </c>
      <c r="L12" s="20" t="s">
        <v>71</v>
      </c>
      <c r="M12" s="20" t="s">
        <v>72</v>
      </c>
      <c r="N12" s="20" t="s">
        <v>73</v>
      </c>
      <c r="O12" s="20" t="s">
        <v>74</v>
      </c>
      <c r="P12" s="20" t="s">
        <v>75</v>
      </c>
      <c r="Q12" s="20" t="s">
        <v>76</v>
      </c>
      <c r="R12" s="20" t="s">
        <v>77</v>
      </c>
      <c r="S12" s="20" t="s">
        <v>78</v>
      </c>
      <c r="T12" s="20" t="s">
        <v>79</v>
      </c>
      <c r="U12" s="20" t="s">
        <v>80</v>
      </c>
      <c r="V12" s="20" t="s">
        <v>81</v>
      </c>
      <c r="W12" s="20" t="s">
        <v>82</v>
      </c>
      <c r="X12" s="20" t="s">
        <v>83</v>
      </c>
      <c r="Y12" s="21" t="s">
        <v>84</v>
      </c>
    </row>
    <row r="13" spans="1:25" ht="25.5" x14ac:dyDescent="0.25">
      <c r="A13" s="54" t="s">
        <v>2373</v>
      </c>
      <c r="B13" s="9">
        <v>1</v>
      </c>
      <c r="C13" s="22" t="s">
        <v>2374</v>
      </c>
      <c r="D13" s="22" t="s">
        <v>2375</v>
      </c>
      <c r="E13" s="22" t="s">
        <v>105</v>
      </c>
      <c r="F13" s="22" t="s">
        <v>105</v>
      </c>
      <c r="G13" s="22" t="s">
        <v>2376</v>
      </c>
      <c r="H13" s="23" t="s">
        <v>91</v>
      </c>
      <c r="I13" s="24">
        <v>1</v>
      </c>
      <c r="J13" s="58"/>
      <c r="K13" s="9">
        <v>1</v>
      </c>
      <c r="L13" s="25"/>
      <c r="M13" s="26"/>
      <c r="N13" s="27">
        <f>IF(M13&gt;0,ROUND(L13/M13,4),0)</f>
        <v>0</v>
      </c>
      <c r="O13" s="28"/>
      <c r="P13" s="29"/>
      <c r="Q13" s="27">
        <f>ROUND(ROUND(N13,4)*(1-O13),4)</f>
        <v>0</v>
      </c>
      <c r="R13" s="27">
        <f>ROUND(ROUND(Q13,4)*(1+P13),4)</f>
        <v>0</v>
      </c>
      <c r="S13" s="27">
        <f>ROUND($I13*Q13,4)</f>
        <v>0</v>
      </c>
      <c r="T13" s="27">
        <f>ROUND($I13*R13,4)</f>
        <v>0</v>
      </c>
      <c r="U13" s="30"/>
      <c r="V13" s="30"/>
      <c r="W13" s="30"/>
      <c r="X13" s="30"/>
      <c r="Y13" s="31"/>
    </row>
    <row r="14" spans="1:25" ht="25.5" x14ac:dyDescent="0.25">
      <c r="A14" s="55" t="s">
        <v>2377</v>
      </c>
      <c r="B14" s="11">
        <v>2</v>
      </c>
      <c r="C14" s="32" t="s">
        <v>2378</v>
      </c>
      <c r="D14" s="32" t="s">
        <v>2375</v>
      </c>
      <c r="E14" s="32" t="s">
        <v>105</v>
      </c>
      <c r="F14" s="32" t="s">
        <v>105</v>
      </c>
      <c r="G14" s="32" t="s">
        <v>2379</v>
      </c>
      <c r="H14" s="33" t="s">
        <v>91</v>
      </c>
      <c r="I14" s="34">
        <v>10</v>
      </c>
      <c r="J14" s="59"/>
      <c r="K14" s="11">
        <v>1</v>
      </c>
      <c r="L14" s="35"/>
      <c r="M14" s="36"/>
      <c r="N14" s="37">
        <f>IF(M14&gt;0,ROUND(L14/M14,4),0)</f>
        <v>0</v>
      </c>
      <c r="O14" s="38"/>
      <c r="P14" s="39"/>
      <c r="Q14" s="37">
        <f>ROUND(ROUND(N14,4)*(1-O14),4)</f>
        <v>0</v>
      </c>
      <c r="R14" s="37">
        <f>ROUND(ROUND(Q14,4)*(1+P14),4)</f>
        <v>0</v>
      </c>
      <c r="S14" s="37">
        <f>ROUND($I14*Q14,4)</f>
        <v>0</v>
      </c>
      <c r="T14" s="37">
        <f>ROUND($I14*R14,4)</f>
        <v>0</v>
      </c>
      <c r="U14" s="40"/>
      <c r="V14" s="40"/>
      <c r="W14" s="40"/>
      <c r="X14" s="40"/>
      <c r="Y14" s="41"/>
    </row>
    <row r="15" spans="1:25" ht="25.5" x14ac:dyDescent="0.25">
      <c r="A15" s="55" t="s">
        <v>2380</v>
      </c>
      <c r="B15" s="11">
        <v>3</v>
      </c>
      <c r="C15" s="32" t="s">
        <v>2381</v>
      </c>
      <c r="D15" s="32" t="s">
        <v>2382</v>
      </c>
      <c r="E15" s="32" t="s">
        <v>105</v>
      </c>
      <c r="F15" s="32" t="s">
        <v>105</v>
      </c>
      <c r="G15" s="32" t="s">
        <v>2383</v>
      </c>
      <c r="H15" s="33" t="s">
        <v>91</v>
      </c>
      <c r="I15" s="80">
        <v>0.5</v>
      </c>
      <c r="J15" s="59"/>
      <c r="K15" s="11">
        <v>1</v>
      </c>
      <c r="L15" s="35"/>
      <c r="M15" s="36"/>
      <c r="N15" s="37">
        <f>IF(M15&gt;0,ROUND(L15/M15,4),0)</f>
        <v>0</v>
      </c>
      <c r="O15" s="38"/>
      <c r="P15" s="39"/>
      <c r="Q15" s="37">
        <f>ROUND(ROUND(N15,4)*(1-O15),4)</f>
        <v>0</v>
      </c>
      <c r="R15" s="37">
        <f>ROUND(ROUND(Q15,4)*(1+P15),4)</f>
        <v>0</v>
      </c>
      <c r="S15" s="37">
        <f>ROUND($I15*Q15,4)</f>
        <v>0</v>
      </c>
      <c r="T15" s="37">
        <f>ROUND($I15*R15,4)</f>
        <v>0</v>
      </c>
      <c r="U15" s="40"/>
      <c r="V15" s="40"/>
      <c r="W15" s="40"/>
      <c r="X15" s="40"/>
      <c r="Y15" s="41"/>
    </row>
    <row r="16" spans="1:25" ht="25.5" x14ac:dyDescent="0.25">
      <c r="A16" s="55" t="s">
        <v>2384</v>
      </c>
      <c r="B16" s="11">
        <v>4</v>
      </c>
      <c r="C16" s="32" t="s">
        <v>2385</v>
      </c>
      <c r="D16" s="32" t="s">
        <v>2382</v>
      </c>
      <c r="E16" s="32" t="s">
        <v>105</v>
      </c>
      <c r="F16" s="32" t="s">
        <v>105</v>
      </c>
      <c r="G16" s="32" t="s">
        <v>2386</v>
      </c>
      <c r="H16" s="33" t="s">
        <v>91</v>
      </c>
      <c r="I16" s="34">
        <v>1</v>
      </c>
      <c r="J16" s="59"/>
      <c r="K16" s="11">
        <v>1</v>
      </c>
      <c r="L16" s="35"/>
      <c r="M16" s="36"/>
      <c r="N16" s="37">
        <f>IF(M16&gt;0,ROUND(L16/M16,4),0)</f>
        <v>0</v>
      </c>
      <c r="O16" s="38"/>
      <c r="P16" s="39"/>
      <c r="Q16" s="37">
        <f>ROUND(ROUND(N16,4)*(1-O16),4)</f>
        <v>0</v>
      </c>
      <c r="R16" s="37">
        <f>ROUND(ROUND(Q16,4)*(1+P16),4)</f>
        <v>0</v>
      </c>
      <c r="S16" s="37">
        <f>ROUND($I16*Q16,4)</f>
        <v>0</v>
      </c>
      <c r="T16" s="37">
        <f>ROUND($I16*R16,4)</f>
        <v>0</v>
      </c>
      <c r="U16" s="40"/>
      <c r="V16" s="40"/>
      <c r="W16" s="40"/>
      <c r="X16" s="40"/>
      <c r="Y16" s="41"/>
    </row>
    <row r="17" spans="1:25" ht="25.5" x14ac:dyDescent="0.25">
      <c r="A17" s="55" t="s">
        <v>2387</v>
      </c>
      <c r="B17" s="11">
        <v>5</v>
      </c>
      <c r="C17" s="32" t="s">
        <v>2388</v>
      </c>
      <c r="D17" s="32" t="s">
        <v>2375</v>
      </c>
      <c r="E17" s="32" t="s">
        <v>105</v>
      </c>
      <c r="F17" s="32" t="s">
        <v>105</v>
      </c>
      <c r="G17" s="32" t="s">
        <v>2389</v>
      </c>
      <c r="H17" s="33" t="s">
        <v>91</v>
      </c>
      <c r="I17" s="34">
        <v>1</v>
      </c>
      <c r="J17" s="59"/>
      <c r="K17" s="11">
        <v>1</v>
      </c>
      <c r="L17" s="35"/>
      <c r="M17" s="36"/>
      <c r="N17" s="37">
        <f>IF(M17&gt;0,ROUND(L17/M17,4),0)</f>
        <v>0</v>
      </c>
      <c r="O17" s="38"/>
      <c r="P17" s="39"/>
      <c r="Q17" s="37">
        <f>ROUND(ROUND(N17,4)*(1-O17),4)</f>
        <v>0</v>
      </c>
      <c r="R17" s="37">
        <f>ROUND(ROUND(Q17,4)*(1+P17),4)</f>
        <v>0</v>
      </c>
      <c r="S17" s="37">
        <f>ROUND($I17*Q17,4)</f>
        <v>0</v>
      </c>
      <c r="T17" s="37">
        <f>ROUND($I17*R17,4)</f>
        <v>0</v>
      </c>
      <c r="U17" s="40"/>
      <c r="V17" s="40"/>
      <c r="W17" s="40"/>
      <c r="X17" s="40"/>
      <c r="Y17" s="41"/>
    </row>
    <row r="18" spans="1:25" ht="25.5" x14ac:dyDescent="0.25">
      <c r="A18" s="55" t="s">
        <v>2390</v>
      </c>
      <c r="B18" s="11">
        <v>6</v>
      </c>
      <c r="C18" s="32" t="s">
        <v>2391</v>
      </c>
      <c r="D18" s="32" t="s">
        <v>2375</v>
      </c>
      <c r="E18" s="32" t="s">
        <v>105</v>
      </c>
      <c r="F18" s="32" t="s">
        <v>105</v>
      </c>
      <c r="G18" s="32" t="s">
        <v>2392</v>
      </c>
      <c r="H18" s="33" t="s">
        <v>91</v>
      </c>
      <c r="I18" s="34">
        <v>1</v>
      </c>
      <c r="J18" s="59"/>
      <c r="K18" s="11">
        <v>1</v>
      </c>
      <c r="L18" s="35"/>
      <c r="M18" s="36"/>
      <c r="N18" s="37">
        <f>IF(M18&gt;0,ROUND(L18/M18,4),0)</f>
        <v>0</v>
      </c>
      <c r="O18" s="38"/>
      <c r="P18" s="39"/>
      <c r="Q18" s="37">
        <f>ROUND(ROUND(N18,4)*(1-O18),4)</f>
        <v>0</v>
      </c>
      <c r="R18" s="37">
        <f>ROUND(ROUND(Q18,4)*(1+P18),4)</f>
        <v>0</v>
      </c>
      <c r="S18" s="37">
        <f>ROUND($I18*Q18,4)</f>
        <v>0</v>
      </c>
      <c r="T18" s="37">
        <f>ROUND($I18*R18,4)</f>
        <v>0</v>
      </c>
      <c r="U18" s="40"/>
      <c r="V18" s="40"/>
      <c r="W18" s="40"/>
      <c r="X18" s="40"/>
      <c r="Y18" s="41"/>
    </row>
    <row r="19" spans="1:25" ht="25.5" x14ac:dyDescent="0.25">
      <c r="A19" s="55" t="s">
        <v>2393</v>
      </c>
      <c r="B19" s="11">
        <v>7</v>
      </c>
      <c r="C19" s="32" t="s">
        <v>2394</v>
      </c>
      <c r="D19" s="32" t="s">
        <v>2375</v>
      </c>
      <c r="E19" s="32" t="s">
        <v>105</v>
      </c>
      <c r="F19" s="32" t="s">
        <v>105</v>
      </c>
      <c r="G19" s="32" t="s">
        <v>105</v>
      </c>
      <c r="H19" s="33" t="s">
        <v>91</v>
      </c>
      <c r="I19" s="34">
        <v>1</v>
      </c>
      <c r="J19" s="59"/>
      <c r="K19" s="11">
        <v>1</v>
      </c>
      <c r="L19" s="35"/>
      <c r="M19" s="36"/>
      <c r="N19" s="37">
        <f>IF(M19&gt;0,ROUND(L19/M19,4),0)</f>
        <v>0</v>
      </c>
      <c r="O19" s="38"/>
      <c r="P19" s="39"/>
      <c r="Q19" s="37">
        <f>ROUND(ROUND(N19,4)*(1-O19),4)</f>
        <v>0</v>
      </c>
      <c r="R19" s="37">
        <f>ROUND(ROUND(Q19,4)*(1+P19),4)</f>
        <v>0</v>
      </c>
      <c r="S19" s="37">
        <f>ROUND($I19*Q19,4)</f>
        <v>0</v>
      </c>
      <c r="T19" s="37">
        <f>ROUND($I19*R19,4)</f>
        <v>0</v>
      </c>
      <c r="U19" s="40"/>
      <c r="V19" s="40"/>
      <c r="W19" s="40"/>
      <c r="X19" s="40"/>
      <c r="Y19" s="41"/>
    </row>
    <row r="20" spans="1:25" ht="25.5" x14ac:dyDescent="0.25">
      <c r="A20" s="55" t="s">
        <v>2395</v>
      </c>
      <c r="B20" s="11">
        <v>8</v>
      </c>
      <c r="C20" s="32" t="s">
        <v>2396</v>
      </c>
      <c r="D20" s="32" t="s">
        <v>2375</v>
      </c>
      <c r="E20" s="32" t="s">
        <v>105</v>
      </c>
      <c r="F20" s="32" t="s">
        <v>105</v>
      </c>
      <c r="G20" s="32" t="s">
        <v>2397</v>
      </c>
      <c r="H20" s="33" t="s">
        <v>91</v>
      </c>
      <c r="I20" s="34">
        <v>2</v>
      </c>
      <c r="J20" s="59"/>
      <c r="K20" s="11">
        <v>1</v>
      </c>
      <c r="L20" s="35"/>
      <c r="M20" s="36"/>
      <c r="N20" s="37">
        <f>IF(M20&gt;0,ROUND(L20/M20,4),0)</f>
        <v>0</v>
      </c>
      <c r="O20" s="38"/>
      <c r="P20" s="39"/>
      <c r="Q20" s="37">
        <f>ROUND(ROUND(N20,4)*(1-O20),4)</f>
        <v>0</v>
      </c>
      <c r="R20" s="37">
        <f>ROUND(ROUND(Q20,4)*(1+P20),4)</f>
        <v>0</v>
      </c>
      <c r="S20" s="37">
        <f>ROUND($I20*Q20,4)</f>
        <v>0</v>
      </c>
      <c r="T20" s="37">
        <f>ROUND($I20*R20,4)</f>
        <v>0</v>
      </c>
      <c r="U20" s="40"/>
      <c r="V20" s="40"/>
      <c r="W20" s="40"/>
      <c r="X20" s="40"/>
      <c r="Y20" s="41"/>
    </row>
    <row r="21" spans="1:25" ht="25.5" x14ac:dyDescent="0.25">
      <c r="A21" s="55" t="s">
        <v>2398</v>
      </c>
      <c r="B21" s="11">
        <v>9</v>
      </c>
      <c r="C21" s="32" t="s">
        <v>2399</v>
      </c>
      <c r="D21" s="32" t="s">
        <v>2375</v>
      </c>
      <c r="E21" s="32" t="s">
        <v>105</v>
      </c>
      <c r="F21" s="32" t="s">
        <v>105</v>
      </c>
      <c r="G21" s="32" t="s">
        <v>2400</v>
      </c>
      <c r="H21" s="33" t="s">
        <v>91</v>
      </c>
      <c r="I21" s="34">
        <v>1</v>
      </c>
      <c r="J21" s="59"/>
      <c r="K21" s="11">
        <v>1</v>
      </c>
      <c r="L21" s="35"/>
      <c r="M21" s="36"/>
      <c r="N21" s="37">
        <f>IF(M21&gt;0,ROUND(L21/M21,4),0)</f>
        <v>0</v>
      </c>
      <c r="O21" s="38"/>
      <c r="P21" s="39"/>
      <c r="Q21" s="37">
        <f>ROUND(ROUND(N21,4)*(1-O21),4)</f>
        <v>0</v>
      </c>
      <c r="R21" s="37">
        <f>ROUND(ROUND(Q21,4)*(1+P21),4)</f>
        <v>0</v>
      </c>
      <c r="S21" s="37">
        <f>ROUND($I21*Q21,4)</f>
        <v>0</v>
      </c>
      <c r="T21" s="37">
        <f>ROUND($I21*R21,4)</f>
        <v>0</v>
      </c>
      <c r="U21" s="40"/>
      <c r="V21" s="40"/>
      <c r="W21" s="40"/>
      <c r="X21" s="40"/>
      <c r="Y21" s="41"/>
    </row>
    <row r="22" spans="1:25" ht="25.5" x14ac:dyDescent="0.25">
      <c r="A22" s="55" t="s">
        <v>2401</v>
      </c>
      <c r="B22" s="11">
        <v>10</v>
      </c>
      <c r="C22" s="32" t="s">
        <v>2402</v>
      </c>
      <c r="D22" s="32" t="s">
        <v>2375</v>
      </c>
      <c r="E22" s="32" t="s">
        <v>105</v>
      </c>
      <c r="F22" s="32" t="s">
        <v>105</v>
      </c>
      <c r="G22" s="32" t="s">
        <v>2403</v>
      </c>
      <c r="H22" s="33" t="s">
        <v>91</v>
      </c>
      <c r="I22" s="34">
        <v>20</v>
      </c>
      <c r="J22" s="59"/>
      <c r="K22" s="11">
        <v>1</v>
      </c>
      <c r="L22" s="35"/>
      <c r="M22" s="36"/>
      <c r="N22" s="37">
        <f>IF(M22&gt;0,ROUND(L22/M22,4),0)</f>
        <v>0</v>
      </c>
      <c r="O22" s="38"/>
      <c r="P22" s="39"/>
      <c r="Q22" s="37">
        <f>ROUND(ROUND(N22,4)*(1-O22),4)</f>
        <v>0</v>
      </c>
      <c r="R22" s="37">
        <f>ROUND(ROUND(Q22,4)*(1+P22),4)</f>
        <v>0</v>
      </c>
      <c r="S22" s="37">
        <f>ROUND($I22*Q22,4)</f>
        <v>0</v>
      </c>
      <c r="T22" s="37">
        <f>ROUND($I22*R22,4)</f>
        <v>0</v>
      </c>
      <c r="U22" s="40"/>
      <c r="V22" s="40"/>
      <c r="W22" s="40"/>
      <c r="X22" s="40"/>
      <c r="Y22" s="41"/>
    </row>
    <row r="23" spans="1:25" ht="25.5" x14ac:dyDescent="0.25">
      <c r="A23" s="55" t="s">
        <v>2404</v>
      </c>
      <c r="B23" s="11">
        <v>11</v>
      </c>
      <c r="C23" s="32" t="s">
        <v>2405</v>
      </c>
      <c r="D23" s="32" t="s">
        <v>2375</v>
      </c>
      <c r="E23" s="32" t="s">
        <v>105</v>
      </c>
      <c r="F23" s="32" t="s">
        <v>105</v>
      </c>
      <c r="G23" s="32" t="s">
        <v>2406</v>
      </c>
      <c r="H23" s="33" t="s">
        <v>91</v>
      </c>
      <c r="I23" s="34">
        <v>1</v>
      </c>
      <c r="J23" s="59"/>
      <c r="K23" s="11">
        <v>1</v>
      </c>
      <c r="L23" s="35"/>
      <c r="M23" s="36"/>
      <c r="N23" s="37">
        <f>IF(M23&gt;0,ROUND(L23/M23,4),0)</f>
        <v>0</v>
      </c>
      <c r="O23" s="38"/>
      <c r="P23" s="39"/>
      <c r="Q23" s="37">
        <f>ROUND(ROUND(N23,4)*(1-O23),4)</f>
        <v>0</v>
      </c>
      <c r="R23" s="37">
        <f>ROUND(ROUND(Q23,4)*(1+P23),4)</f>
        <v>0</v>
      </c>
      <c r="S23" s="37">
        <f>ROUND($I23*Q23,4)</f>
        <v>0</v>
      </c>
      <c r="T23" s="37">
        <f>ROUND($I23*R23,4)</f>
        <v>0</v>
      </c>
      <c r="U23" s="40"/>
      <c r="V23" s="40"/>
      <c r="W23" s="40"/>
      <c r="X23" s="40"/>
      <c r="Y23" s="41"/>
    </row>
    <row r="24" spans="1:25" ht="25.5" x14ac:dyDescent="0.25">
      <c r="A24" s="55" t="s">
        <v>2407</v>
      </c>
      <c r="B24" s="11">
        <v>12</v>
      </c>
      <c r="C24" s="32" t="s">
        <v>2408</v>
      </c>
      <c r="D24" s="32" t="s">
        <v>2375</v>
      </c>
      <c r="E24" s="32" t="s">
        <v>105</v>
      </c>
      <c r="F24" s="32" t="s">
        <v>105</v>
      </c>
      <c r="G24" s="32" t="s">
        <v>2409</v>
      </c>
      <c r="H24" s="33" t="s">
        <v>91</v>
      </c>
      <c r="I24" s="34">
        <v>1</v>
      </c>
      <c r="J24" s="59"/>
      <c r="K24" s="11">
        <v>1</v>
      </c>
      <c r="L24" s="35"/>
      <c r="M24" s="36"/>
      <c r="N24" s="37">
        <f>IF(M24&gt;0,ROUND(L24/M24,4),0)</f>
        <v>0</v>
      </c>
      <c r="O24" s="38"/>
      <c r="P24" s="39"/>
      <c r="Q24" s="37">
        <f>ROUND(ROUND(N24,4)*(1-O24),4)</f>
        <v>0</v>
      </c>
      <c r="R24" s="37">
        <f>ROUND(ROUND(Q24,4)*(1+P24),4)</f>
        <v>0</v>
      </c>
      <c r="S24" s="37">
        <f>ROUND($I24*Q24,4)</f>
        <v>0</v>
      </c>
      <c r="T24" s="37">
        <f>ROUND($I24*R24,4)</f>
        <v>0</v>
      </c>
      <c r="U24" s="40"/>
      <c r="V24" s="40"/>
      <c r="W24" s="40"/>
      <c r="X24" s="40"/>
      <c r="Y24" s="41"/>
    </row>
    <row r="25" spans="1:25" ht="25.5" x14ac:dyDescent="0.25">
      <c r="A25" s="55" t="s">
        <v>2410</v>
      </c>
      <c r="B25" s="11">
        <v>13</v>
      </c>
      <c r="C25" s="32" t="s">
        <v>2411</v>
      </c>
      <c r="D25" s="32" t="s">
        <v>2375</v>
      </c>
      <c r="E25" s="32" t="s">
        <v>105</v>
      </c>
      <c r="F25" s="32" t="s">
        <v>105</v>
      </c>
      <c r="G25" s="32" t="s">
        <v>105</v>
      </c>
      <c r="H25" s="33" t="s">
        <v>91</v>
      </c>
      <c r="I25" s="34">
        <v>1</v>
      </c>
      <c r="J25" s="59"/>
      <c r="K25" s="11">
        <v>1</v>
      </c>
      <c r="L25" s="35"/>
      <c r="M25" s="36"/>
      <c r="N25" s="37">
        <f>IF(M25&gt;0,ROUND(L25/M25,4),0)</f>
        <v>0</v>
      </c>
      <c r="O25" s="38"/>
      <c r="P25" s="39"/>
      <c r="Q25" s="37">
        <f>ROUND(ROUND(N25,4)*(1-O25),4)</f>
        <v>0</v>
      </c>
      <c r="R25" s="37">
        <f>ROUND(ROUND(Q25,4)*(1+P25),4)</f>
        <v>0</v>
      </c>
      <c r="S25" s="37">
        <f>ROUND($I25*Q25,4)</f>
        <v>0</v>
      </c>
      <c r="T25" s="37">
        <f>ROUND($I25*R25,4)</f>
        <v>0</v>
      </c>
      <c r="U25" s="40"/>
      <c r="V25" s="40"/>
      <c r="W25" s="40"/>
      <c r="X25" s="40"/>
      <c r="Y25" s="41"/>
    </row>
    <row r="26" spans="1:25" ht="25.5" x14ac:dyDescent="0.25">
      <c r="A26" s="55" t="s">
        <v>2412</v>
      </c>
      <c r="B26" s="11">
        <v>14</v>
      </c>
      <c r="C26" s="32" t="s">
        <v>2413</v>
      </c>
      <c r="D26" s="32" t="s">
        <v>2375</v>
      </c>
      <c r="E26" s="32" t="s">
        <v>105</v>
      </c>
      <c r="F26" s="32" t="s">
        <v>105</v>
      </c>
      <c r="G26" s="32" t="s">
        <v>2414</v>
      </c>
      <c r="H26" s="33" t="s">
        <v>91</v>
      </c>
      <c r="I26" s="34">
        <v>1</v>
      </c>
      <c r="J26" s="59"/>
      <c r="K26" s="11">
        <v>1</v>
      </c>
      <c r="L26" s="35"/>
      <c r="M26" s="36"/>
      <c r="N26" s="37">
        <f>IF(M26&gt;0,ROUND(L26/M26,4),0)</f>
        <v>0</v>
      </c>
      <c r="O26" s="38"/>
      <c r="P26" s="39"/>
      <c r="Q26" s="37">
        <f>ROUND(ROUND(N26,4)*(1-O26),4)</f>
        <v>0</v>
      </c>
      <c r="R26" s="37">
        <f>ROUND(ROUND(Q26,4)*(1+P26),4)</f>
        <v>0</v>
      </c>
      <c r="S26" s="37">
        <f>ROUND($I26*Q26,4)</f>
        <v>0</v>
      </c>
      <c r="T26" s="37">
        <f>ROUND($I26*R26,4)</f>
        <v>0</v>
      </c>
      <c r="U26" s="40"/>
      <c r="V26" s="40"/>
      <c r="W26" s="40"/>
      <c r="X26" s="40"/>
      <c r="Y26" s="41"/>
    </row>
    <row r="27" spans="1:25" ht="25.5" x14ac:dyDescent="0.25">
      <c r="A27" s="55" t="s">
        <v>2415</v>
      </c>
      <c r="B27" s="11">
        <v>15</v>
      </c>
      <c r="C27" s="32" t="s">
        <v>2416</v>
      </c>
      <c r="D27" s="32" t="s">
        <v>2375</v>
      </c>
      <c r="E27" s="32" t="s">
        <v>105</v>
      </c>
      <c r="F27" s="32" t="s">
        <v>105</v>
      </c>
      <c r="G27" s="32" t="s">
        <v>2417</v>
      </c>
      <c r="H27" s="33" t="s">
        <v>91</v>
      </c>
      <c r="I27" s="34">
        <v>3</v>
      </c>
      <c r="J27" s="59"/>
      <c r="K27" s="11">
        <v>1</v>
      </c>
      <c r="L27" s="35"/>
      <c r="M27" s="36"/>
      <c r="N27" s="37">
        <f>IF(M27&gt;0,ROUND(L27/M27,4),0)</f>
        <v>0</v>
      </c>
      <c r="O27" s="38"/>
      <c r="P27" s="39"/>
      <c r="Q27" s="37">
        <f>ROUND(ROUND(N27,4)*(1-O27),4)</f>
        <v>0</v>
      </c>
      <c r="R27" s="37">
        <f>ROUND(ROUND(Q27,4)*(1+P27),4)</f>
        <v>0</v>
      </c>
      <c r="S27" s="37">
        <f>ROUND($I27*Q27,4)</f>
        <v>0</v>
      </c>
      <c r="T27" s="37">
        <f>ROUND($I27*R27,4)</f>
        <v>0</v>
      </c>
      <c r="U27" s="40"/>
      <c r="V27" s="40"/>
      <c r="W27" s="40"/>
      <c r="X27" s="40"/>
      <c r="Y27" s="41"/>
    </row>
    <row r="28" spans="1:25" ht="25.5" x14ac:dyDescent="0.25">
      <c r="A28" s="55" t="s">
        <v>2418</v>
      </c>
      <c r="B28" s="11">
        <v>16</v>
      </c>
      <c r="C28" s="32" t="s">
        <v>2419</v>
      </c>
      <c r="D28" s="32" t="s">
        <v>2375</v>
      </c>
      <c r="E28" s="32" t="s">
        <v>105</v>
      </c>
      <c r="F28" s="32" t="s">
        <v>105</v>
      </c>
      <c r="G28" s="32" t="s">
        <v>2420</v>
      </c>
      <c r="H28" s="33" t="s">
        <v>91</v>
      </c>
      <c r="I28" s="34">
        <v>7</v>
      </c>
      <c r="J28" s="59"/>
      <c r="K28" s="11">
        <v>1</v>
      </c>
      <c r="L28" s="35"/>
      <c r="M28" s="36"/>
      <c r="N28" s="37">
        <f>IF(M28&gt;0,ROUND(L28/M28,4),0)</f>
        <v>0</v>
      </c>
      <c r="O28" s="38"/>
      <c r="P28" s="39"/>
      <c r="Q28" s="37">
        <f>ROUND(ROUND(N28,4)*(1-O28),4)</f>
        <v>0</v>
      </c>
      <c r="R28" s="37">
        <f>ROUND(ROUND(Q28,4)*(1+P28),4)</f>
        <v>0</v>
      </c>
      <c r="S28" s="37">
        <f>ROUND($I28*Q28,4)</f>
        <v>0</v>
      </c>
      <c r="T28" s="37">
        <f>ROUND($I28*R28,4)</f>
        <v>0</v>
      </c>
      <c r="U28" s="40"/>
      <c r="V28" s="40"/>
      <c r="W28" s="40"/>
      <c r="X28" s="40"/>
      <c r="Y28" s="41"/>
    </row>
    <row r="29" spans="1:25" ht="25.5" x14ac:dyDescent="0.25">
      <c r="A29" s="55" t="s">
        <v>2421</v>
      </c>
      <c r="B29" s="11">
        <v>17</v>
      </c>
      <c r="C29" s="32" t="s">
        <v>2422</v>
      </c>
      <c r="D29" s="32" t="s">
        <v>2375</v>
      </c>
      <c r="E29" s="32" t="s">
        <v>105</v>
      </c>
      <c r="F29" s="32" t="s">
        <v>105</v>
      </c>
      <c r="G29" s="32" t="s">
        <v>105</v>
      </c>
      <c r="H29" s="33" t="s">
        <v>91</v>
      </c>
      <c r="I29" s="34">
        <v>1</v>
      </c>
      <c r="J29" s="59"/>
      <c r="K29" s="11">
        <v>1</v>
      </c>
      <c r="L29" s="35"/>
      <c r="M29" s="36"/>
      <c r="N29" s="37">
        <f>IF(M29&gt;0,ROUND(L29/M29,4),0)</f>
        <v>0</v>
      </c>
      <c r="O29" s="38"/>
      <c r="P29" s="39"/>
      <c r="Q29" s="37">
        <f>ROUND(ROUND(N29,4)*(1-O29),4)</f>
        <v>0</v>
      </c>
      <c r="R29" s="37">
        <f>ROUND(ROUND(Q29,4)*(1+P29),4)</f>
        <v>0</v>
      </c>
      <c r="S29" s="37">
        <f>ROUND($I29*Q29,4)</f>
        <v>0</v>
      </c>
      <c r="T29" s="37">
        <f>ROUND($I29*R29,4)</f>
        <v>0</v>
      </c>
      <c r="U29" s="40"/>
      <c r="V29" s="40"/>
      <c r="W29" s="40"/>
      <c r="X29" s="40"/>
      <c r="Y29" s="41"/>
    </row>
    <row r="30" spans="1:25" ht="25.5" x14ac:dyDescent="0.25">
      <c r="A30" s="55" t="s">
        <v>2423</v>
      </c>
      <c r="B30" s="11">
        <v>18</v>
      </c>
      <c r="C30" s="32" t="s">
        <v>2424</v>
      </c>
      <c r="D30" s="32" t="s">
        <v>2375</v>
      </c>
      <c r="E30" s="32" t="s">
        <v>105</v>
      </c>
      <c r="F30" s="32" t="s">
        <v>105</v>
      </c>
      <c r="G30" s="32" t="s">
        <v>105</v>
      </c>
      <c r="H30" s="33" t="s">
        <v>91</v>
      </c>
      <c r="I30" s="34">
        <v>1</v>
      </c>
      <c r="J30" s="59"/>
      <c r="K30" s="11">
        <v>1</v>
      </c>
      <c r="L30" s="35"/>
      <c r="M30" s="36"/>
      <c r="N30" s="37">
        <f>IF(M30&gt;0,ROUND(L30/M30,4),0)</f>
        <v>0</v>
      </c>
      <c r="O30" s="38"/>
      <c r="P30" s="39"/>
      <c r="Q30" s="37">
        <f>ROUND(ROUND(N30,4)*(1-O30),4)</f>
        <v>0</v>
      </c>
      <c r="R30" s="37">
        <f>ROUND(ROUND(Q30,4)*(1+P30),4)</f>
        <v>0</v>
      </c>
      <c r="S30" s="37">
        <f>ROUND($I30*Q30,4)</f>
        <v>0</v>
      </c>
      <c r="T30" s="37">
        <f>ROUND($I30*R30,4)</f>
        <v>0</v>
      </c>
      <c r="U30" s="40"/>
      <c r="V30" s="40"/>
      <c r="W30" s="40"/>
      <c r="X30" s="40"/>
      <c r="Y30" s="41"/>
    </row>
    <row r="31" spans="1:25" ht="25.5" x14ac:dyDescent="0.25">
      <c r="A31" s="55" t="s">
        <v>2425</v>
      </c>
      <c r="B31" s="11">
        <v>19</v>
      </c>
      <c r="C31" s="32" t="s">
        <v>2426</v>
      </c>
      <c r="D31" s="32" t="s">
        <v>2375</v>
      </c>
      <c r="E31" s="32" t="s">
        <v>105</v>
      </c>
      <c r="F31" s="32" t="s">
        <v>105</v>
      </c>
      <c r="G31" s="32" t="s">
        <v>105</v>
      </c>
      <c r="H31" s="33" t="s">
        <v>91</v>
      </c>
      <c r="I31" s="34">
        <v>1</v>
      </c>
      <c r="J31" s="59"/>
      <c r="K31" s="11">
        <v>1</v>
      </c>
      <c r="L31" s="35"/>
      <c r="M31" s="36"/>
      <c r="N31" s="37">
        <f>IF(M31&gt;0,ROUND(L31/M31,4),0)</f>
        <v>0</v>
      </c>
      <c r="O31" s="38"/>
      <c r="P31" s="39"/>
      <c r="Q31" s="37">
        <f>ROUND(ROUND(N31,4)*(1-O31),4)</f>
        <v>0</v>
      </c>
      <c r="R31" s="37">
        <f>ROUND(ROUND(Q31,4)*(1+P31),4)</f>
        <v>0</v>
      </c>
      <c r="S31" s="37">
        <f>ROUND($I31*Q31,4)</f>
        <v>0</v>
      </c>
      <c r="T31" s="37">
        <f>ROUND($I31*R31,4)</f>
        <v>0</v>
      </c>
      <c r="U31" s="40"/>
      <c r="V31" s="40"/>
      <c r="W31" s="40"/>
      <c r="X31" s="40"/>
      <c r="Y31" s="41"/>
    </row>
    <row r="32" spans="1:25" ht="25.5" x14ac:dyDescent="0.25">
      <c r="A32" s="55" t="s">
        <v>2427</v>
      </c>
      <c r="B32" s="11">
        <v>20</v>
      </c>
      <c r="C32" s="32" t="s">
        <v>2428</v>
      </c>
      <c r="D32" s="32" t="s">
        <v>2375</v>
      </c>
      <c r="E32" s="32" t="s">
        <v>105</v>
      </c>
      <c r="F32" s="32" t="s">
        <v>105</v>
      </c>
      <c r="G32" s="32" t="s">
        <v>2409</v>
      </c>
      <c r="H32" s="33" t="s">
        <v>91</v>
      </c>
      <c r="I32" s="34">
        <v>5</v>
      </c>
      <c r="J32" s="59"/>
      <c r="K32" s="11">
        <v>1</v>
      </c>
      <c r="L32" s="35"/>
      <c r="M32" s="36"/>
      <c r="N32" s="37">
        <f>IF(M32&gt;0,ROUND(L32/M32,4),0)</f>
        <v>0</v>
      </c>
      <c r="O32" s="38"/>
      <c r="P32" s="39"/>
      <c r="Q32" s="37">
        <f>ROUND(ROUND(N32,4)*(1-O32),4)</f>
        <v>0</v>
      </c>
      <c r="R32" s="37">
        <f>ROUND(ROUND(Q32,4)*(1+P32),4)</f>
        <v>0</v>
      </c>
      <c r="S32" s="37">
        <f>ROUND($I32*Q32,4)</f>
        <v>0</v>
      </c>
      <c r="T32" s="37">
        <f>ROUND($I32*R32,4)</f>
        <v>0</v>
      </c>
      <c r="U32" s="40"/>
      <c r="V32" s="40"/>
      <c r="W32" s="40"/>
      <c r="X32" s="40"/>
      <c r="Y32" s="41"/>
    </row>
    <row r="33" spans="1:25" ht="38.25" x14ac:dyDescent="0.25">
      <c r="A33" s="55" t="s">
        <v>2429</v>
      </c>
      <c r="B33" s="11">
        <v>21</v>
      </c>
      <c r="C33" s="32" t="s">
        <v>2430</v>
      </c>
      <c r="D33" s="32" t="s">
        <v>2431</v>
      </c>
      <c r="E33" s="32" t="s">
        <v>105</v>
      </c>
      <c r="F33" s="32" t="s">
        <v>105</v>
      </c>
      <c r="G33" s="32" t="s">
        <v>105</v>
      </c>
      <c r="H33" s="33" t="s">
        <v>91</v>
      </c>
      <c r="I33" s="34">
        <v>1</v>
      </c>
      <c r="J33" s="59"/>
      <c r="K33" s="11">
        <v>1</v>
      </c>
      <c r="L33" s="35"/>
      <c r="M33" s="36"/>
      <c r="N33" s="37">
        <f>IF(M33&gt;0,ROUND(L33/M33,4),0)</f>
        <v>0</v>
      </c>
      <c r="O33" s="38"/>
      <c r="P33" s="39"/>
      <c r="Q33" s="37">
        <f>ROUND(ROUND(N33,4)*(1-O33),4)</f>
        <v>0</v>
      </c>
      <c r="R33" s="37">
        <f>ROUND(ROUND(Q33,4)*(1+P33),4)</f>
        <v>0</v>
      </c>
      <c r="S33" s="37">
        <f>ROUND($I33*Q33,4)</f>
        <v>0</v>
      </c>
      <c r="T33" s="37">
        <f>ROUND($I33*R33,4)</f>
        <v>0</v>
      </c>
      <c r="U33" s="40"/>
      <c r="V33" s="40"/>
      <c r="W33" s="40"/>
      <c r="X33" s="40"/>
      <c r="Y33" s="41"/>
    </row>
    <row r="34" spans="1:25" ht="25.5" x14ac:dyDescent="0.25">
      <c r="A34" s="55" t="s">
        <v>2432</v>
      </c>
      <c r="B34" s="11">
        <v>22</v>
      </c>
      <c r="C34" s="32" t="s">
        <v>2433</v>
      </c>
      <c r="D34" s="32" t="s">
        <v>2375</v>
      </c>
      <c r="E34" s="32" t="s">
        <v>105</v>
      </c>
      <c r="F34" s="32" t="s">
        <v>105</v>
      </c>
      <c r="G34" s="32" t="s">
        <v>105</v>
      </c>
      <c r="H34" s="33" t="s">
        <v>91</v>
      </c>
      <c r="I34" s="34">
        <v>1</v>
      </c>
      <c r="J34" s="59"/>
      <c r="K34" s="11">
        <v>1</v>
      </c>
      <c r="L34" s="35"/>
      <c r="M34" s="36"/>
      <c r="N34" s="37">
        <f>IF(M34&gt;0,ROUND(L34/M34,4),0)</f>
        <v>0</v>
      </c>
      <c r="O34" s="38"/>
      <c r="P34" s="39"/>
      <c r="Q34" s="37">
        <f>ROUND(ROUND(N34,4)*(1-O34),4)</f>
        <v>0</v>
      </c>
      <c r="R34" s="37">
        <f>ROUND(ROUND(Q34,4)*(1+P34),4)</f>
        <v>0</v>
      </c>
      <c r="S34" s="37">
        <f>ROUND($I34*Q34,4)</f>
        <v>0</v>
      </c>
      <c r="T34" s="37">
        <f>ROUND($I34*R34,4)</f>
        <v>0</v>
      </c>
      <c r="U34" s="40"/>
      <c r="V34" s="40"/>
      <c r="W34" s="40"/>
      <c r="X34" s="40"/>
      <c r="Y34" s="41"/>
    </row>
    <row r="35" spans="1:25" ht="25.5" x14ac:dyDescent="0.25">
      <c r="A35" s="55" t="s">
        <v>2434</v>
      </c>
      <c r="B35" s="11">
        <v>23</v>
      </c>
      <c r="C35" s="32" t="s">
        <v>2435</v>
      </c>
      <c r="D35" s="32" t="s">
        <v>2382</v>
      </c>
      <c r="E35" s="32" t="s">
        <v>105</v>
      </c>
      <c r="F35" s="32" t="s">
        <v>105</v>
      </c>
      <c r="G35" s="32" t="s">
        <v>105</v>
      </c>
      <c r="H35" s="33" t="s">
        <v>91</v>
      </c>
      <c r="I35" s="34">
        <v>1</v>
      </c>
      <c r="J35" s="59"/>
      <c r="K35" s="11">
        <v>1</v>
      </c>
      <c r="L35" s="35"/>
      <c r="M35" s="36"/>
      <c r="N35" s="37">
        <f>IF(M35&gt;0,ROUND(L35/M35,4),0)</f>
        <v>0</v>
      </c>
      <c r="O35" s="38"/>
      <c r="P35" s="39"/>
      <c r="Q35" s="37">
        <f>ROUND(ROUND(N35,4)*(1-O35),4)</f>
        <v>0</v>
      </c>
      <c r="R35" s="37">
        <f>ROUND(ROUND(Q35,4)*(1+P35),4)</f>
        <v>0</v>
      </c>
      <c r="S35" s="37">
        <f>ROUND($I35*Q35,4)</f>
        <v>0</v>
      </c>
      <c r="T35" s="37">
        <f>ROUND($I35*R35,4)</f>
        <v>0</v>
      </c>
      <c r="U35" s="40"/>
      <c r="V35" s="40"/>
      <c r="W35" s="40"/>
      <c r="X35" s="40"/>
      <c r="Y35" s="41"/>
    </row>
    <row r="36" spans="1:25" ht="25.5" x14ac:dyDescent="0.25">
      <c r="A36" s="55" t="s">
        <v>2436</v>
      </c>
      <c r="B36" s="11">
        <v>24</v>
      </c>
      <c r="C36" s="32" t="s">
        <v>2437</v>
      </c>
      <c r="D36" s="32" t="s">
        <v>2382</v>
      </c>
      <c r="E36" s="32" t="s">
        <v>105</v>
      </c>
      <c r="F36" s="32" t="s">
        <v>105</v>
      </c>
      <c r="G36" s="32" t="s">
        <v>105</v>
      </c>
      <c r="H36" s="33" t="s">
        <v>91</v>
      </c>
      <c r="I36" s="34">
        <v>1</v>
      </c>
      <c r="J36" s="59"/>
      <c r="K36" s="11">
        <v>1</v>
      </c>
      <c r="L36" s="35"/>
      <c r="M36" s="36"/>
      <c r="N36" s="37">
        <f>IF(M36&gt;0,ROUND(L36/M36,4),0)</f>
        <v>0</v>
      </c>
      <c r="O36" s="38"/>
      <c r="P36" s="39"/>
      <c r="Q36" s="37">
        <f>ROUND(ROUND(N36,4)*(1-O36),4)</f>
        <v>0</v>
      </c>
      <c r="R36" s="37">
        <f>ROUND(ROUND(Q36,4)*(1+P36),4)</f>
        <v>0</v>
      </c>
      <c r="S36" s="37">
        <f>ROUND($I36*Q36,4)</f>
        <v>0</v>
      </c>
      <c r="T36" s="37">
        <f>ROUND($I36*R36,4)</f>
        <v>0</v>
      </c>
      <c r="U36" s="40"/>
      <c r="V36" s="40"/>
      <c r="W36" s="40"/>
      <c r="X36" s="40"/>
      <c r="Y36" s="41"/>
    </row>
    <row r="37" spans="1:25" ht="25.5" x14ac:dyDescent="0.25">
      <c r="A37" s="55" t="s">
        <v>2438</v>
      </c>
      <c r="B37" s="11">
        <v>25</v>
      </c>
      <c r="C37" s="32" t="s">
        <v>2439</v>
      </c>
      <c r="D37" s="32" t="s">
        <v>2382</v>
      </c>
      <c r="E37" s="32" t="s">
        <v>105</v>
      </c>
      <c r="F37" s="32" t="s">
        <v>105</v>
      </c>
      <c r="G37" s="32" t="s">
        <v>105</v>
      </c>
      <c r="H37" s="33" t="s">
        <v>91</v>
      </c>
      <c r="I37" s="34">
        <v>1</v>
      </c>
      <c r="J37" s="59"/>
      <c r="K37" s="11">
        <v>1</v>
      </c>
      <c r="L37" s="35"/>
      <c r="M37" s="36"/>
      <c r="N37" s="37">
        <f>IF(M37&gt;0,ROUND(L37/M37,4),0)</f>
        <v>0</v>
      </c>
      <c r="O37" s="38"/>
      <c r="P37" s="39"/>
      <c r="Q37" s="37">
        <f>ROUND(ROUND(N37,4)*(1-O37),4)</f>
        <v>0</v>
      </c>
      <c r="R37" s="37">
        <f>ROUND(ROUND(Q37,4)*(1+P37),4)</f>
        <v>0</v>
      </c>
      <c r="S37" s="37">
        <f>ROUND($I37*Q37,4)</f>
        <v>0</v>
      </c>
      <c r="T37" s="37">
        <f>ROUND($I37*R37,4)</f>
        <v>0</v>
      </c>
      <c r="U37" s="40"/>
      <c r="V37" s="40"/>
      <c r="W37" s="40"/>
      <c r="X37" s="40"/>
      <c r="Y37" s="41"/>
    </row>
    <row r="38" spans="1:25" x14ac:dyDescent="0.25">
      <c r="A38" s="55" t="s">
        <v>105</v>
      </c>
      <c r="B38" s="11">
        <v>26</v>
      </c>
      <c r="C38" s="32" t="s">
        <v>2440</v>
      </c>
      <c r="D38" s="32" t="s">
        <v>105</v>
      </c>
      <c r="E38" s="32" t="s">
        <v>105</v>
      </c>
      <c r="F38" s="32" t="s">
        <v>105</v>
      </c>
      <c r="G38" s="32" t="s">
        <v>105</v>
      </c>
      <c r="H38" s="33" t="s">
        <v>91</v>
      </c>
      <c r="I38" s="34">
        <v>10</v>
      </c>
      <c r="J38" s="59"/>
      <c r="K38" s="11">
        <v>1</v>
      </c>
      <c r="L38" s="35"/>
      <c r="M38" s="36"/>
      <c r="N38" s="37">
        <f>IF(M38&gt;0,ROUND(L38/M38,4),0)</f>
        <v>0</v>
      </c>
      <c r="O38" s="38"/>
      <c r="P38" s="39"/>
      <c r="Q38" s="37">
        <f>ROUND(ROUND(N38,4)*(1-O38),4)</f>
        <v>0</v>
      </c>
      <c r="R38" s="37">
        <f>ROUND(ROUND(Q38,4)*(1+P38),4)</f>
        <v>0</v>
      </c>
      <c r="S38" s="37">
        <f>ROUND($I38*Q38,4)</f>
        <v>0</v>
      </c>
      <c r="T38" s="37">
        <f>ROUND($I38*R38,4)</f>
        <v>0</v>
      </c>
      <c r="U38" s="40"/>
      <c r="V38" s="40"/>
      <c r="W38" s="40"/>
      <c r="X38" s="40"/>
      <c r="Y38" s="41"/>
    </row>
    <row r="39" spans="1:25" ht="26.25" thickBot="1" x14ac:dyDescent="0.3">
      <c r="A39" s="56" t="s">
        <v>2441</v>
      </c>
      <c r="B39" s="13">
        <v>27</v>
      </c>
      <c r="C39" s="42" t="s">
        <v>2442</v>
      </c>
      <c r="D39" s="42" t="s">
        <v>2375</v>
      </c>
      <c r="E39" s="42" t="s">
        <v>105</v>
      </c>
      <c r="F39" s="42" t="s">
        <v>105</v>
      </c>
      <c r="G39" s="42" t="s">
        <v>105</v>
      </c>
      <c r="H39" s="43" t="s">
        <v>91</v>
      </c>
      <c r="I39" s="44">
        <v>20</v>
      </c>
      <c r="J39" s="60"/>
      <c r="K39" s="13">
        <v>1</v>
      </c>
      <c r="L39" s="45"/>
      <c r="M39" s="46"/>
      <c r="N39" s="47">
        <f>IF(M39&gt;0,ROUND(L39/M39,4),0)</f>
        <v>0</v>
      </c>
      <c r="O39" s="48"/>
      <c r="P39" s="49"/>
      <c r="Q39" s="47">
        <f>ROUND(ROUND(N39,4)*(1-O39),4)</f>
        <v>0</v>
      </c>
      <c r="R39" s="47">
        <f>ROUND(ROUND(Q39,4)*(1+P39),4)</f>
        <v>0</v>
      </c>
      <c r="S39" s="47">
        <f>ROUND($I39*Q39,4)</f>
        <v>0</v>
      </c>
      <c r="T39" s="47">
        <f>ROUND($I39*R39,4)</f>
        <v>0</v>
      </c>
      <c r="U39" s="50"/>
      <c r="V39" s="50"/>
      <c r="W39" s="50"/>
      <c r="X39" s="50"/>
      <c r="Y39" s="51"/>
    </row>
    <row r="40" spans="1:25" ht="13.5" thickBot="1" x14ac:dyDescent="0.3">
      <c r="R40" s="61" t="s">
        <v>108</v>
      </c>
      <c r="S40" s="62">
        <f>SUM(S13:S39)</f>
        <v>0</v>
      </c>
      <c r="T40" s="63">
        <f>SUM(T13:T39)</f>
        <v>0</v>
      </c>
    </row>
    <row r="42" spans="1:25" ht="13.5" thickBot="1" x14ac:dyDescent="0.3"/>
    <row r="43" spans="1:25" ht="13.5" thickBot="1" x14ac:dyDescent="0.3">
      <c r="A43" s="52" t="s">
        <v>55</v>
      </c>
      <c r="B43" s="57" t="s">
        <v>109</v>
      </c>
      <c r="C43" s="18" t="s">
        <v>2443</v>
      </c>
      <c r="D43" s="18"/>
      <c r="E43" s="18"/>
      <c r="F43" s="18"/>
      <c r="G43" s="18"/>
      <c r="H43" s="18" t="s">
        <v>254</v>
      </c>
      <c r="I43" s="18"/>
      <c r="J43" s="8"/>
      <c r="K43" s="7"/>
      <c r="L43" s="18" t="s">
        <v>2444</v>
      </c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8"/>
    </row>
    <row r="44" spans="1:25" ht="51.75" thickBot="1" x14ac:dyDescent="0.3">
      <c r="A44" s="53" t="s">
        <v>60</v>
      </c>
      <c r="B44" s="19" t="s">
        <v>61</v>
      </c>
      <c r="C44" s="20" t="s">
        <v>62</v>
      </c>
      <c r="D44" s="20" t="s">
        <v>63</v>
      </c>
      <c r="E44" s="20" t="s">
        <v>64</v>
      </c>
      <c r="F44" s="20" t="s">
        <v>65</v>
      </c>
      <c r="G44" s="20" t="s">
        <v>1220</v>
      </c>
      <c r="H44" s="20" t="s">
        <v>67</v>
      </c>
      <c r="I44" s="20" t="s">
        <v>68</v>
      </c>
      <c r="J44" s="21" t="s">
        <v>69</v>
      </c>
      <c r="K44" s="19" t="s">
        <v>70</v>
      </c>
      <c r="L44" s="20" t="s">
        <v>71</v>
      </c>
      <c r="M44" s="20" t="s">
        <v>72</v>
      </c>
      <c r="N44" s="20" t="s">
        <v>73</v>
      </c>
      <c r="O44" s="20" t="s">
        <v>74</v>
      </c>
      <c r="P44" s="20" t="s">
        <v>75</v>
      </c>
      <c r="Q44" s="20" t="s">
        <v>76</v>
      </c>
      <c r="R44" s="20" t="s">
        <v>77</v>
      </c>
      <c r="S44" s="20" t="s">
        <v>78</v>
      </c>
      <c r="T44" s="20" t="s">
        <v>79</v>
      </c>
      <c r="U44" s="20" t="s">
        <v>80</v>
      </c>
      <c r="V44" s="20" t="s">
        <v>81</v>
      </c>
      <c r="W44" s="20" t="s">
        <v>82</v>
      </c>
      <c r="X44" s="20" t="s">
        <v>83</v>
      </c>
      <c r="Y44" s="21" t="s">
        <v>84</v>
      </c>
    </row>
    <row r="45" spans="1:25" x14ac:dyDescent="0.25">
      <c r="A45" s="54" t="s">
        <v>105</v>
      </c>
      <c r="B45" s="9">
        <v>1</v>
      </c>
      <c r="C45" s="22" t="s">
        <v>2374</v>
      </c>
      <c r="D45" s="22" t="s">
        <v>105</v>
      </c>
      <c r="E45" s="22" t="s">
        <v>105</v>
      </c>
      <c r="F45" s="22" t="s">
        <v>105</v>
      </c>
      <c r="G45" s="22" t="s">
        <v>371</v>
      </c>
      <c r="H45" s="23" t="s">
        <v>91</v>
      </c>
      <c r="I45" s="24">
        <v>1</v>
      </c>
      <c r="J45" s="58"/>
      <c r="K45" s="9">
        <v>1</v>
      </c>
      <c r="L45" s="25"/>
      <c r="M45" s="26"/>
      <c r="N45" s="27">
        <f>IF(M45&gt;0,ROUND(L45/M45,4),0)</f>
        <v>0</v>
      </c>
      <c r="O45" s="28"/>
      <c r="P45" s="29"/>
      <c r="Q45" s="27">
        <f>ROUND(ROUND(N45,4)*(1-O45),4)</f>
        <v>0</v>
      </c>
      <c r="R45" s="27">
        <f>ROUND(ROUND(Q45,4)*(1+P45),4)</f>
        <v>0</v>
      </c>
      <c r="S45" s="27">
        <f>ROUND($I45*Q45,4)</f>
        <v>0</v>
      </c>
      <c r="T45" s="27">
        <f>ROUND($I45*R45,4)</f>
        <v>0</v>
      </c>
      <c r="U45" s="30"/>
      <c r="V45" s="30"/>
      <c r="W45" s="30"/>
      <c r="X45" s="30"/>
      <c r="Y45" s="31"/>
    </row>
    <row r="46" spans="1:25" x14ac:dyDescent="0.25">
      <c r="A46" s="55" t="s">
        <v>105</v>
      </c>
      <c r="B46" s="11">
        <v>2</v>
      </c>
      <c r="C46" s="32" t="s">
        <v>2445</v>
      </c>
      <c r="D46" s="32" t="s">
        <v>105</v>
      </c>
      <c r="E46" s="32" t="s">
        <v>105</v>
      </c>
      <c r="F46" s="32" t="s">
        <v>105</v>
      </c>
      <c r="G46" s="32" t="s">
        <v>371</v>
      </c>
      <c r="H46" s="33" t="s">
        <v>91</v>
      </c>
      <c r="I46" s="34">
        <v>1</v>
      </c>
      <c r="J46" s="59"/>
      <c r="K46" s="11">
        <v>1</v>
      </c>
      <c r="L46" s="35"/>
      <c r="M46" s="36"/>
      <c r="N46" s="37">
        <f>IF(M46&gt;0,ROUND(L46/M46,4),0)</f>
        <v>0</v>
      </c>
      <c r="O46" s="38"/>
      <c r="P46" s="39"/>
      <c r="Q46" s="37">
        <f>ROUND(ROUND(N46,4)*(1-O46),4)</f>
        <v>0</v>
      </c>
      <c r="R46" s="37">
        <f>ROUND(ROUND(Q46,4)*(1+P46),4)</f>
        <v>0</v>
      </c>
      <c r="S46" s="37">
        <f>ROUND($I46*Q46,4)</f>
        <v>0</v>
      </c>
      <c r="T46" s="37">
        <f>ROUND($I46*R46,4)</f>
        <v>0</v>
      </c>
      <c r="U46" s="40"/>
      <c r="V46" s="40"/>
      <c r="W46" s="40"/>
      <c r="X46" s="40"/>
      <c r="Y46" s="41"/>
    </row>
    <row r="47" spans="1:25" x14ac:dyDescent="0.25">
      <c r="A47" s="55" t="s">
        <v>105</v>
      </c>
      <c r="B47" s="11">
        <v>3</v>
      </c>
      <c r="C47" s="32" t="s">
        <v>2381</v>
      </c>
      <c r="D47" s="32" t="s">
        <v>105</v>
      </c>
      <c r="E47" s="32" t="s">
        <v>105</v>
      </c>
      <c r="F47" s="32" t="s">
        <v>105</v>
      </c>
      <c r="G47" s="32" t="s">
        <v>371</v>
      </c>
      <c r="H47" s="33" t="s">
        <v>91</v>
      </c>
      <c r="I47" s="34">
        <v>1</v>
      </c>
      <c r="J47" s="59"/>
      <c r="K47" s="11">
        <v>1</v>
      </c>
      <c r="L47" s="35"/>
      <c r="M47" s="36"/>
      <c r="N47" s="37">
        <f>IF(M47&gt;0,ROUND(L47/M47,4),0)</f>
        <v>0</v>
      </c>
      <c r="O47" s="38"/>
      <c r="P47" s="39"/>
      <c r="Q47" s="37">
        <f>ROUND(ROUND(N47,4)*(1-O47),4)</f>
        <v>0</v>
      </c>
      <c r="R47" s="37">
        <f>ROUND(ROUND(Q47,4)*(1+P47),4)</f>
        <v>0</v>
      </c>
      <c r="S47" s="37">
        <f>ROUND($I47*Q47,4)</f>
        <v>0</v>
      </c>
      <c r="T47" s="37">
        <f>ROUND($I47*R47,4)</f>
        <v>0</v>
      </c>
      <c r="U47" s="40"/>
      <c r="V47" s="40"/>
      <c r="W47" s="40"/>
      <c r="X47" s="40"/>
      <c r="Y47" s="41"/>
    </row>
    <row r="48" spans="1:25" x14ac:dyDescent="0.25">
      <c r="A48" s="55" t="s">
        <v>105</v>
      </c>
      <c r="B48" s="11">
        <v>4</v>
      </c>
      <c r="C48" s="32" t="s">
        <v>2446</v>
      </c>
      <c r="D48" s="32" t="s">
        <v>105</v>
      </c>
      <c r="E48" s="32" t="s">
        <v>105</v>
      </c>
      <c r="F48" s="32" t="s">
        <v>105</v>
      </c>
      <c r="G48" s="32" t="s">
        <v>371</v>
      </c>
      <c r="H48" s="33" t="s">
        <v>91</v>
      </c>
      <c r="I48" s="34">
        <v>1</v>
      </c>
      <c r="J48" s="59"/>
      <c r="K48" s="11">
        <v>1</v>
      </c>
      <c r="L48" s="35"/>
      <c r="M48" s="36"/>
      <c r="N48" s="37">
        <f>IF(M48&gt;0,ROUND(L48/M48,4),0)</f>
        <v>0</v>
      </c>
      <c r="O48" s="38"/>
      <c r="P48" s="39"/>
      <c r="Q48" s="37">
        <f>ROUND(ROUND(N48,4)*(1-O48),4)</f>
        <v>0</v>
      </c>
      <c r="R48" s="37">
        <f>ROUND(ROUND(Q48,4)*(1+P48),4)</f>
        <v>0</v>
      </c>
      <c r="S48" s="37">
        <f>ROUND($I48*Q48,4)</f>
        <v>0</v>
      </c>
      <c r="T48" s="37">
        <f>ROUND($I48*R48,4)</f>
        <v>0</v>
      </c>
      <c r="U48" s="40"/>
      <c r="V48" s="40"/>
      <c r="W48" s="40"/>
      <c r="X48" s="40"/>
      <c r="Y48" s="41"/>
    </row>
    <row r="49" spans="1:25" x14ac:dyDescent="0.25">
      <c r="A49" s="55" t="s">
        <v>105</v>
      </c>
      <c r="B49" s="11">
        <v>5</v>
      </c>
      <c r="C49" s="32" t="s">
        <v>2447</v>
      </c>
      <c r="D49" s="32" t="s">
        <v>105</v>
      </c>
      <c r="E49" s="32" t="s">
        <v>105</v>
      </c>
      <c r="F49" s="32" t="s">
        <v>105</v>
      </c>
      <c r="G49" s="32" t="s">
        <v>371</v>
      </c>
      <c r="H49" s="33" t="s">
        <v>91</v>
      </c>
      <c r="I49" s="34">
        <v>1</v>
      </c>
      <c r="J49" s="59"/>
      <c r="K49" s="11">
        <v>1</v>
      </c>
      <c r="L49" s="35"/>
      <c r="M49" s="36"/>
      <c r="N49" s="37">
        <f>IF(M49&gt;0,ROUND(L49/M49,4),0)</f>
        <v>0</v>
      </c>
      <c r="O49" s="38"/>
      <c r="P49" s="39"/>
      <c r="Q49" s="37">
        <f>ROUND(ROUND(N49,4)*(1-O49),4)</f>
        <v>0</v>
      </c>
      <c r="R49" s="37">
        <f>ROUND(ROUND(Q49,4)*(1+P49),4)</f>
        <v>0</v>
      </c>
      <c r="S49" s="37">
        <f>ROUND($I49*Q49,4)</f>
        <v>0</v>
      </c>
      <c r="T49" s="37">
        <f>ROUND($I49*R49,4)</f>
        <v>0</v>
      </c>
      <c r="U49" s="40"/>
      <c r="V49" s="40"/>
      <c r="W49" s="40"/>
      <c r="X49" s="40"/>
      <c r="Y49" s="41"/>
    </row>
    <row r="50" spans="1:25" x14ac:dyDescent="0.25">
      <c r="A50" s="55" t="s">
        <v>105</v>
      </c>
      <c r="B50" s="11">
        <v>6</v>
      </c>
      <c r="C50" s="32" t="s">
        <v>2391</v>
      </c>
      <c r="D50" s="32" t="s">
        <v>105</v>
      </c>
      <c r="E50" s="32" t="s">
        <v>105</v>
      </c>
      <c r="F50" s="32" t="s">
        <v>105</v>
      </c>
      <c r="G50" s="32" t="s">
        <v>371</v>
      </c>
      <c r="H50" s="33" t="s">
        <v>91</v>
      </c>
      <c r="I50" s="34">
        <v>1</v>
      </c>
      <c r="J50" s="59"/>
      <c r="K50" s="11">
        <v>1</v>
      </c>
      <c r="L50" s="35"/>
      <c r="M50" s="36"/>
      <c r="N50" s="37">
        <f>IF(M50&gt;0,ROUND(L50/M50,4),0)</f>
        <v>0</v>
      </c>
      <c r="O50" s="38"/>
      <c r="P50" s="39"/>
      <c r="Q50" s="37">
        <f>ROUND(ROUND(N50,4)*(1-O50),4)</f>
        <v>0</v>
      </c>
      <c r="R50" s="37">
        <f>ROUND(ROUND(Q50,4)*(1+P50),4)</f>
        <v>0</v>
      </c>
      <c r="S50" s="37">
        <f>ROUND($I50*Q50,4)</f>
        <v>0</v>
      </c>
      <c r="T50" s="37">
        <f>ROUND($I50*R50,4)</f>
        <v>0</v>
      </c>
      <c r="U50" s="40"/>
      <c r="V50" s="40"/>
      <c r="W50" s="40"/>
      <c r="X50" s="40"/>
      <c r="Y50" s="41"/>
    </row>
    <row r="51" spans="1:25" x14ac:dyDescent="0.25">
      <c r="A51" s="55" t="s">
        <v>105</v>
      </c>
      <c r="B51" s="11">
        <v>7</v>
      </c>
      <c r="C51" s="32" t="s">
        <v>2394</v>
      </c>
      <c r="D51" s="32" t="s">
        <v>105</v>
      </c>
      <c r="E51" s="32" t="s">
        <v>105</v>
      </c>
      <c r="F51" s="32" t="s">
        <v>105</v>
      </c>
      <c r="G51" s="32" t="s">
        <v>371</v>
      </c>
      <c r="H51" s="33" t="s">
        <v>91</v>
      </c>
      <c r="I51" s="34">
        <v>1</v>
      </c>
      <c r="J51" s="59"/>
      <c r="K51" s="11">
        <v>1</v>
      </c>
      <c r="L51" s="35"/>
      <c r="M51" s="36"/>
      <c r="N51" s="37">
        <f>IF(M51&gt;0,ROUND(L51/M51,4),0)</f>
        <v>0</v>
      </c>
      <c r="O51" s="38"/>
      <c r="P51" s="39"/>
      <c r="Q51" s="37">
        <f>ROUND(ROUND(N51,4)*(1-O51),4)</f>
        <v>0</v>
      </c>
      <c r="R51" s="37">
        <f>ROUND(ROUND(Q51,4)*(1+P51),4)</f>
        <v>0</v>
      </c>
      <c r="S51" s="37">
        <f>ROUND($I51*Q51,4)</f>
        <v>0</v>
      </c>
      <c r="T51" s="37">
        <f>ROUND($I51*R51,4)</f>
        <v>0</v>
      </c>
      <c r="U51" s="40"/>
      <c r="V51" s="40"/>
      <c r="W51" s="40"/>
      <c r="X51" s="40"/>
      <c r="Y51" s="41"/>
    </row>
    <row r="52" spans="1:25" x14ac:dyDescent="0.25">
      <c r="A52" s="55" t="s">
        <v>105</v>
      </c>
      <c r="B52" s="11">
        <v>8</v>
      </c>
      <c r="C52" s="32" t="s">
        <v>2396</v>
      </c>
      <c r="D52" s="32" t="s">
        <v>105</v>
      </c>
      <c r="E52" s="32" t="s">
        <v>105</v>
      </c>
      <c r="F52" s="32" t="s">
        <v>105</v>
      </c>
      <c r="G52" s="32" t="s">
        <v>371</v>
      </c>
      <c r="H52" s="33" t="s">
        <v>91</v>
      </c>
      <c r="I52" s="34">
        <v>1</v>
      </c>
      <c r="J52" s="59"/>
      <c r="K52" s="11">
        <v>1</v>
      </c>
      <c r="L52" s="35"/>
      <c r="M52" s="36"/>
      <c r="N52" s="37">
        <f>IF(M52&gt;0,ROUND(L52/M52,4),0)</f>
        <v>0</v>
      </c>
      <c r="O52" s="38"/>
      <c r="P52" s="39"/>
      <c r="Q52" s="37">
        <f>ROUND(ROUND(N52,4)*(1-O52),4)</f>
        <v>0</v>
      </c>
      <c r="R52" s="37">
        <f>ROUND(ROUND(Q52,4)*(1+P52),4)</f>
        <v>0</v>
      </c>
      <c r="S52" s="37">
        <f>ROUND($I52*Q52,4)</f>
        <v>0</v>
      </c>
      <c r="T52" s="37">
        <f>ROUND($I52*R52,4)</f>
        <v>0</v>
      </c>
      <c r="U52" s="40"/>
      <c r="V52" s="40"/>
      <c r="W52" s="40"/>
      <c r="X52" s="40"/>
      <c r="Y52" s="41"/>
    </row>
    <row r="53" spans="1:25" x14ac:dyDescent="0.25">
      <c r="A53" s="55" t="s">
        <v>105</v>
      </c>
      <c r="B53" s="11">
        <v>9</v>
      </c>
      <c r="C53" s="32" t="s">
        <v>2402</v>
      </c>
      <c r="D53" s="32" t="s">
        <v>105</v>
      </c>
      <c r="E53" s="32" t="s">
        <v>105</v>
      </c>
      <c r="F53" s="32" t="s">
        <v>105</v>
      </c>
      <c r="G53" s="32" t="s">
        <v>371</v>
      </c>
      <c r="H53" s="33" t="s">
        <v>91</v>
      </c>
      <c r="I53" s="34">
        <v>1</v>
      </c>
      <c r="J53" s="59"/>
      <c r="K53" s="11">
        <v>1</v>
      </c>
      <c r="L53" s="35"/>
      <c r="M53" s="36"/>
      <c r="N53" s="37">
        <f>IF(M53&gt;0,ROUND(L53/M53,4),0)</f>
        <v>0</v>
      </c>
      <c r="O53" s="38"/>
      <c r="P53" s="39"/>
      <c r="Q53" s="37">
        <f>ROUND(ROUND(N53,4)*(1-O53),4)</f>
        <v>0</v>
      </c>
      <c r="R53" s="37">
        <f>ROUND(ROUND(Q53,4)*(1+P53),4)</f>
        <v>0</v>
      </c>
      <c r="S53" s="37">
        <f>ROUND($I53*Q53,4)</f>
        <v>0</v>
      </c>
      <c r="T53" s="37">
        <f>ROUND($I53*R53,4)</f>
        <v>0</v>
      </c>
      <c r="U53" s="40"/>
      <c r="V53" s="40"/>
      <c r="W53" s="40"/>
      <c r="X53" s="40"/>
      <c r="Y53" s="41"/>
    </row>
    <row r="54" spans="1:25" x14ac:dyDescent="0.25">
      <c r="A54" s="55" t="s">
        <v>105</v>
      </c>
      <c r="B54" s="11">
        <v>10</v>
      </c>
      <c r="C54" s="32" t="s">
        <v>2448</v>
      </c>
      <c r="D54" s="32" t="s">
        <v>105</v>
      </c>
      <c r="E54" s="32" t="s">
        <v>105</v>
      </c>
      <c r="F54" s="32" t="s">
        <v>105</v>
      </c>
      <c r="G54" s="32" t="s">
        <v>371</v>
      </c>
      <c r="H54" s="33" t="s">
        <v>91</v>
      </c>
      <c r="I54" s="34">
        <v>1</v>
      </c>
      <c r="J54" s="59"/>
      <c r="K54" s="11">
        <v>1</v>
      </c>
      <c r="L54" s="35"/>
      <c r="M54" s="36"/>
      <c r="N54" s="37">
        <f>IF(M54&gt;0,ROUND(L54/M54,4),0)</f>
        <v>0</v>
      </c>
      <c r="O54" s="38"/>
      <c r="P54" s="39"/>
      <c r="Q54" s="37">
        <f>ROUND(ROUND(N54,4)*(1-O54),4)</f>
        <v>0</v>
      </c>
      <c r="R54" s="37">
        <f>ROUND(ROUND(Q54,4)*(1+P54),4)</f>
        <v>0</v>
      </c>
      <c r="S54" s="37">
        <f>ROUND($I54*Q54,4)</f>
        <v>0</v>
      </c>
      <c r="T54" s="37">
        <f>ROUND($I54*R54,4)</f>
        <v>0</v>
      </c>
      <c r="U54" s="40"/>
      <c r="V54" s="40"/>
      <c r="W54" s="40"/>
      <c r="X54" s="40"/>
      <c r="Y54" s="41"/>
    </row>
    <row r="55" spans="1:25" x14ac:dyDescent="0.25">
      <c r="A55" s="55" t="s">
        <v>105</v>
      </c>
      <c r="B55" s="11">
        <v>11</v>
      </c>
      <c r="C55" s="32" t="s">
        <v>2408</v>
      </c>
      <c r="D55" s="32" t="s">
        <v>105</v>
      </c>
      <c r="E55" s="32" t="s">
        <v>105</v>
      </c>
      <c r="F55" s="32" t="s">
        <v>105</v>
      </c>
      <c r="G55" s="32" t="s">
        <v>371</v>
      </c>
      <c r="H55" s="33" t="s">
        <v>91</v>
      </c>
      <c r="I55" s="34">
        <v>1</v>
      </c>
      <c r="J55" s="59"/>
      <c r="K55" s="11">
        <v>1</v>
      </c>
      <c r="L55" s="35"/>
      <c r="M55" s="36"/>
      <c r="N55" s="37">
        <f>IF(M55&gt;0,ROUND(L55/M55,4),0)</f>
        <v>0</v>
      </c>
      <c r="O55" s="38"/>
      <c r="P55" s="39"/>
      <c r="Q55" s="37">
        <f>ROUND(ROUND(N55,4)*(1-O55),4)</f>
        <v>0</v>
      </c>
      <c r="R55" s="37">
        <f>ROUND(ROUND(Q55,4)*(1+P55),4)</f>
        <v>0</v>
      </c>
      <c r="S55" s="37">
        <f>ROUND($I55*Q55,4)</f>
        <v>0</v>
      </c>
      <c r="T55" s="37">
        <f>ROUND($I55*R55,4)</f>
        <v>0</v>
      </c>
      <c r="U55" s="40"/>
      <c r="V55" s="40"/>
      <c r="W55" s="40"/>
      <c r="X55" s="40"/>
      <c r="Y55" s="41"/>
    </row>
    <row r="56" spans="1:25" x14ac:dyDescent="0.25">
      <c r="A56" s="55" t="s">
        <v>105</v>
      </c>
      <c r="B56" s="11">
        <v>12</v>
      </c>
      <c r="C56" s="32" t="s">
        <v>2411</v>
      </c>
      <c r="D56" s="32" t="s">
        <v>105</v>
      </c>
      <c r="E56" s="32" t="s">
        <v>105</v>
      </c>
      <c r="F56" s="32" t="s">
        <v>105</v>
      </c>
      <c r="G56" s="32" t="s">
        <v>371</v>
      </c>
      <c r="H56" s="33" t="s">
        <v>91</v>
      </c>
      <c r="I56" s="34">
        <v>1</v>
      </c>
      <c r="J56" s="59"/>
      <c r="K56" s="11">
        <v>1</v>
      </c>
      <c r="L56" s="35"/>
      <c r="M56" s="36"/>
      <c r="N56" s="37">
        <f>IF(M56&gt;0,ROUND(L56/M56,4),0)</f>
        <v>0</v>
      </c>
      <c r="O56" s="38"/>
      <c r="P56" s="39"/>
      <c r="Q56" s="37">
        <f>ROUND(ROUND(N56,4)*(1-O56),4)</f>
        <v>0</v>
      </c>
      <c r="R56" s="37">
        <f>ROUND(ROUND(Q56,4)*(1+P56),4)</f>
        <v>0</v>
      </c>
      <c r="S56" s="37">
        <f>ROUND($I56*Q56,4)</f>
        <v>0</v>
      </c>
      <c r="T56" s="37">
        <f>ROUND($I56*R56,4)</f>
        <v>0</v>
      </c>
      <c r="U56" s="40"/>
      <c r="V56" s="40"/>
      <c r="W56" s="40"/>
      <c r="X56" s="40"/>
      <c r="Y56" s="41"/>
    </row>
    <row r="57" spans="1:25" ht="13.5" thickBot="1" x14ac:dyDescent="0.3">
      <c r="A57" s="56" t="s">
        <v>105</v>
      </c>
      <c r="B57" s="13">
        <v>13</v>
      </c>
      <c r="C57" s="42" t="s">
        <v>2449</v>
      </c>
      <c r="D57" s="42" t="s">
        <v>105</v>
      </c>
      <c r="E57" s="42" t="s">
        <v>105</v>
      </c>
      <c r="F57" s="42" t="s">
        <v>105</v>
      </c>
      <c r="G57" s="42" t="s">
        <v>371</v>
      </c>
      <c r="H57" s="43" t="s">
        <v>91</v>
      </c>
      <c r="I57" s="44">
        <v>1</v>
      </c>
      <c r="J57" s="60"/>
      <c r="K57" s="13">
        <v>1</v>
      </c>
      <c r="L57" s="45"/>
      <c r="M57" s="46"/>
      <c r="N57" s="47">
        <f>IF(M57&gt;0,ROUND(L57/M57,4),0)</f>
        <v>0</v>
      </c>
      <c r="O57" s="48"/>
      <c r="P57" s="49"/>
      <c r="Q57" s="47">
        <f>ROUND(ROUND(N57,4)*(1-O57),4)</f>
        <v>0</v>
      </c>
      <c r="R57" s="47">
        <f>ROUND(ROUND(Q57,4)*(1+P57),4)</f>
        <v>0</v>
      </c>
      <c r="S57" s="47">
        <f>ROUND($I57*Q57,4)</f>
        <v>0</v>
      </c>
      <c r="T57" s="47">
        <f>ROUND($I57*R57,4)</f>
        <v>0</v>
      </c>
      <c r="U57" s="50"/>
      <c r="V57" s="50"/>
      <c r="W57" s="50"/>
      <c r="X57" s="50"/>
      <c r="Y57" s="51"/>
    </row>
    <row r="58" spans="1:25" ht="13.5" thickBot="1" x14ac:dyDescent="0.3">
      <c r="R58" s="61" t="s">
        <v>108</v>
      </c>
      <c r="S58" s="62">
        <f>SUM(S45:S57)</f>
        <v>0</v>
      </c>
      <c r="T58" s="63">
        <f>SUM(T45:T57)</f>
        <v>0</v>
      </c>
    </row>
  </sheetData>
  <sheetProtection algorithmName="SHA-512" hashValue="WhH2uwaMm1KpXEmoKusjxWd1B+hjD1O/o1DnveEa+ObGSknO7obAfz6KzHbrrZkWRU3Yt46ptnDkGpM+cP5aiw==" saltValue="m71ESlkoA6ggkMIsU+AeDA==" spinCount="100000" sheet="1" objects="1" scenarios="1"/>
  <pageMargins left="0.78740157021416557" right="0.78740157021416557" top="0.78740157021416557" bottom="0.78740157021416557" header="0.59055116441514754" footer="0.59055116441514754"/>
  <pageSetup paperSize="9" scale="30" fitToHeight="0" pageOrder="overThenDown" orientation="landscape" r:id="rId1"/>
  <headerFooter>
    <oddHeader>&amp;ROBR-8A</oddHeader>
    <oddFooter>&amp;LJN št. 16-51/19, 16-51/19_1.OBD: 1.5.2020 - 30.4.2021&amp;RStran &amp;P od &amp;N</oddFooter>
  </headerFooter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4:Y53"/>
  <sheetViews>
    <sheetView topLeftCell="B1" workbookViewId="0"/>
  </sheetViews>
  <sheetFormatPr defaultRowHeight="12.75" x14ac:dyDescent="0.25"/>
  <cols>
    <col min="1" max="1" width="15.7109375" style="1" hidden="1" customWidth="1"/>
    <col min="2" max="2" width="7.28515625" style="1" customWidth="1"/>
    <col min="3" max="3" width="39.7109375" style="1" customWidth="1"/>
    <col min="4" max="4" width="30.5703125" style="1" customWidth="1"/>
    <col min="5" max="5" width="42.140625" style="1" customWidth="1"/>
    <col min="6" max="7" width="30.5703125" style="1" customWidth="1"/>
    <col min="8" max="8" width="5.7109375" style="1" customWidth="1"/>
    <col min="9" max="9" width="10" style="1" customWidth="1"/>
    <col min="10" max="10" width="7.28515625" style="1" customWidth="1"/>
    <col min="11" max="11" width="4.7109375" style="1" customWidth="1"/>
    <col min="12" max="12" width="13.7109375" style="1" customWidth="1"/>
    <col min="13" max="13" width="10.7109375" style="1" customWidth="1"/>
    <col min="14" max="14" width="13.7109375" style="1" customWidth="1"/>
    <col min="15" max="15" width="10.7109375" style="1" customWidth="1"/>
    <col min="16" max="16" width="7.7109375" style="1" customWidth="1"/>
    <col min="17" max="18" width="13.7109375" style="1" customWidth="1"/>
    <col min="19" max="20" width="17.28515625" style="1" customWidth="1"/>
    <col min="21" max="21" width="20.7109375" style="1" customWidth="1"/>
    <col min="22" max="22" width="25.7109375" style="1" customWidth="1"/>
    <col min="23" max="23" width="20.7109375" style="1" customWidth="1"/>
    <col min="24" max="24" width="12.7109375" style="1" customWidth="1"/>
    <col min="25" max="25" width="25.7109375" style="1" customWidth="1"/>
    <col min="26" max="16384" width="9.140625" style="1"/>
  </cols>
  <sheetData>
    <row r="4" spans="1:25" ht="15.75" x14ac:dyDescent="0.25">
      <c r="C4" s="77" t="s">
        <v>52</v>
      </c>
    </row>
    <row r="5" spans="1:25" ht="18" x14ac:dyDescent="0.25">
      <c r="B5" s="78" t="s">
        <v>2450</v>
      </c>
      <c r="C5" s="2" t="s">
        <v>2451</v>
      </c>
    </row>
    <row r="7" spans="1:25" x14ac:dyDescent="0.25">
      <c r="C7" s="79" t="str">
        <f>IF('2. Podatki o ponudniku'!C5&lt;&gt;"","Naziv ponudnika: " &amp; '2. Podatki o ponudniku'!C5,"")</f>
        <v/>
      </c>
    </row>
    <row r="8" spans="1:25" x14ac:dyDescent="0.25">
      <c r="C8" s="79" t="str">
        <f>IF('2. Podatki o ponudniku'!C7&lt;&gt;"","Identifikacijska številka za DDV: " &amp; '2. Podatki o ponudniku'!C7,"")</f>
        <v/>
      </c>
    </row>
    <row r="10" spans="1:25" ht="13.5" thickBot="1" x14ac:dyDescent="0.3"/>
    <row r="11" spans="1:25" ht="13.5" thickBot="1" x14ac:dyDescent="0.3">
      <c r="A11" s="52" t="s">
        <v>55</v>
      </c>
      <c r="B11" s="57" t="s">
        <v>56</v>
      </c>
      <c r="C11" s="18" t="s">
        <v>2452</v>
      </c>
      <c r="D11" s="18"/>
      <c r="E11" s="18"/>
      <c r="F11" s="18"/>
      <c r="G11" s="18"/>
      <c r="H11" s="18" t="s">
        <v>254</v>
      </c>
      <c r="I11" s="18"/>
      <c r="J11" s="8"/>
      <c r="K11" s="7"/>
      <c r="L11" s="18" t="s">
        <v>2453</v>
      </c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8"/>
    </row>
    <row r="12" spans="1:25" ht="51.75" thickBot="1" x14ac:dyDescent="0.3">
      <c r="A12" s="53" t="s">
        <v>60</v>
      </c>
      <c r="B12" s="19" t="s">
        <v>61</v>
      </c>
      <c r="C12" s="20" t="s">
        <v>62</v>
      </c>
      <c r="D12" s="20" t="s">
        <v>63</v>
      </c>
      <c r="E12" s="20" t="s">
        <v>64</v>
      </c>
      <c r="F12" s="20" t="s">
        <v>65</v>
      </c>
      <c r="G12" s="20" t="s">
        <v>1220</v>
      </c>
      <c r="H12" s="20" t="s">
        <v>67</v>
      </c>
      <c r="I12" s="20" t="s">
        <v>68</v>
      </c>
      <c r="J12" s="21" t="s">
        <v>69</v>
      </c>
      <c r="K12" s="19" t="s">
        <v>70</v>
      </c>
      <c r="L12" s="20" t="s">
        <v>71</v>
      </c>
      <c r="M12" s="20" t="s">
        <v>72</v>
      </c>
      <c r="N12" s="20" t="s">
        <v>73</v>
      </c>
      <c r="O12" s="20" t="s">
        <v>74</v>
      </c>
      <c r="P12" s="20" t="s">
        <v>75</v>
      </c>
      <c r="Q12" s="20" t="s">
        <v>76</v>
      </c>
      <c r="R12" s="20" t="s">
        <v>77</v>
      </c>
      <c r="S12" s="20" t="s">
        <v>78</v>
      </c>
      <c r="T12" s="20" t="s">
        <v>79</v>
      </c>
      <c r="U12" s="20" t="s">
        <v>80</v>
      </c>
      <c r="V12" s="20" t="s">
        <v>81</v>
      </c>
      <c r="W12" s="20" t="s">
        <v>82</v>
      </c>
      <c r="X12" s="20" t="s">
        <v>83</v>
      </c>
      <c r="Y12" s="21" t="s">
        <v>84</v>
      </c>
    </row>
    <row r="13" spans="1:25" ht="25.5" x14ac:dyDescent="0.25">
      <c r="A13" s="54" t="s">
        <v>2454</v>
      </c>
      <c r="B13" s="9">
        <v>1</v>
      </c>
      <c r="C13" s="22" t="s">
        <v>2455</v>
      </c>
      <c r="D13" s="22" t="s">
        <v>105</v>
      </c>
      <c r="E13" s="22" t="s">
        <v>105</v>
      </c>
      <c r="F13" s="22" t="s">
        <v>105</v>
      </c>
      <c r="G13" s="22" t="s">
        <v>2456</v>
      </c>
      <c r="H13" s="23" t="s">
        <v>91</v>
      </c>
      <c r="I13" s="24">
        <v>300</v>
      </c>
      <c r="J13" s="58"/>
      <c r="K13" s="9">
        <v>1</v>
      </c>
      <c r="L13" s="25"/>
      <c r="M13" s="26"/>
      <c r="N13" s="27">
        <f>IF(M13&gt;0,ROUND(L13/M13,4),0)</f>
        <v>0</v>
      </c>
      <c r="O13" s="28"/>
      <c r="P13" s="29"/>
      <c r="Q13" s="27">
        <f>ROUND(ROUND(N13,4)*(1-O13),4)</f>
        <v>0</v>
      </c>
      <c r="R13" s="27">
        <f>ROUND(ROUND(Q13,4)*(1+P13),4)</f>
        <v>0</v>
      </c>
      <c r="S13" s="27">
        <f>ROUND($I13*Q13,4)</f>
        <v>0</v>
      </c>
      <c r="T13" s="27">
        <f>ROUND($I13*R13,4)</f>
        <v>0</v>
      </c>
      <c r="U13" s="30"/>
      <c r="V13" s="30"/>
      <c r="W13" s="30"/>
      <c r="X13" s="30"/>
      <c r="Y13" s="31"/>
    </row>
    <row r="14" spans="1:25" ht="25.5" x14ac:dyDescent="0.25">
      <c r="A14" s="55" t="s">
        <v>2457</v>
      </c>
      <c r="B14" s="11">
        <v>2</v>
      </c>
      <c r="C14" s="32" t="s">
        <v>2458</v>
      </c>
      <c r="D14" s="32" t="s">
        <v>105</v>
      </c>
      <c r="E14" s="32" t="s">
        <v>105</v>
      </c>
      <c r="F14" s="32" t="s">
        <v>105</v>
      </c>
      <c r="G14" s="32" t="s">
        <v>2459</v>
      </c>
      <c r="H14" s="33" t="s">
        <v>91</v>
      </c>
      <c r="I14" s="34">
        <v>300</v>
      </c>
      <c r="J14" s="59"/>
      <c r="K14" s="11">
        <v>1</v>
      </c>
      <c r="L14" s="35"/>
      <c r="M14" s="36"/>
      <c r="N14" s="37">
        <f>IF(M14&gt;0,ROUND(L14/M14,4),0)</f>
        <v>0</v>
      </c>
      <c r="O14" s="38"/>
      <c r="P14" s="39"/>
      <c r="Q14" s="37">
        <f>ROUND(ROUND(N14,4)*(1-O14),4)</f>
        <v>0</v>
      </c>
      <c r="R14" s="37">
        <f>ROUND(ROUND(Q14,4)*(1+P14),4)</f>
        <v>0</v>
      </c>
      <c r="S14" s="37">
        <f>ROUND($I14*Q14,4)</f>
        <v>0</v>
      </c>
      <c r="T14" s="37">
        <f>ROUND($I14*R14,4)</f>
        <v>0</v>
      </c>
      <c r="U14" s="40"/>
      <c r="V14" s="40"/>
      <c r="W14" s="40"/>
      <c r="X14" s="40"/>
      <c r="Y14" s="41"/>
    </row>
    <row r="15" spans="1:25" ht="25.5" x14ac:dyDescent="0.25">
      <c r="A15" s="55" t="s">
        <v>2460</v>
      </c>
      <c r="B15" s="11">
        <v>3</v>
      </c>
      <c r="C15" s="32" t="s">
        <v>2461</v>
      </c>
      <c r="D15" s="32" t="s">
        <v>2462</v>
      </c>
      <c r="E15" s="32" t="s">
        <v>105</v>
      </c>
      <c r="F15" s="32" t="s">
        <v>105</v>
      </c>
      <c r="G15" s="32" t="s">
        <v>2463</v>
      </c>
      <c r="H15" s="33" t="s">
        <v>665</v>
      </c>
      <c r="I15" s="34">
        <v>30</v>
      </c>
      <c r="J15" s="59"/>
      <c r="K15" s="11">
        <v>1</v>
      </c>
      <c r="L15" s="35"/>
      <c r="M15" s="36"/>
      <c r="N15" s="37">
        <f>IF(M15&gt;0,ROUND(L15/M15,4),0)</f>
        <v>0</v>
      </c>
      <c r="O15" s="38"/>
      <c r="P15" s="39"/>
      <c r="Q15" s="37">
        <f>ROUND(ROUND(N15,4)*(1-O15),4)</f>
        <v>0</v>
      </c>
      <c r="R15" s="37">
        <f>ROUND(ROUND(Q15,4)*(1+P15),4)</f>
        <v>0</v>
      </c>
      <c r="S15" s="37">
        <f>ROUND($I15*Q15,4)</f>
        <v>0</v>
      </c>
      <c r="T15" s="37">
        <f>ROUND($I15*R15,4)</f>
        <v>0</v>
      </c>
      <c r="U15" s="40"/>
      <c r="V15" s="40"/>
      <c r="W15" s="40"/>
      <c r="X15" s="40"/>
      <c r="Y15" s="41"/>
    </row>
    <row r="16" spans="1:25" ht="25.5" x14ac:dyDescent="0.25">
      <c r="A16" s="55" t="s">
        <v>2464</v>
      </c>
      <c r="B16" s="11">
        <v>4</v>
      </c>
      <c r="C16" s="32" t="s">
        <v>2465</v>
      </c>
      <c r="D16" s="32" t="s">
        <v>105</v>
      </c>
      <c r="E16" s="32" t="s">
        <v>105</v>
      </c>
      <c r="F16" s="32" t="s">
        <v>105</v>
      </c>
      <c r="G16" s="32" t="s">
        <v>2466</v>
      </c>
      <c r="H16" s="33" t="s">
        <v>665</v>
      </c>
      <c r="I16" s="34">
        <v>300</v>
      </c>
      <c r="J16" s="59"/>
      <c r="K16" s="11">
        <v>1</v>
      </c>
      <c r="L16" s="35"/>
      <c r="M16" s="36"/>
      <c r="N16" s="37">
        <f>IF(M16&gt;0,ROUND(L16/M16,4),0)</f>
        <v>0</v>
      </c>
      <c r="O16" s="38"/>
      <c r="P16" s="39"/>
      <c r="Q16" s="37">
        <f>ROUND(ROUND(N16,4)*(1-O16),4)</f>
        <v>0</v>
      </c>
      <c r="R16" s="37">
        <f>ROUND(ROUND(Q16,4)*(1+P16),4)</f>
        <v>0</v>
      </c>
      <c r="S16" s="37">
        <f>ROUND($I16*Q16,4)</f>
        <v>0</v>
      </c>
      <c r="T16" s="37">
        <f>ROUND($I16*R16,4)</f>
        <v>0</v>
      </c>
      <c r="U16" s="40"/>
      <c r="V16" s="40"/>
      <c r="W16" s="40"/>
      <c r="X16" s="40"/>
      <c r="Y16" s="41"/>
    </row>
    <row r="17" spans="1:25" ht="25.5" x14ac:dyDescent="0.25">
      <c r="A17" s="55" t="s">
        <v>2467</v>
      </c>
      <c r="B17" s="11">
        <v>5</v>
      </c>
      <c r="C17" s="32" t="s">
        <v>2468</v>
      </c>
      <c r="D17" s="32" t="s">
        <v>105</v>
      </c>
      <c r="E17" s="32" t="s">
        <v>105</v>
      </c>
      <c r="F17" s="32" t="s">
        <v>105</v>
      </c>
      <c r="G17" s="32" t="s">
        <v>2469</v>
      </c>
      <c r="H17" s="33" t="s">
        <v>91</v>
      </c>
      <c r="I17" s="34">
        <v>200</v>
      </c>
      <c r="J17" s="59"/>
      <c r="K17" s="11">
        <v>1</v>
      </c>
      <c r="L17" s="35"/>
      <c r="M17" s="36"/>
      <c r="N17" s="37">
        <f>IF(M17&gt;0,ROUND(L17/M17,4),0)</f>
        <v>0</v>
      </c>
      <c r="O17" s="38"/>
      <c r="P17" s="39"/>
      <c r="Q17" s="37">
        <f>ROUND(ROUND(N17,4)*(1-O17),4)</f>
        <v>0</v>
      </c>
      <c r="R17" s="37">
        <f>ROUND(ROUND(Q17,4)*(1+P17),4)</f>
        <v>0</v>
      </c>
      <c r="S17" s="37">
        <f>ROUND($I17*Q17,4)</f>
        <v>0</v>
      </c>
      <c r="T17" s="37">
        <f>ROUND($I17*R17,4)</f>
        <v>0</v>
      </c>
      <c r="U17" s="40"/>
      <c r="V17" s="40"/>
      <c r="W17" s="40"/>
      <c r="X17" s="40"/>
      <c r="Y17" s="41"/>
    </row>
    <row r="18" spans="1:25" x14ac:dyDescent="0.25">
      <c r="A18" s="55" t="s">
        <v>2470</v>
      </c>
      <c r="B18" s="11">
        <v>6</v>
      </c>
      <c r="C18" s="32" t="s">
        <v>2471</v>
      </c>
      <c r="D18" s="32" t="s">
        <v>105</v>
      </c>
      <c r="E18" s="32" t="s">
        <v>105</v>
      </c>
      <c r="F18" s="32" t="s">
        <v>105</v>
      </c>
      <c r="G18" s="32" t="s">
        <v>105</v>
      </c>
      <c r="H18" s="33" t="s">
        <v>91</v>
      </c>
      <c r="I18" s="34">
        <v>100</v>
      </c>
      <c r="J18" s="59"/>
      <c r="K18" s="11">
        <v>1</v>
      </c>
      <c r="L18" s="35"/>
      <c r="M18" s="36"/>
      <c r="N18" s="37">
        <f>IF(M18&gt;0,ROUND(L18/M18,4),0)</f>
        <v>0</v>
      </c>
      <c r="O18" s="38"/>
      <c r="P18" s="39"/>
      <c r="Q18" s="37">
        <f>ROUND(ROUND(N18,4)*(1-O18),4)</f>
        <v>0</v>
      </c>
      <c r="R18" s="37">
        <f>ROUND(ROUND(Q18,4)*(1+P18),4)</f>
        <v>0</v>
      </c>
      <c r="S18" s="37">
        <f>ROUND($I18*Q18,4)</f>
        <v>0</v>
      </c>
      <c r="T18" s="37">
        <f>ROUND($I18*R18,4)</f>
        <v>0</v>
      </c>
      <c r="U18" s="40"/>
      <c r="V18" s="40"/>
      <c r="W18" s="40"/>
      <c r="X18" s="40"/>
      <c r="Y18" s="41"/>
    </row>
    <row r="19" spans="1:25" ht="25.5" x14ac:dyDescent="0.25">
      <c r="A19" s="55" t="s">
        <v>2472</v>
      </c>
      <c r="B19" s="11">
        <v>7</v>
      </c>
      <c r="C19" s="32" t="s">
        <v>2473</v>
      </c>
      <c r="D19" s="32" t="s">
        <v>105</v>
      </c>
      <c r="E19" s="32" t="s">
        <v>105</v>
      </c>
      <c r="F19" s="32" t="s">
        <v>105</v>
      </c>
      <c r="G19" s="32" t="s">
        <v>105</v>
      </c>
      <c r="H19" s="33" t="s">
        <v>91</v>
      </c>
      <c r="I19" s="34">
        <v>100</v>
      </c>
      <c r="J19" s="59"/>
      <c r="K19" s="11">
        <v>1</v>
      </c>
      <c r="L19" s="35"/>
      <c r="M19" s="36"/>
      <c r="N19" s="37">
        <f>IF(M19&gt;0,ROUND(L19/M19,4),0)</f>
        <v>0</v>
      </c>
      <c r="O19" s="38"/>
      <c r="P19" s="39"/>
      <c r="Q19" s="37">
        <f>ROUND(ROUND(N19,4)*(1-O19),4)</f>
        <v>0</v>
      </c>
      <c r="R19" s="37">
        <f>ROUND(ROUND(Q19,4)*(1+P19),4)</f>
        <v>0</v>
      </c>
      <c r="S19" s="37">
        <f>ROUND($I19*Q19,4)</f>
        <v>0</v>
      </c>
      <c r="T19" s="37">
        <f>ROUND($I19*R19,4)</f>
        <v>0</v>
      </c>
      <c r="U19" s="40"/>
      <c r="V19" s="40"/>
      <c r="W19" s="40"/>
      <c r="X19" s="40"/>
      <c r="Y19" s="41"/>
    </row>
    <row r="20" spans="1:25" ht="25.5" x14ac:dyDescent="0.25">
      <c r="A20" s="55" t="s">
        <v>2474</v>
      </c>
      <c r="B20" s="11">
        <v>8</v>
      </c>
      <c r="C20" s="32" t="s">
        <v>2475</v>
      </c>
      <c r="D20" s="32" t="s">
        <v>105</v>
      </c>
      <c r="E20" s="32" t="s">
        <v>105</v>
      </c>
      <c r="F20" s="32" t="s">
        <v>105</v>
      </c>
      <c r="G20" s="32" t="s">
        <v>105</v>
      </c>
      <c r="H20" s="33" t="s">
        <v>91</v>
      </c>
      <c r="I20" s="34">
        <v>100</v>
      </c>
      <c r="J20" s="59"/>
      <c r="K20" s="11">
        <v>1</v>
      </c>
      <c r="L20" s="35"/>
      <c r="M20" s="36"/>
      <c r="N20" s="37">
        <f>IF(M20&gt;0,ROUND(L20/M20,4),0)</f>
        <v>0</v>
      </c>
      <c r="O20" s="38"/>
      <c r="P20" s="39"/>
      <c r="Q20" s="37">
        <f>ROUND(ROUND(N20,4)*(1-O20),4)</f>
        <v>0</v>
      </c>
      <c r="R20" s="37">
        <f>ROUND(ROUND(Q20,4)*(1+P20),4)</f>
        <v>0</v>
      </c>
      <c r="S20" s="37">
        <f>ROUND($I20*Q20,4)</f>
        <v>0</v>
      </c>
      <c r="T20" s="37">
        <f>ROUND($I20*R20,4)</f>
        <v>0</v>
      </c>
      <c r="U20" s="40"/>
      <c r="V20" s="40"/>
      <c r="W20" s="40"/>
      <c r="X20" s="40"/>
      <c r="Y20" s="41"/>
    </row>
    <row r="21" spans="1:25" ht="26.25" thickBot="1" x14ac:dyDescent="0.3">
      <c r="A21" s="56" t="s">
        <v>2476</v>
      </c>
      <c r="B21" s="13">
        <v>9</v>
      </c>
      <c r="C21" s="42" t="s">
        <v>2477</v>
      </c>
      <c r="D21" s="42" t="s">
        <v>105</v>
      </c>
      <c r="E21" s="42" t="s">
        <v>105</v>
      </c>
      <c r="F21" s="42" t="s">
        <v>105</v>
      </c>
      <c r="G21" s="42" t="s">
        <v>105</v>
      </c>
      <c r="H21" s="43" t="s">
        <v>91</v>
      </c>
      <c r="I21" s="44">
        <v>100</v>
      </c>
      <c r="J21" s="60"/>
      <c r="K21" s="13">
        <v>1</v>
      </c>
      <c r="L21" s="45"/>
      <c r="M21" s="46"/>
      <c r="N21" s="47">
        <f>IF(M21&gt;0,ROUND(L21/M21,4),0)</f>
        <v>0</v>
      </c>
      <c r="O21" s="48"/>
      <c r="P21" s="49"/>
      <c r="Q21" s="47">
        <f>ROUND(ROUND(N21,4)*(1-O21),4)</f>
        <v>0</v>
      </c>
      <c r="R21" s="47">
        <f>ROUND(ROUND(Q21,4)*(1+P21),4)</f>
        <v>0</v>
      </c>
      <c r="S21" s="47">
        <f>ROUND($I21*Q21,4)</f>
        <v>0</v>
      </c>
      <c r="T21" s="47">
        <f>ROUND($I21*R21,4)</f>
        <v>0</v>
      </c>
      <c r="U21" s="50"/>
      <c r="V21" s="50"/>
      <c r="W21" s="50"/>
      <c r="X21" s="50"/>
      <c r="Y21" s="51"/>
    </row>
    <row r="22" spans="1:25" ht="13.5" thickBot="1" x14ac:dyDescent="0.3">
      <c r="R22" s="61" t="s">
        <v>108</v>
      </c>
      <c r="S22" s="62">
        <f>SUM(S13:S21)</f>
        <v>0</v>
      </c>
      <c r="T22" s="63">
        <f>SUM(T13:T21)</f>
        <v>0</v>
      </c>
    </row>
    <row r="24" spans="1:25" ht="13.5" thickBot="1" x14ac:dyDescent="0.3"/>
    <row r="25" spans="1:25" ht="13.5" thickBot="1" x14ac:dyDescent="0.3">
      <c r="A25" s="52" t="s">
        <v>55</v>
      </c>
      <c r="B25" s="57" t="s">
        <v>109</v>
      </c>
      <c r="C25" s="18" t="s">
        <v>2478</v>
      </c>
      <c r="D25" s="18"/>
      <c r="E25" s="18"/>
      <c r="F25" s="18"/>
      <c r="G25" s="18"/>
      <c r="H25" s="18" t="s">
        <v>254</v>
      </c>
      <c r="I25" s="18"/>
      <c r="J25" s="8"/>
      <c r="K25" s="7"/>
      <c r="L25" s="18" t="s">
        <v>2479</v>
      </c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8"/>
    </row>
    <row r="26" spans="1:25" ht="51.75" thickBot="1" x14ac:dyDescent="0.3">
      <c r="A26" s="53" t="s">
        <v>60</v>
      </c>
      <c r="B26" s="19" t="s">
        <v>61</v>
      </c>
      <c r="C26" s="20" t="s">
        <v>62</v>
      </c>
      <c r="D26" s="20" t="s">
        <v>63</v>
      </c>
      <c r="E26" s="20" t="s">
        <v>64</v>
      </c>
      <c r="F26" s="20" t="s">
        <v>65</v>
      </c>
      <c r="G26" s="20" t="s">
        <v>1220</v>
      </c>
      <c r="H26" s="20" t="s">
        <v>67</v>
      </c>
      <c r="I26" s="20" t="s">
        <v>68</v>
      </c>
      <c r="J26" s="21" t="s">
        <v>69</v>
      </c>
      <c r="K26" s="19" t="s">
        <v>70</v>
      </c>
      <c r="L26" s="20" t="s">
        <v>71</v>
      </c>
      <c r="M26" s="20" t="s">
        <v>72</v>
      </c>
      <c r="N26" s="20" t="s">
        <v>73</v>
      </c>
      <c r="O26" s="20" t="s">
        <v>74</v>
      </c>
      <c r="P26" s="20" t="s">
        <v>75</v>
      </c>
      <c r="Q26" s="20" t="s">
        <v>76</v>
      </c>
      <c r="R26" s="20" t="s">
        <v>77</v>
      </c>
      <c r="S26" s="20" t="s">
        <v>78</v>
      </c>
      <c r="T26" s="20" t="s">
        <v>79</v>
      </c>
      <c r="U26" s="20" t="s">
        <v>80</v>
      </c>
      <c r="V26" s="20" t="s">
        <v>81</v>
      </c>
      <c r="W26" s="20" t="s">
        <v>82</v>
      </c>
      <c r="X26" s="20" t="s">
        <v>83</v>
      </c>
      <c r="Y26" s="21" t="s">
        <v>84</v>
      </c>
    </row>
    <row r="27" spans="1:25" ht="25.5" x14ac:dyDescent="0.25">
      <c r="A27" s="54" t="s">
        <v>2480</v>
      </c>
      <c r="B27" s="9">
        <v>1</v>
      </c>
      <c r="C27" s="22" t="s">
        <v>2481</v>
      </c>
      <c r="D27" s="22" t="s">
        <v>105</v>
      </c>
      <c r="E27" s="22" t="s">
        <v>2482</v>
      </c>
      <c r="F27" s="22" t="s">
        <v>2483</v>
      </c>
      <c r="G27" s="22" t="s">
        <v>105</v>
      </c>
      <c r="H27" s="23" t="s">
        <v>91</v>
      </c>
      <c r="I27" s="24">
        <v>1</v>
      </c>
      <c r="J27" s="58"/>
      <c r="K27" s="9">
        <v>1</v>
      </c>
      <c r="L27" s="25"/>
      <c r="M27" s="26"/>
      <c r="N27" s="27">
        <f>IF(M27&gt;0,ROUND(L27/M27,4),0)</f>
        <v>0</v>
      </c>
      <c r="O27" s="28"/>
      <c r="P27" s="29"/>
      <c r="Q27" s="27">
        <f>ROUND(ROUND(N27,4)*(1-O27),4)</f>
        <v>0</v>
      </c>
      <c r="R27" s="27">
        <f>ROUND(ROUND(Q27,4)*(1+P27),4)</f>
        <v>0</v>
      </c>
      <c r="S27" s="27">
        <f>ROUND($I27*Q27,4)</f>
        <v>0</v>
      </c>
      <c r="T27" s="27">
        <f>ROUND($I27*R27,4)</f>
        <v>0</v>
      </c>
      <c r="U27" s="30"/>
      <c r="V27" s="30"/>
      <c r="W27" s="30"/>
      <c r="X27" s="30"/>
      <c r="Y27" s="31"/>
    </row>
    <row r="28" spans="1:25" ht="38.25" x14ac:dyDescent="0.25">
      <c r="A28" s="55" t="s">
        <v>2484</v>
      </c>
      <c r="B28" s="11">
        <v>2</v>
      </c>
      <c r="C28" s="32" t="s">
        <v>2485</v>
      </c>
      <c r="D28" s="32" t="s">
        <v>105</v>
      </c>
      <c r="E28" s="32" t="s">
        <v>2486</v>
      </c>
      <c r="F28" s="32" t="s">
        <v>2483</v>
      </c>
      <c r="G28" s="32" t="s">
        <v>2487</v>
      </c>
      <c r="H28" s="33" t="s">
        <v>91</v>
      </c>
      <c r="I28" s="34">
        <v>1</v>
      </c>
      <c r="J28" s="59"/>
      <c r="K28" s="11">
        <v>1</v>
      </c>
      <c r="L28" s="35"/>
      <c r="M28" s="36"/>
      <c r="N28" s="37">
        <f>IF(M28&gt;0,ROUND(L28/M28,4),0)</f>
        <v>0</v>
      </c>
      <c r="O28" s="38"/>
      <c r="P28" s="39"/>
      <c r="Q28" s="37">
        <f>ROUND(ROUND(N28,4)*(1-O28),4)</f>
        <v>0</v>
      </c>
      <c r="R28" s="37">
        <f>ROUND(ROUND(Q28,4)*(1+P28),4)</f>
        <v>0</v>
      </c>
      <c r="S28" s="37">
        <f>ROUND($I28*Q28,4)</f>
        <v>0</v>
      </c>
      <c r="T28" s="37">
        <f>ROUND($I28*R28,4)</f>
        <v>0</v>
      </c>
      <c r="U28" s="40"/>
      <c r="V28" s="40"/>
      <c r="W28" s="40"/>
      <c r="X28" s="40"/>
      <c r="Y28" s="41"/>
    </row>
    <row r="29" spans="1:25" ht="51" x14ac:dyDescent="0.25">
      <c r="A29" s="55" t="s">
        <v>2488</v>
      </c>
      <c r="B29" s="11">
        <v>3</v>
      </c>
      <c r="C29" s="32" t="s">
        <v>2489</v>
      </c>
      <c r="D29" s="32" t="s">
        <v>105</v>
      </c>
      <c r="E29" s="32" t="s">
        <v>2490</v>
      </c>
      <c r="F29" s="32" t="s">
        <v>2483</v>
      </c>
      <c r="G29" s="32" t="s">
        <v>105</v>
      </c>
      <c r="H29" s="33" t="s">
        <v>91</v>
      </c>
      <c r="I29" s="34">
        <v>1</v>
      </c>
      <c r="J29" s="59"/>
      <c r="K29" s="11">
        <v>1</v>
      </c>
      <c r="L29" s="35"/>
      <c r="M29" s="36"/>
      <c r="N29" s="37">
        <f>IF(M29&gt;0,ROUND(L29/M29,4),0)</f>
        <v>0</v>
      </c>
      <c r="O29" s="38"/>
      <c r="P29" s="39"/>
      <c r="Q29" s="37">
        <f>ROUND(ROUND(N29,4)*(1-O29),4)</f>
        <v>0</v>
      </c>
      <c r="R29" s="37">
        <f>ROUND(ROUND(Q29,4)*(1+P29),4)</f>
        <v>0</v>
      </c>
      <c r="S29" s="37">
        <f>ROUND($I29*Q29,4)</f>
        <v>0</v>
      </c>
      <c r="T29" s="37">
        <f>ROUND($I29*R29,4)</f>
        <v>0</v>
      </c>
      <c r="U29" s="40"/>
      <c r="V29" s="40"/>
      <c r="W29" s="40"/>
      <c r="X29" s="40"/>
      <c r="Y29" s="41"/>
    </row>
    <row r="30" spans="1:25" ht="51" x14ac:dyDescent="0.25">
      <c r="A30" s="55" t="s">
        <v>2491</v>
      </c>
      <c r="B30" s="11">
        <v>4</v>
      </c>
      <c r="C30" s="32" t="s">
        <v>2492</v>
      </c>
      <c r="D30" s="32" t="s">
        <v>105</v>
      </c>
      <c r="E30" s="32" t="s">
        <v>2493</v>
      </c>
      <c r="F30" s="32" t="s">
        <v>2483</v>
      </c>
      <c r="G30" s="32" t="s">
        <v>2494</v>
      </c>
      <c r="H30" s="33" t="s">
        <v>91</v>
      </c>
      <c r="I30" s="34">
        <v>1</v>
      </c>
      <c r="J30" s="59"/>
      <c r="K30" s="11">
        <v>1</v>
      </c>
      <c r="L30" s="35"/>
      <c r="M30" s="36"/>
      <c r="N30" s="37">
        <f>IF(M30&gt;0,ROUND(L30/M30,4),0)</f>
        <v>0</v>
      </c>
      <c r="O30" s="38"/>
      <c r="P30" s="39"/>
      <c r="Q30" s="37">
        <f>ROUND(ROUND(N30,4)*(1-O30),4)</f>
        <v>0</v>
      </c>
      <c r="R30" s="37">
        <f>ROUND(ROUND(Q30,4)*(1+P30),4)</f>
        <v>0</v>
      </c>
      <c r="S30" s="37">
        <f>ROUND($I30*Q30,4)</f>
        <v>0</v>
      </c>
      <c r="T30" s="37">
        <f>ROUND($I30*R30,4)</f>
        <v>0</v>
      </c>
      <c r="U30" s="40"/>
      <c r="V30" s="40"/>
      <c r="W30" s="40"/>
      <c r="X30" s="40"/>
      <c r="Y30" s="41"/>
    </row>
    <row r="31" spans="1:25" ht="25.5" x14ac:dyDescent="0.25">
      <c r="A31" s="55" t="s">
        <v>2495</v>
      </c>
      <c r="B31" s="11">
        <v>5</v>
      </c>
      <c r="C31" s="32" t="s">
        <v>2496</v>
      </c>
      <c r="D31" s="32" t="s">
        <v>105</v>
      </c>
      <c r="E31" s="32" t="s">
        <v>2497</v>
      </c>
      <c r="F31" s="32" t="s">
        <v>2483</v>
      </c>
      <c r="G31" s="32" t="s">
        <v>2498</v>
      </c>
      <c r="H31" s="33" t="s">
        <v>91</v>
      </c>
      <c r="I31" s="34">
        <v>1</v>
      </c>
      <c r="J31" s="59"/>
      <c r="K31" s="11">
        <v>1</v>
      </c>
      <c r="L31" s="35"/>
      <c r="M31" s="36"/>
      <c r="N31" s="37">
        <f>IF(M31&gt;0,ROUND(L31/M31,4),0)</f>
        <v>0</v>
      </c>
      <c r="O31" s="38"/>
      <c r="P31" s="39"/>
      <c r="Q31" s="37">
        <f>ROUND(ROUND(N31,4)*(1-O31),4)</f>
        <v>0</v>
      </c>
      <c r="R31" s="37">
        <f>ROUND(ROUND(Q31,4)*(1+P31),4)</f>
        <v>0</v>
      </c>
      <c r="S31" s="37">
        <f>ROUND($I31*Q31,4)</f>
        <v>0</v>
      </c>
      <c r="T31" s="37">
        <f>ROUND($I31*R31,4)</f>
        <v>0</v>
      </c>
      <c r="U31" s="40"/>
      <c r="V31" s="40"/>
      <c r="W31" s="40"/>
      <c r="X31" s="40"/>
      <c r="Y31" s="41"/>
    </row>
    <row r="32" spans="1:25" ht="25.5" x14ac:dyDescent="0.25">
      <c r="A32" s="55" t="s">
        <v>2499</v>
      </c>
      <c r="B32" s="11">
        <v>6</v>
      </c>
      <c r="C32" s="32" t="s">
        <v>2500</v>
      </c>
      <c r="D32" s="32" t="s">
        <v>105</v>
      </c>
      <c r="E32" s="32" t="s">
        <v>105</v>
      </c>
      <c r="F32" s="32" t="s">
        <v>2483</v>
      </c>
      <c r="G32" s="32" t="s">
        <v>105</v>
      </c>
      <c r="H32" s="33" t="s">
        <v>91</v>
      </c>
      <c r="I32" s="34">
        <v>1</v>
      </c>
      <c r="J32" s="59"/>
      <c r="K32" s="11">
        <v>1</v>
      </c>
      <c r="L32" s="35"/>
      <c r="M32" s="36"/>
      <c r="N32" s="37">
        <f>IF(M32&gt;0,ROUND(L32/M32,4),0)</f>
        <v>0</v>
      </c>
      <c r="O32" s="38"/>
      <c r="P32" s="39"/>
      <c r="Q32" s="37">
        <f>ROUND(ROUND(N32,4)*(1-O32),4)</f>
        <v>0</v>
      </c>
      <c r="R32" s="37">
        <f>ROUND(ROUND(Q32,4)*(1+P32),4)</f>
        <v>0</v>
      </c>
      <c r="S32" s="37">
        <f>ROUND($I32*Q32,4)</f>
        <v>0</v>
      </c>
      <c r="T32" s="37">
        <f>ROUND($I32*R32,4)</f>
        <v>0</v>
      </c>
      <c r="U32" s="40"/>
      <c r="V32" s="40"/>
      <c r="W32" s="40"/>
      <c r="X32" s="40"/>
      <c r="Y32" s="41"/>
    </row>
    <row r="33" spans="1:25" ht="25.5" x14ac:dyDescent="0.25">
      <c r="A33" s="55" t="s">
        <v>2501</v>
      </c>
      <c r="B33" s="11">
        <v>7</v>
      </c>
      <c r="C33" s="32" t="s">
        <v>2502</v>
      </c>
      <c r="D33" s="32" t="s">
        <v>105</v>
      </c>
      <c r="E33" s="32" t="s">
        <v>105</v>
      </c>
      <c r="F33" s="32" t="s">
        <v>2483</v>
      </c>
      <c r="G33" s="32" t="s">
        <v>105</v>
      </c>
      <c r="H33" s="33" t="s">
        <v>91</v>
      </c>
      <c r="I33" s="34">
        <v>1</v>
      </c>
      <c r="J33" s="59"/>
      <c r="K33" s="11">
        <v>1</v>
      </c>
      <c r="L33" s="35"/>
      <c r="M33" s="36"/>
      <c r="N33" s="37">
        <f>IF(M33&gt;0,ROUND(L33/M33,4),0)</f>
        <v>0</v>
      </c>
      <c r="O33" s="38"/>
      <c r="P33" s="39"/>
      <c r="Q33" s="37">
        <f>ROUND(ROUND(N33,4)*(1-O33),4)</f>
        <v>0</v>
      </c>
      <c r="R33" s="37">
        <f>ROUND(ROUND(Q33,4)*(1+P33),4)</f>
        <v>0</v>
      </c>
      <c r="S33" s="37">
        <f>ROUND($I33*Q33,4)</f>
        <v>0</v>
      </c>
      <c r="T33" s="37">
        <f>ROUND($I33*R33,4)</f>
        <v>0</v>
      </c>
      <c r="U33" s="40"/>
      <c r="V33" s="40"/>
      <c r="W33" s="40"/>
      <c r="X33" s="40"/>
      <c r="Y33" s="41"/>
    </row>
    <row r="34" spans="1:25" ht="25.5" x14ac:dyDescent="0.25">
      <c r="A34" s="55" t="s">
        <v>2503</v>
      </c>
      <c r="B34" s="11">
        <v>8</v>
      </c>
      <c r="C34" s="32" t="s">
        <v>2504</v>
      </c>
      <c r="D34" s="32" t="s">
        <v>105</v>
      </c>
      <c r="E34" s="32" t="s">
        <v>2505</v>
      </c>
      <c r="F34" s="32" t="s">
        <v>2483</v>
      </c>
      <c r="G34" s="32" t="s">
        <v>2506</v>
      </c>
      <c r="H34" s="33" t="s">
        <v>91</v>
      </c>
      <c r="I34" s="34">
        <v>1</v>
      </c>
      <c r="J34" s="59"/>
      <c r="K34" s="11">
        <v>1</v>
      </c>
      <c r="L34" s="35"/>
      <c r="M34" s="36"/>
      <c r="N34" s="37">
        <f>IF(M34&gt;0,ROUND(L34/M34,4),0)</f>
        <v>0</v>
      </c>
      <c r="O34" s="38"/>
      <c r="P34" s="39"/>
      <c r="Q34" s="37">
        <f>ROUND(ROUND(N34,4)*(1-O34),4)</f>
        <v>0</v>
      </c>
      <c r="R34" s="37">
        <f>ROUND(ROUND(Q34,4)*(1+P34),4)</f>
        <v>0</v>
      </c>
      <c r="S34" s="37">
        <f>ROUND($I34*Q34,4)</f>
        <v>0</v>
      </c>
      <c r="T34" s="37">
        <f>ROUND($I34*R34,4)</f>
        <v>0</v>
      </c>
      <c r="U34" s="40"/>
      <c r="V34" s="40"/>
      <c r="W34" s="40"/>
      <c r="X34" s="40"/>
      <c r="Y34" s="41"/>
    </row>
    <row r="35" spans="1:25" ht="25.5" x14ac:dyDescent="0.25">
      <c r="A35" s="55" t="s">
        <v>2507</v>
      </c>
      <c r="B35" s="11">
        <v>9</v>
      </c>
      <c r="C35" s="32" t="s">
        <v>2508</v>
      </c>
      <c r="D35" s="32" t="s">
        <v>105</v>
      </c>
      <c r="E35" s="32" t="s">
        <v>105</v>
      </c>
      <c r="F35" s="32" t="s">
        <v>2483</v>
      </c>
      <c r="G35" s="32" t="s">
        <v>2509</v>
      </c>
      <c r="H35" s="33" t="s">
        <v>91</v>
      </c>
      <c r="I35" s="34">
        <v>1</v>
      </c>
      <c r="J35" s="59"/>
      <c r="K35" s="11">
        <v>1</v>
      </c>
      <c r="L35" s="35"/>
      <c r="M35" s="36"/>
      <c r="N35" s="37">
        <f>IF(M35&gt;0,ROUND(L35/M35,4),0)</f>
        <v>0</v>
      </c>
      <c r="O35" s="38"/>
      <c r="P35" s="39"/>
      <c r="Q35" s="37">
        <f>ROUND(ROUND(N35,4)*(1-O35),4)</f>
        <v>0</v>
      </c>
      <c r="R35" s="37">
        <f>ROUND(ROUND(Q35,4)*(1+P35),4)</f>
        <v>0</v>
      </c>
      <c r="S35" s="37">
        <f>ROUND($I35*Q35,4)</f>
        <v>0</v>
      </c>
      <c r="T35" s="37">
        <f>ROUND($I35*R35,4)</f>
        <v>0</v>
      </c>
      <c r="U35" s="40"/>
      <c r="V35" s="40"/>
      <c r="W35" s="40"/>
      <c r="X35" s="40"/>
      <c r="Y35" s="41"/>
    </row>
    <row r="36" spans="1:25" ht="25.5" x14ac:dyDescent="0.25">
      <c r="A36" s="55" t="s">
        <v>2510</v>
      </c>
      <c r="B36" s="11">
        <v>10</v>
      </c>
      <c r="C36" s="32" t="s">
        <v>2511</v>
      </c>
      <c r="D36" s="32" t="s">
        <v>105</v>
      </c>
      <c r="E36" s="32" t="s">
        <v>2512</v>
      </c>
      <c r="F36" s="32" t="s">
        <v>2483</v>
      </c>
      <c r="G36" s="32" t="s">
        <v>2513</v>
      </c>
      <c r="H36" s="33" t="s">
        <v>91</v>
      </c>
      <c r="I36" s="34">
        <v>1</v>
      </c>
      <c r="J36" s="59"/>
      <c r="K36" s="11">
        <v>1</v>
      </c>
      <c r="L36" s="35"/>
      <c r="M36" s="36"/>
      <c r="N36" s="37">
        <f>IF(M36&gt;0,ROUND(L36/M36,4),0)</f>
        <v>0</v>
      </c>
      <c r="O36" s="38"/>
      <c r="P36" s="39"/>
      <c r="Q36" s="37">
        <f>ROUND(ROUND(N36,4)*(1-O36),4)</f>
        <v>0</v>
      </c>
      <c r="R36" s="37">
        <f>ROUND(ROUND(Q36,4)*(1+P36),4)</f>
        <v>0</v>
      </c>
      <c r="S36" s="37">
        <f>ROUND($I36*Q36,4)</f>
        <v>0</v>
      </c>
      <c r="T36" s="37">
        <f>ROUND($I36*R36,4)</f>
        <v>0</v>
      </c>
      <c r="U36" s="40"/>
      <c r="V36" s="40"/>
      <c r="W36" s="40"/>
      <c r="X36" s="40"/>
      <c r="Y36" s="41"/>
    </row>
    <row r="37" spans="1:25" ht="25.5" x14ac:dyDescent="0.25">
      <c r="A37" s="55" t="s">
        <v>2514</v>
      </c>
      <c r="B37" s="11">
        <v>11</v>
      </c>
      <c r="C37" s="32" t="s">
        <v>2515</v>
      </c>
      <c r="D37" s="32" t="s">
        <v>105</v>
      </c>
      <c r="E37" s="32" t="s">
        <v>2516</v>
      </c>
      <c r="F37" s="32" t="s">
        <v>2483</v>
      </c>
      <c r="G37" s="32" t="s">
        <v>105</v>
      </c>
      <c r="H37" s="33" t="s">
        <v>91</v>
      </c>
      <c r="I37" s="34">
        <v>3</v>
      </c>
      <c r="J37" s="59"/>
      <c r="K37" s="11">
        <v>1</v>
      </c>
      <c r="L37" s="35"/>
      <c r="M37" s="36"/>
      <c r="N37" s="37">
        <f>IF(M37&gt;0,ROUND(L37/M37,4),0)</f>
        <v>0</v>
      </c>
      <c r="O37" s="38"/>
      <c r="P37" s="39"/>
      <c r="Q37" s="37">
        <f>ROUND(ROUND(N37,4)*(1-O37),4)</f>
        <v>0</v>
      </c>
      <c r="R37" s="37">
        <f>ROUND(ROUND(Q37,4)*(1+P37),4)</f>
        <v>0</v>
      </c>
      <c r="S37" s="37">
        <f>ROUND($I37*Q37,4)</f>
        <v>0</v>
      </c>
      <c r="T37" s="37">
        <f>ROUND($I37*R37,4)</f>
        <v>0</v>
      </c>
      <c r="U37" s="40"/>
      <c r="V37" s="40"/>
      <c r="W37" s="40"/>
      <c r="X37" s="40"/>
      <c r="Y37" s="41"/>
    </row>
    <row r="38" spans="1:25" ht="25.5" x14ac:dyDescent="0.25">
      <c r="A38" s="55" t="s">
        <v>2517</v>
      </c>
      <c r="B38" s="11">
        <v>12</v>
      </c>
      <c r="C38" s="32" t="s">
        <v>2518</v>
      </c>
      <c r="D38" s="32" t="s">
        <v>105</v>
      </c>
      <c r="E38" s="32" t="s">
        <v>2519</v>
      </c>
      <c r="F38" s="32" t="s">
        <v>2483</v>
      </c>
      <c r="G38" s="32" t="s">
        <v>105</v>
      </c>
      <c r="H38" s="33" t="s">
        <v>91</v>
      </c>
      <c r="I38" s="34">
        <v>3</v>
      </c>
      <c r="J38" s="59"/>
      <c r="K38" s="11">
        <v>1</v>
      </c>
      <c r="L38" s="35"/>
      <c r="M38" s="36"/>
      <c r="N38" s="37">
        <f>IF(M38&gt;0,ROUND(L38/M38,4),0)</f>
        <v>0</v>
      </c>
      <c r="O38" s="38"/>
      <c r="P38" s="39"/>
      <c r="Q38" s="37">
        <f>ROUND(ROUND(N38,4)*(1-O38),4)</f>
        <v>0</v>
      </c>
      <c r="R38" s="37">
        <f>ROUND(ROUND(Q38,4)*(1+P38),4)</f>
        <v>0</v>
      </c>
      <c r="S38" s="37">
        <f>ROUND($I38*Q38,4)</f>
        <v>0</v>
      </c>
      <c r="T38" s="37">
        <f>ROUND($I38*R38,4)</f>
        <v>0</v>
      </c>
      <c r="U38" s="40"/>
      <c r="V38" s="40"/>
      <c r="W38" s="40"/>
      <c r="X38" s="40"/>
      <c r="Y38" s="41"/>
    </row>
    <row r="39" spans="1:25" ht="25.5" x14ac:dyDescent="0.25">
      <c r="A39" s="55" t="s">
        <v>2520</v>
      </c>
      <c r="B39" s="11">
        <v>13</v>
      </c>
      <c r="C39" s="32" t="s">
        <v>2521</v>
      </c>
      <c r="D39" s="32" t="s">
        <v>105</v>
      </c>
      <c r="E39" s="32" t="s">
        <v>2522</v>
      </c>
      <c r="F39" s="32" t="s">
        <v>2483</v>
      </c>
      <c r="G39" s="32" t="s">
        <v>105</v>
      </c>
      <c r="H39" s="33" t="s">
        <v>91</v>
      </c>
      <c r="I39" s="34">
        <v>2</v>
      </c>
      <c r="J39" s="59"/>
      <c r="K39" s="11">
        <v>1</v>
      </c>
      <c r="L39" s="35"/>
      <c r="M39" s="36"/>
      <c r="N39" s="37">
        <f>IF(M39&gt;0,ROUND(L39/M39,4),0)</f>
        <v>0</v>
      </c>
      <c r="O39" s="38"/>
      <c r="P39" s="39"/>
      <c r="Q39" s="37">
        <f>ROUND(ROUND(N39,4)*(1-O39),4)</f>
        <v>0</v>
      </c>
      <c r="R39" s="37">
        <f>ROUND(ROUND(Q39,4)*(1+P39),4)</f>
        <v>0</v>
      </c>
      <c r="S39" s="37">
        <f>ROUND($I39*Q39,4)</f>
        <v>0</v>
      </c>
      <c r="T39" s="37">
        <f>ROUND($I39*R39,4)</f>
        <v>0</v>
      </c>
      <c r="U39" s="40"/>
      <c r="V39" s="40"/>
      <c r="W39" s="40"/>
      <c r="X39" s="40"/>
      <c r="Y39" s="41"/>
    </row>
    <row r="40" spans="1:25" ht="38.25" x14ac:dyDescent="0.25">
      <c r="A40" s="55" t="s">
        <v>2523</v>
      </c>
      <c r="B40" s="11">
        <v>14</v>
      </c>
      <c r="C40" s="32" t="s">
        <v>2524</v>
      </c>
      <c r="D40" s="32" t="s">
        <v>105</v>
      </c>
      <c r="E40" s="32" t="s">
        <v>2525</v>
      </c>
      <c r="F40" s="32" t="s">
        <v>2483</v>
      </c>
      <c r="G40" s="32" t="s">
        <v>105</v>
      </c>
      <c r="H40" s="33" t="s">
        <v>91</v>
      </c>
      <c r="I40" s="34">
        <v>3</v>
      </c>
      <c r="J40" s="59"/>
      <c r="K40" s="11">
        <v>1</v>
      </c>
      <c r="L40" s="35"/>
      <c r="M40" s="36"/>
      <c r="N40" s="37">
        <f>IF(M40&gt;0,ROUND(L40/M40,4),0)</f>
        <v>0</v>
      </c>
      <c r="O40" s="38"/>
      <c r="P40" s="39"/>
      <c r="Q40" s="37">
        <f>ROUND(ROUND(N40,4)*(1-O40),4)</f>
        <v>0</v>
      </c>
      <c r="R40" s="37">
        <f>ROUND(ROUND(Q40,4)*(1+P40),4)</f>
        <v>0</v>
      </c>
      <c r="S40" s="37">
        <f>ROUND($I40*Q40,4)</f>
        <v>0</v>
      </c>
      <c r="T40" s="37">
        <f>ROUND($I40*R40,4)</f>
        <v>0</v>
      </c>
      <c r="U40" s="40"/>
      <c r="V40" s="40"/>
      <c r="W40" s="40"/>
      <c r="X40" s="40"/>
      <c r="Y40" s="41"/>
    </row>
    <row r="41" spans="1:25" ht="25.5" x14ac:dyDescent="0.25">
      <c r="A41" s="55" t="s">
        <v>2526</v>
      </c>
      <c r="B41" s="11">
        <v>15</v>
      </c>
      <c r="C41" s="32" t="s">
        <v>2527</v>
      </c>
      <c r="D41" s="32" t="s">
        <v>105</v>
      </c>
      <c r="E41" s="32" t="s">
        <v>2528</v>
      </c>
      <c r="F41" s="32" t="s">
        <v>2483</v>
      </c>
      <c r="G41" s="32" t="s">
        <v>2529</v>
      </c>
      <c r="H41" s="33" t="s">
        <v>91</v>
      </c>
      <c r="I41" s="34">
        <v>2</v>
      </c>
      <c r="J41" s="59"/>
      <c r="K41" s="11">
        <v>1</v>
      </c>
      <c r="L41" s="35"/>
      <c r="M41" s="36"/>
      <c r="N41" s="37">
        <f>IF(M41&gt;0,ROUND(L41/M41,4),0)</f>
        <v>0</v>
      </c>
      <c r="O41" s="38"/>
      <c r="P41" s="39"/>
      <c r="Q41" s="37">
        <f>ROUND(ROUND(N41,4)*(1-O41),4)</f>
        <v>0</v>
      </c>
      <c r="R41" s="37">
        <f>ROUND(ROUND(Q41,4)*(1+P41),4)</f>
        <v>0</v>
      </c>
      <c r="S41" s="37">
        <f>ROUND($I41*Q41,4)</f>
        <v>0</v>
      </c>
      <c r="T41" s="37">
        <f>ROUND($I41*R41,4)</f>
        <v>0</v>
      </c>
      <c r="U41" s="40"/>
      <c r="V41" s="40"/>
      <c r="W41" s="40"/>
      <c r="X41" s="40"/>
      <c r="Y41" s="41"/>
    </row>
    <row r="42" spans="1:25" ht="25.5" x14ac:dyDescent="0.25">
      <c r="A42" s="55" t="s">
        <v>2530</v>
      </c>
      <c r="B42" s="11">
        <v>16</v>
      </c>
      <c r="C42" s="32" t="s">
        <v>2531</v>
      </c>
      <c r="D42" s="32" t="s">
        <v>105</v>
      </c>
      <c r="E42" s="32" t="s">
        <v>2532</v>
      </c>
      <c r="F42" s="32" t="s">
        <v>2483</v>
      </c>
      <c r="G42" s="32" t="s">
        <v>105</v>
      </c>
      <c r="H42" s="33" t="s">
        <v>91</v>
      </c>
      <c r="I42" s="34">
        <v>2</v>
      </c>
      <c r="J42" s="59"/>
      <c r="K42" s="11">
        <v>1</v>
      </c>
      <c r="L42" s="35"/>
      <c r="M42" s="36"/>
      <c r="N42" s="37">
        <f>IF(M42&gt;0,ROUND(L42/M42,4),0)</f>
        <v>0</v>
      </c>
      <c r="O42" s="38"/>
      <c r="P42" s="39"/>
      <c r="Q42" s="37">
        <f>ROUND(ROUND(N42,4)*(1-O42),4)</f>
        <v>0</v>
      </c>
      <c r="R42" s="37">
        <f>ROUND(ROUND(Q42,4)*(1+P42),4)</f>
        <v>0</v>
      </c>
      <c r="S42" s="37">
        <f>ROUND($I42*Q42,4)</f>
        <v>0</v>
      </c>
      <c r="T42" s="37">
        <f>ROUND($I42*R42,4)</f>
        <v>0</v>
      </c>
      <c r="U42" s="40"/>
      <c r="V42" s="40"/>
      <c r="W42" s="40"/>
      <c r="X42" s="40"/>
      <c r="Y42" s="41"/>
    </row>
    <row r="43" spans="1:25" ht="25.5" x14ac:dyDescent="0.25">
      <c r="A43" s="55" t="s">
        <v>2533</v>
      </c>
      <c r="B43" s="11">
        <v>17</v>
      </c>
      <c r="C43" s="32" t="s">
        <v>2534</v>
      </c>
      <c r="D43" s="32" t="s">
        <v>105</v>
      </c>
      <c r="E43" s="32" t="s">
        <v>2535</v>
      </c>
      <c r="F43" s="32" t="s">
        <v>2483</v>
      </c>
      <c r="G43" s="32" t="s">
        <v>105</v>
      </c>
      <c r="H43" s="33" t="s">
        <v>91</v>
      </c>
      <c r="I43" s="34">
        <v>2</v>
      </c>
      <c r="J43" s="59"/>
      <c r="K43" s="11">
        <v>1</v>
      </c>
      <c r="L43" s="35"/>
      <c r="M43" s="36"/>
      <c r="N43" s="37">
        <f>IF(M43&gt;0,ROUND(L43/M43,4),0)</f>
        <v>0</v>
      </c>
      <c r="O43" s="38"/>
      <c r="P43" s="39"/>
      <c r="Q43" s="37">
        <f>ROUND(ROUND(N43,4)*(1-O43),4)</f>
        <v>0</v>
      </c>
      <c r="R43" s="37">
        <f>ROUND(ROUND(Q43,4)*(1+P43),4)</f>
        <v>0</v>
      </c>
      <c r="S43" s="37">
        <f>ROUND($I43*Q43,4)</f>
        <v>0</v>
      </c>
      <c r="T43" s="37">
        <f>ROUND($I43*R43,4)</f>
        <v>0</v>
      </c>
      <c r="U43" s="40"/>
      <c r="V43" s="40"/>
      <c r="W43" s="40"/>
      <c r="X43" s="40"/>
      <c r="Y43" s="41"/>
    </row>
    <row r="44" spans="1:25" ht="26.25" thickBot="1" x14ac:dyDescent="0.3">
      <c r="A44" s="56" t="s">
        <v>2536</v>
      </c>
      <c r="B44" s="13">
        <v>18</v>
      </c>
      <c r="C44" s="42" t="s">
        <v>2537</v>
      </c>
      <c r="D44" s="42" t="s">
        <v>105</v>
      </c>
      <c r="E44" s="42" t="s">
        <v>2538</v>
      </c>
      <c r="F44" s="42" t="s">
        <v>2483</v>
      </c>
      <c r="G44" s="42" t="s">
        <v>105</v>
      </c>
      <c r="H44" s="43" t="s">
        <v>91</v>
      </c>
      <c r="I44" s="44">
        <v>2</v>
      </c>
      <c r="J44" s="60"/>
      <c r="K44" s="13">
        <v>1</v>
      </c>
      <c r="L44" s="45"/>
      <c r="M44" s="46"/>
      <c r="N44" s="47">
        <f>IF(M44&gt;0,ROUND(L44/M44,4),0)</f>
        <v>0</v>
      </c>
      <c r="O44" s="48"/>
      <c r="P44" s="49"/>
      <c r="Q44" s="47">
        <f>ROUND(ROUND(N44,4)*(1-O44),4)</f>
        <v>0</v>
      </c>
      <c r="R44" s="47">
        <f>ROUND(ROUND(Q44,4)*(1+P44),4)</f>
        <v>0</v>
      </c>
      <c r="S44" s="47">
        <f>ROUND($I44*Q44,4)</f>
        <v>0</v>
      </c>
      <c r="T44" s="47">
        <f>ROUND($I44*R44,4)</f>
        <v>0</v>
      </c>
      <c r="U44" s="50"/>
      <c r="V44" s="50"/>
      <c r="W44" s="50"/>
      <c r="X44" s="50"/>
      <c r="Y44" s="51"/>
    </row>
    <row r="45" spans="1:25" ht="13.5" thickBot="1" x14ac:dyDescent="0.3">
      <c r="R45" s="61" t="s">
        <v>108</v>
      </c>
      <c r="S45" s="62">
        <f>SUM(S27:S44)</f>
        <v>0</v>
      </c>
      <c r="T45" s="63">
        <f>SUM(T27:T44)</f>
        <v>0</v>
      </c>
    </row>
    <row r="47" spans="1:25" ht="13.5" thickBot="1" x14ac:dyDescent="0.3"/>
    <row r="48" spans="1:25" ht="13.5" thickBot="1" x14ac:dyDescent="0.3">
      <c r="A48" s="52" t="s">
        <v>55</v>
      </c>
      <c r="B48" s="57" t="s">
        <v>135</v>
      </c>
      <c r="C48" s="18" t="s">
        <v>2539</v>
      </c>
      <c r="D48" s="18"/>
      <c r="E48" s="18"/>
      <c r="F48" s="18"/>
      <c r="G48" s="18"/>
      <c r="H48" s="18" t="s">
        <v>254</v>
      </c>
      <c r="I48" s="18"/>
      <c r="J48" s="8"/>
      <c r="K48" s="7"/>
      <c r="L48" s="18" t="s">
        <v>2540</v>
      </c>
      <c r="M48" s="18"/>
      <c r="N48" s="18"/>
      <c r="O48" s="18"/>
      <c r="P48" s="18"/>
      <c r="Q48" s="18"/>
      <c r="R48" s="18"/>
      <c r="S48" s="18"/>
      <c r="T48" s="18"/>
      <c r="U48" s="18"/>
      <c r="V48" s="18"/>
      <c r="W48" s="18"/>
      <c r="X48" s="18"/>
      <c r="Y48" s="8"/>
    </row>
    <row r="49" spans="1:25" ht="51.75" thickBot="1" x14ac:dyDescent="0.3">
      <c r="A49" s="53" t="s">
        <v>60</v>
      </c>
      <c r="B49" s="19" t="s">
        <v>61</v>
      </c>
      <c r="C49" s="20" t="s">
        <v>62</v>
      </c>
      <c r="D49" s="20" t="s">
        <v>63</v>
      </c>
      <c r="E49" s="20" t="s">
        <v>64</v>
      </c>
      <c r="F49" s="20" t="s">
        <v>65</v>
      </c>
      <c r="G49" s="20" t="s">
        <v>1220</v>
      </c>
      <c r="H49" s="20" t="s">
        <v>67</v>
      </c>
      <c r="I49" s="20" t="s">
        <v>68</v>
      </c>
      <c r="J49" s="21" t="s">
        <v>69</v>
      </c>
      <c r="K49" s="19" t="s">
        <v>70</v>
      </c>
      <c r="L49" s="20" t="s">
        <v>71</v>
      </c>
      <c r="M49" s="20" t="s">
        <v>72</v>
      </c>
      <c r="N49" s="20" t="s">
        <v>73</v>
      </c>
      <c r="O49" s="20" t="s">
        <v>74</v>
      </c>
      <c r="P49" s="20" t="s">
        <v>75</v>
      </c>
      <c r="Q49" s="20" t="s">
        <v>76</v>
      </c>
      <c r="R49" s="20" t="s">
        <v>77</v>
      </c>
      <c r="S49" s="20" t="s">
        <v>78</v>
      </c>
      <c r="T49" s="20" t="s">
        <v>79</v>
      </c>
      <c r="U49" s="20" t="s">
        <v>80</v>
      </c>
      <c r="V49" s="20" t="s">
        <v>81</v>
      </c>
      <c r="W49" s="20" t="s">
        <v>82</v>
      </c>
      <c r="X49" s="20" t="s">
        <v>83</v>
      </c>
      <c r="Y49" s="21" t="s">
        <v>84</v>
      </c>
    </row>
    <row r="50" spans="1:25" ht="25.5" x14ac:dyDescent="0.25">
      <c r="A50" s="54" t="s">
        <v>2541</v>
      </c>
      <c r="B50" s="9">
        <v>1</v>
      </c>
      <c r="C50" s="22" t="s">
        <v>2542</v>
      </c>
      <c r="D50" s="22" t="s">
        <v>105</v>
      </c>
      <c r="E50" s="22" t="s">
        <v>105</v>
      </c>
      <c r="F50" s="22" t="s">
        <v>105</v>
      </c>
      <c r="G50" s="22" t="s">
        <v>2543</v>
      </c>
      <c r="H50" s="23" t="s">
        <v>91</v>
      </c>
      <c r="I50" s="24">
        <v>120</v>
      </c>
      <c r="J50" s="58"/>
      <c r="K50" s="9">
        <v>1</v>
      </c>
      <c r="L50" s="25"/>
      <c r="M50" s="26"/>
      <c r="N50" s="27">
        <f>IF(M50&gt;0,ROUND(L50/M50,4),0)</f>
        <v>0</v>
      </c>
      <c r="O50" s="28"/>
      <c r="P50" s="29"/>
      <c r="Q50" s="27">
        <f>ROUND(ROUND(N50,4)*(1-O50),4)</f>
        <v>0</v>
      </c>
      <c r="R50" s="27">
        <f>ROUND(ROUND(Q50,4)*(1+P50),4)</f>
        <v>0</v>
      </c>
      <c r="S50" s="27">
        <f>ROUND($I50*Q50,4)</f>
        <v>0</v>
      </c>
      <c r="T50" s="27">
        <f>ROUND($I50*R50,4)</f>
        <v>0</v>
      </c>
      <c r="U50" s="30"/>
      <c r="V50" s="30"/>
      <c r="W50" s="30"/>
      <c r="X50" s="30"/>
      <c r="Y50" s="31"/>
    </row>
    <row r="51" spans="1:25" ht="25.5" x14ac:dyDescent="0.25">
      <c r="A51" s="55" t="s">
        <v>2544</v>
      </c>
      <c r="B51" s="11">
        <v>2</v>
      </c>
      <c r="C51" s="32" t="s">
        <v>2545</v>
      </c>
      <c r="D51" s="32" t="s">
        <v>105</v>
      </c>
      <c r="E51" s="32" t="s">
        <v>105</v>
      </c>
      <c r="F51" s="32" t="s">
        <v>105</v>
      </c>
      <c r="G51" s="32" t="s">
        <v>2546</v>
      </c>
      <c r="H51" s="33" t="s">
        <v>91</v>
      </c>
      <c r="I51" s="34">
        <v>30</v>
      </c>
      <c r="J51" s="59"/>
      <c r="K51" s="11">
        <v>1</v>
      </c>
      <c r="L51" s="35"/>
      <c r="M51" s="36"/>
      <c r="N51" s="37">
        <f>IF(M51&gt;0,ROUND(L51/M51,4),0)</f>
        <v>0</v>
      </c>
      <c r="O51" s="38"/>
      <c r="P51" s="39"/>
      <c r="Q51" s="37">
        <f>ROUND(ROUND(N51,4)*(1-O51),4)</f>
        <v>0</v>
      </c>
      <c r="R51" s="37">
        <f>ROUND(ROUND(Q51,4)*(1+P51),4)</f>
        <v>0</v>
      </c>
      <c r="S51" s="37">
        <f>ROUND($I51*Q51,4)</f>
        <v>0</v>
      </c>
      <c r="T51" s="37">
        <f>ROUND($I51*R51,4)</f>
        <v>0</v>
      </c>
      <c r="U51" s="40"/>
      <c r="V51" s="40"/>
      <c r="W51" s="40"/>
      <c r="X51" s="40"/>
      <c r="Y51" s="41"/>
    </row>
    <row r="52" spans="1:25" ht="13.5" thickBot="1" x14ac:dyDescent="0.3">
      <c r="A52" s="56" t="s">
        <v>105</v>
      </c>
      <c r="B52" s="13">
        <v>3</v>
      </c>
      <c r="C52" s="42" t="s">
        <v>2547</v>
      </c>
      <c r="D52" s="42" t="s">
        <v>105</v>
      </c>
      <c r="E52" s="42" t="s">
        <v>105</v>
      </c>
      <c r="F52" s="42" t="s">
        <v>530</v>
      </c>
      <c r="G52" s="42" t="s">
        <v>105</v>
      </c>
      <c r="H52" s="43" t="s">
        <v>91</v>
      </c>
      <c r="I52" s="44">
        <v>5</v>
      </c>
      <c r="J52" s="60"/>
      <c r="K52" s="13">
        <v>1</v>
      </c>
      <c r="L52" s="45"/>
      <c r="M52" s="46"/>
      <c r="N52" s="47">
        <f>IF(M52&gt;0,ROUND(L52/M52,4),0)</f>
        <v>0</v>
      </c>
      <c r="O52" s="48"/>
      <c r="P52" s="49"/>
      <c r="Q52" s="47">
        <f>ROUND(ROUND(N52,4)*(1-O52),4)</f>
        <v>0</v>
      </c>
      <c r="R52" s="47">
        <f>ROUND(ROUND(Q52,4)*(1+P52),4)</f>
        <v>0</v>
      </c>
      <c r="S52" s="47">
        <f>ROUND($I52*Q52,4)</f>
        <v>0</v>
      </c>
      <c r="T52" s="47">
        <f>ROUND($I52*R52,4)</f>
        <v>0</v>
      </c>
      <c r="U52" s="50"/>
      <c r="V52" s="50"/>
      <c r="W52" s="50"/>
      <c r="X52" s="50"/>
      <c r="Y52" s="51"/>
    </row>
    <row r="53" spans="1:25" ht="13.5" thickBot="1" x14ac:dyDescent="0.3">
      <c r="R53" s="61" t="s">
        <v>108</v>
      </c>
      <c r="S53" s="62">
        <f>SUM(S50:S52)</f>
        <v>0</v>
      </c>
      <c r="T53" s="63">
        <f>SUM(T50:T52)</f>
        <v>0</v>
      </c>
    </row>
  </sheetData>
  <sheetProtection algorithmName="SHA-512" hashValue="OoK57f39vbJaacJehcrR9Jwop/doPqUSWdwXT6kr1HYilzHn4TDqB8C+Tz6saX51ichrFuglaFnpuawZm2wZMA==" saltValue="qNX9s9QjrXrQD6JGiujd3g==" spinCount="100000" sheet="1" objects="1" scenarios="1"/>
  <pageMargins left="0.78740157021416557" right="0.78740157021416557" top="0.78740157021416557" bottom="0.78740157021416557" header="0.59055116441514754" footer="0.59055116441514754"/>
  <pageSetup paperSize="9" scale="29" fitToHeight="0" pageOrder="overThenDown" orientation="landscape" r:id="rId1"/>
  <headerFooter>
    <oddHeader>&amp;ROBR-8A</oddHeader>
    <oddFooter>&amp;LJN št. 16-51/19, 16-51/19_1.OBD: 1.5.2020 - 30.4.2021&amp;RStran &amp;P od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3:C15"/>
  <sheetViews>
    <sheetView workbookViewId="0"/>
  </sheetViews>
  <sheetFormatPr defaultRowHeight="12.75" x14ac:dyDescent="0.25"/>
  <cols>
    <col min="1" max="1" width="4.7109375" style="1" customWidth="1"/>
    <col min="2" max="2" width="17.7109375" style="1" customWidth="1"/>
    <col min="3" max="3" width="60.7109375" style="1" customWidth="1"/>
    <col min="4" max="16384" width="9.140625" style="1"/>
  </cols>
  <sheetData>
    <row r="3" spans="2:3" ht="13.5" thickBot="1" x14ac:dyDescent="0.3"/>
    <row r="4" spans="2:3" ht="20.100000000000001" customHeight="1" thickBot="1" x14ac:dyDescent="0.3">
      <c r="B4" s="7" t="s">
        <v>25</v>
      </c>
      <c r="C4" s="8"/>
    </row>
    <row r="5" spans="2:3" ht="20.100000000000001" customHeight="1" x14ac:dyDescent="0.25">
      <c r="B5" s="9" t="s">
        <v>26</v>
      </c>
      <c r="C5" s="10" t="s">
        <v>35</v>
      </c>
    </row>
    <row r="6" spans="2:3" ht="20.100000000000001" customHeight="1" x14ac:dyDescent="0.25">
      <c r="B6" s="11" t="s">
        <v>27</v>
      </c>
      <c r="C6" s="12" t="s">
        <v>36</v>
      </c>
    </row>
    <row r="7" spans="2:3" ht="27" customHeight="1" x14ac:dyDescent="0.25">
      <c r="B7" s="11" t="s">
        <v>28</v>
      </c>
      <c r="C7" s="12" t="s">
        <v>37</v>
      </c>
    </row>
    <row r="8" spans="2:3" ht="42.95" customHeight="1" x14ac:dyDescent="0.25">
      <c r="B8" s="11" t="s">
        <v>29</v>
      </c>
      <c r="C8" s="12"/>
    </row>
    <row r="9" spans="2:3" ht="20.100000000000001" customHeight="1" x14ac:dyDescent="0.25">
      <c r="B9" s="11" t="s">
        <v>30</v>
      </c>
      <c r="C9" s="12" t="s">
        <v>38</v>
      </c>
    </row>
    <row r="10" spans="2:3" ht="20.100000000000001" customHeight="1" x14ac:dyDescent="0.25">
      <c r="B10" s="11" t="s">
        <v>31</v>
      </c>
      <c r="C10" s="12" t="s">
        <v>39</v>
      </c>
    </row>
    <row r="11" spans="2:3" ht="20.100000000000001" customHeight="1" x14ac:dyDescent="0.25">
      <c r="B11" s="11" t="s">
        <v>32</v>
      </c>
      <c r="C11" s="12" t="s">
        <v>40</v>
      </c>
    </row>
    <row r="12" spans="2:3" ht="20.100000000000001" customHeight="1" x14ac:dyDescent="0.25">
      <c r="B12" s="11" t="s">
        <v>33</v>
      </c>
      <c r="C12" s="12" t="s">
        <v>41</v>
      </c>
    </row>
    <row r="13" spans="2:3" ht="20.100000000000001" customHeight="1" thickBot="1" x14ac:dyDescent="0.3">
      <c r="B13" s="13" t="s">
        <v>34</v>
      </c>
      <c r="C13" s="14"/>
    </row>
    <row r="15" spans="2:3" x14ac:dyDescent="0.25">
      <c r="B15" s="6" t="s">
        <v>42</v>
      </c>
    </row>
  </sheetData>
  <sheetProtection algorithmName="SHA-512" hashValue="enXC4qPfl/N73KxfOequEf0R6hYVBJ+SHs1DhP46ES0PQ+i1tFW2XeiOYcPLGJOCmAAXZBeR+NrYsmZPhWo4AA==" saltValue="V/EYQmeY2tTe3y3wwFc5gA==" spinCount="100000" sheet="1" objects="1" scenarios="1"/>
  <pageMargins left="0.78740157021416557" right="0.78740157021416557" top="0.78740157021416557" bottom="0.78740157021416557" header="0.59055116441514754" footer="0.59055116441514754"/>
  <pageSetup paperSize="9" fitToHeight="0" pageOrder="overThenDown" orientation="portrait" r:id="rId1"/>
  <headerFooter>
    <oddFooter>&amp;LJN št. 16-51/19, 16-51/19_1.OBD: 1.5.2020 - 30.4.2021&amp;RStran &amp;P od &amp;N</oddFooter>
  </headerFooter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4:Y105"/>
  <sheetViews>
    <sheetView topLeftCell="B1" workbookViewId="0"/>
  </sheetViews>
  <sheetFormatPr defaultRowHeight="12.75" x14ac:dyDescent="0.25"/>
  <cols>
    <col min="1" max="1" width="15.7109375" style="1" hidden="1" customWidth="1"/>
    <col min="2" max="2" width="7.28515625" style="1" customWidth="1"/>
    <col min="3" max="3" width="39.7109375" style="1" customWidth="1"/>
    <col min="4" max="7" width="33" style="1" customWidth="1"/>
    <col min="8" max="8" width="5.7109375" style="1" customWidth="1"/>
    <col min="9" max="9" width="10" style="1" customWidth="1"/>
    <col min="10" max="10" width="7.28515625" style="1" customWidth="1"/>
    <col min="11" max="11" width="4.7109375" style="1" customWidth="1"/>
    <col min="12" max="12" width="13.7109375" style="1" customWidth="1"/>
    <col min="13" max="13" width="10.7109375" style="1" customWidth="1"/>
    <col min="14" max="14" width="13.7109375" style="1" customWidth="1"/>
    <col min="15" max="15" width="10.7109375" style="1" customWidth="1"/>
    <col min="16" max="16" width="7.7109375" style="1" customWidth="1"/>
    <col min="17" max="18" width="13.7109375" style="1" customWidth="1"/>
    <col min="19" max="20" width="17.28515625" style="1" customWidth="1"/>
    <col min="21" max="21" width="20.7109375" style="1" customWidth="1"/>
    <col min="22" max="22" width="25.7109375" style="1" customWidth="1"/>
    <col min="23" max="23" width="20.7109375" style="1" customWidth="1"/>
    <col min="24" max="24" width="12.7109375" style="1" customWidth="1"/>
    <col min="25" max="25" width="25.7109375" style="1" customWidth="1"/>
    <col min="26" max="16384" width="9.140625" style="1"/>
  </cols>
  <sheetData>
    <row r="4" spans="1:25" ht="15.75" x14ac:dyDescent="0.25">
      <c r="C4" s="77" t="s">
        <v>52</v>
      </c>
    </row>
    <row r="5" spans="1:25" ht="18" x14ac:dyDescent="0.25">
      <c r="B5" s="78" t="s">
        <v>2548</v>
      </c>
      <c r="C5" s="2" t="s">
        <v>2549</v>
      </c>
    </row>
    <row r="7" spans="1:25" x14ac:dyDescent="0.25">
      <c r="C7" s="79" t="str">
        <f>IF('2. Podatki o ponudniku'!C5&lt;&gt;"","Naziv ponudnika: " &amp; '2. Podatki o ponudniku'!C5,"")</f>
        <v/>
      </c>
    </row>
    <row r="8" spans="1:25" x14ac:dyDescent="0.25">
      <c r="C8" s="79" t="str">
        <f>IF('2. Podatki o ponudniku'!C7&lt;&gt;"","Identifikacijska številka za DDV: " &amp; '2. Podatki o ponudniku'!C7,"")</f>
        <v/>
      </c>
    </row>
    <row r="10" spans="1:25" ht="13.5" thickBot="1" x14ac:dyDescent="0.3"/>
    <row r="11" spans="1:25" ht="13.5" thickBot="1" x14ac:dyDescent="0.3">
      <c r="A11" s="52" t="s">
        <v>55</v>
      </c>
      <c r="B11" s="57" t="s">
        <v>56</v>
      </c>
      <c r="C11" s="18" t="s">
        <v>2550</v>
      </c>
      <c r="D11" s="18"/>
      <c r="E11" s="18"/>
      <c r="F11" s="18"/>
      <c r="G11" s="18"/>
      <c r="H11" s="18" t="s">
        <v>254</v>
      </c>
      <c r="I11" s="18"/>
      <c r="J11" s="8"/>
      <c r="K11" s="7"/>
      <c r="L11" s="18" t="s">
        <v>2551</v>
      </c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8"/>
    </row>
    <row r="12" spans="1:25" ht="51.75" thickBot="1" x14ac:dyDescent="0.3">
      <c r="A12" s="53" t="s">
        <v>60</v>
      </c>
      <c r="B12" s="19" t="s">
        <v>61</v>
      </c>
      <c r="C12" s="20" t="s">
        <v>62</v>
      </c>
      <c r="D12" s="20" t="s">
        <v>63</v>
      </c>
      <c r="E12" s="20" t="s">
        <v>64</v>
      </c>
      <c r="F12" s="20" t="s">
        <v>65</v>
      </c>
      <c r="G12" s="20" t="s">
        <v>1220</v>
      </c>
      <c r="H12" s="20" t="s">
        <v>67</v>
      </c>
      <c r="I12" s="20" t="s">
        <v>68</v>
      </c>
      <c r="J12" s="21" t="s">
        <v>69</v>
      </c>
      <c r="K12" s="19" t="s">
        <v>70</v>
      </c>
      <c r="L12" s="20" t="s">
        <v>71</v>
      </c>
      <c r="M12" s="20" t="s">
        <v>72</v>
      </c>
      <c r="N12" s="20" t="s">
        <v>73</v>
      </c>
      <c r="O12" s="20" t="s">
        <v>74</v>
      </c>
      <c r="P12" s="20" t="s">
        <v>75</v>
      </c>
      <c r="Q12" s="20" t="s">
        <v>76</v>
      </c>
      <c r="R12" s="20" t="s">
        <v>77</v>
      </c>
      <c r="S12" s="20" t="s">
        <v>78</v>
      </c>
      <c r="T12" s="20" t="s">
        <v>79</v>
      </c>
      <c r="U12" s="20" t="s">
        <v>80</v>
      </c>
      <c r="V12" s="20" t="s">
        <v>81</v>
      </c>
      <c r="W12" s="20" t="s">
        <v>82</v>
      </c>
      <c r="X12" s="20" t="s">
        <v>83</v>
      </c>
      <c r="Y12" s="21" t="s">
        <v>84</v>
      </c>
    </row>
    <row r="13" spans="1:25" x14ac:dyDescent="0.25">
      <c r="A13" s="54" t="s">
        <v>2552</v>
      </c>
      <c r="B13" s="9">
        <v>1</v>
      </c>
      <c r="C13" s="22" t="s">
        <v>2553</v>
      </c>
      <c r="D13" s="22" t="s">
        <v>105</v>
      </c>
      <c r="E13" s="22" t="s">
        <v>105</v>
      </c>
      <c r="F13" s="22" t="s">
        <v>105</v>
      </c>
      <c r="G13" s="22" t="s">
        <v>2554</v>
      </c>
      <c r="H13" s="23" t="s">
        <v>657</v>
      </c>
      <c r="I13" s="24">
        <v>2300</v>
      </c>
      <c r="J13" s="58"/>
      <c r="K13" s="9">
        <v>1</v>
      </c>
      <c r="L13" s="25"/>
      <c r="M13" s="26"/>
      <c r="N13" s="27">
        <f>IF(M13&gt;0,ROUND(L13/M13,4),0)</f>
        <v>0</v>
      </c>
      <c r="O13" s="28"/>
      <c r="P13" s="29"/>
      <c r="Q13" s="27">
        <f>ROUND(ROUND(N13,4)*(1-O13),4)</f>
        <v>0</v>
      </c>
      <c r="R13" s="27">
        <f>ROUND(ROUND(Q13,4)*(1+P13),4)</f>
        <v>0</v>
      </c>
      <c r="S13" s="27">
        <f>ROUND($I13*Q13,4)</f>
        <v>0</v>
      </c>
      <c r="T13" s="27">
        <f>ROUND($I13*R13,4)</f>
        <v>0</v>
      </c>
      <c r="U13" s="30"/>
      <c r="V13" s="30"/>
      <c r="W13" s="30"/>
      <c r="X13" s="30"/>
      <c r="Y13" s="31"/>
    </row>
    <row r="14" spans="1:25" x14ac:dyDescent="0.25">
      <c r="A14" s="55" t="s">
        <v>2555</v>
      </c>
      <c r="B14" s="11">
        <v>2</v>
      </c>
      <c r="C14" s="32" t="s">
        <v>2556</v>
      </c>
      <c r="D14" s="32" t="s">
        <v>105</v>
      </c>
      <c r="E14" s="32" t="s">
        <v>105</v>
      </c>
      <c r="F14" s="32" t="s">
        <v>105</v>
      </c>
      <c r="G14" s="32" t="s">
        <v>2557</v>
      </c>
      <c r="H14" s="33" t="s">
        <v>665</v>
      </c>
      <c r="I14" s="34">
        <v>4000</v>
      </c>
      <c r="J14" s="59"/>
      <c r="K14" s="11">
        <v>1</v>
      </c>
      <c r="L14" s="35"/>
      <c r="M14" s="36"/>
      <c r="N14" s="37">
        <f>IF(M14&gt;0,ROUND(L14/M14,4),0)</f>
        <v>0</v>
      </c>
      <c r="O14" s="38"/>
      <c r="P14" s="39"/>
      <c r="Q14" s="37">
        <f>ROUND(ROUND(N14,4)*(1-O14),4)</f>
        <v>0</v>
      </c>
      <c r="R14" s="37">
        <f>ROUND(ROUND(Q14,4)*(1+P14),4)</f>
        <v>0</v>
      </c>
      <c r="S14" s="37">
        <f>ROUND($I14*Q14,4)</f>
        <v>0</v>
      </c>
      <c r="T14" s="37">
        <f>ROUND($I14*R14,4)</f>
        <v>0</v>
      </c>
      <c r="U14" s="40"/>
      <c r="V14" s="40"/>
      <c r="W14" s="40"/>
      <c r="X14" s="40"/>
      <c r="Y14" s="41"/>
    </row>
    <row r="15" spans="1:25" ht="25.5" x14ac:dyDescent="0.25">
      <c r="A15" s="55" t="s">
        <v>2558</v>
      </c>
      <c r="B15" s="11">
        <v>3</v>
      </c>
      <c r="C15" s="32" t="s">
        <v>2559</v>
      </c>
      <c r="D15" s="32" t="s">
        <v>2560</v>
      </c>
      <c r="E15" s="32" t="s">
        <v>105</v>
      </c>
      <c r="F15" s="32" t="s">
        <v>105</v>
      </c>
      <c r="G15" s="32" t="s">
        <v>2561</v>
      </c>
      <c r="H15" s="33" t="s">
        <v>665</v>
      </c>
      <c r="I15" s="34">
        <v>2500</v>
      </c>
      <c r="J15" s="59"/>
      <c r="K15" s="11">
        <v>1</v>
      </c>
      <c r="L15" s="35"/>
      <c r="M15" s="36"/>
      <c r="N15" s="37">
        <f>IF(M15&gt;0,ROUND(L15/M15,4),0)</f>
        <v>0</v>
      </c>
      <c r="O15" s="38"/>
      <c r="P15" s="39"/>
      <c r="Q15" s="37">
        <f>ROUND(ROUND(N15,4)*(1-O15),4)</f>
        <v>0</v>
      </c>
      <c r="R15" s="37">
        <f>ROUND(ROUND(Q15,4)*(1+P15),4)</f>
        <v>0</v>
      </c>
      <c r="S15" s="37">
        <f>ROUND($I15*Q15,4)</f>
        <v>0</v>
      </c>
      <c r="T15" s="37">
        <f>ROUND($I15*R15,4)</f>
        <v>0</v>
      </c>
      <c r="U15" s="40"/>
      <c r="V15" s="40"/>
      <c r="W15" s="40"/>
      <c r="X15" s="40"/>
      <c r="Y15" s="41"/>
    </row>
    <row r="16" spans="1:25" x14ac:dyDescent="0.25">
      <c r="A16" s="55" t="s">
        <v>2562</v>
      </c>
      <c r="B16" s="11">
        <v>4</v>
      </c>
      <c r="C16" s="32" t="s">
        <v>2563</v>
      </c>
      <c r="D16" s="32" t="s">
        <v>105</v>
      </c>
      <c r="E16" s="32" t="s">
        <v>105</v>
      </c>
      <c r="F16" s="32" t="s">
        <v>105</v>
      </c>
      <c r="G16" s="32" t="s">
        <v>2564</v>
      </c>
      <c r="H16" s="33" t="s">
        <v>665</v>
      </c>
      <c r="I16" s="34">
        <v>300</v>
      </c>
      <c r="J16" s="59"/>
      <c r="K16" s="11">
        <v>1</v>
      </c>
      <c r="L16" s="35"/>
      <c r="M16" s="36"/>
      <c r="N16" s="37">
        <f>IF(M16&gt;0,ROUND(L16/M16,4),0)</f>
        <v>0</v>
      </c>
      <c r="O16" s="38"/>
      <c r="P16" s="39"/>
      <c r="Q16" s="37">
        <f>ROUND(ROUND(N16,4)*(1-O16),4)</f>
        <v>0</v>
      </c>
      <c r="R16" s="37">
        <f>ROUND(ROUND(Q16,4)*(1+P16),4)</f>
        <v>0</v>
      </c>
      <c r="S16" s="37">
        <f>ROUND($I16*Q16,4)</f>
        <v>0</v>
      </c>
      <c r="T16" s="37">
        <f>ROUND($I16*R16,4)</f>
        <v>0</v>
      </c>
      <c r="U16" s="40"/>
      <c r="V16" s="40"/>
      <c r="W16" s="40"/>
      <c r="X16" s="40"/>
      <c r="Y16" s="41"/>
    </row>
    <row r="17" spans="1:25" ht="25.5" x14ac:dyDescent="0.25">
      <c r="A17" s="55" t="s">
        <v>2565</v>
      </c>
      <c r="B17" s="11">
        <v>5</v>
      </c>
      <c r="C17" s="32" t="s">
        <v>2566</v>
      </c>
      <c r="D17" s="32" t="s">
        <v>2567</v>
      </c>
      <c r="E17" s="32" t="s">
        <v>105</v>
      </c>
      <c r="F17" s="32" t="s">
        <v>105</v>
      </c>
      <c r="G17" s="32" t="s">
        <v>2568</v>
      </c>
      <c r="H17" s="33" t="s">
        <v>665</v>
      </c>
      <c r="I17" s="34">
        <v>25000</v>
      </c>
      <c r="J17" s="59"/>
      <c r="K17" s="11">
        <v>1</v>
      </c>
      <c r="L17" s="35"/>
      <c r="M17" s="36"/>
      <c r="N17" s="37">
        <f>IF(M17&gt;0,ROUND(L17/M17,4),0)</f>
        <v>0</v>
      </c>
      <c r="O17" s="38"/>
      <c r="P17" s="39"/>
      <c r="Q17" s="37">
        <f>ROUND(ROUND(N17,4)*(1-O17),4)</f>
        <v>0</v>
      </c>
      <c r="R17" s="37">
        <f>ROUND(ROUND(Q17,4)*(1+P17),4)</f>
        <v>0</v>
      </c>
      <c r="S17" s="37">
        <f>ROUND($I17*Q17,4)</f>
        <v>0</v>
      </c>
      <c r="T17" s="37">
        <f>ROUND($I17*R17,4)</f>
        <v>0</v>
      </c>
      <c r="U17" s="40"/>
      <c r="V17" s="40"/>
      <c r="W17" s="40"/>
      <c r="X17" s="40"/>
      <c r="Y17" s="41"/>
    </row>
    <row r="18" spans="1:25" ht="25.5" x14ac:dyDescent="0.25">
      <c r="A18" s="55" t="s">
        <v>2569</v>
      </c>
      <c r="B18" s="11">
        <v>6</v>
      </c>
      <c r="C18" s="32" t="s">
        <v>2570</v>
      </c>
      <c r="D18" s="32" t="s">
        <v>2567</v>
      </c>
      <c r="E18" s="32" t="s">
        <v>105</v>
      </c>
      <c r="F18" s="32" t="s">
        <v>105</v>
      </c>
      <c r="G18" s="32" t="s">
        <v>2571</v>
      </c>
      <c r="H18" s="33" t="s">
        <v>665</v>
      </c>
      <c r="I18" s="34">
        <v>1000</v>
      </c>
      <c r="J18" s="59"/>
      <c r="K18" s="11">
        <v>1</v>
      </c>
      <c r="L18" s="35"/>
      <c r="M18" s="36"/>
      <c r="N18" s="37">
        <f>IF(M18&gt;0,ROUND(L18/M18,4),0)</f>
        <v>0</v>
      </c>
      <c r="O18" s="38"/>
      <c r="P18" s="39"/>
      <c r="Q18" s="37">
        <f>ROUND(ROUND(N18,4)*(1-O18),4)</f>
        <v>0</v>
      </c>
      <c r="R18" s="37">
        <f>ROUND(ROUND(Q18,4)*(1+P18),4)</f>
        <v>0</v>
      </c>
      <c r="S18" s="37">
        <f>ROUND($I18*Q18,4)</f>
        <v>0</v>
      </c>
      <c r="T18" s="37">
        <f>ROUND($I18*R18,4)</f>
        <v>0</v>
      </c>
      <c r="U18" s="40"/>
      <c r="V18" s="40"/>
      <c r="W18" s="40"/>
      <c r="X18" s="40"/>
      <c r="Y18" s="41"/>
    </row>
    <row r="19" spans="1:25" ht="26.25" thickBot="1" x14ac:dyDescent="0.3">
      <c r="A19" s="56" t="s">
        <v>2572</v>
      </c>
      <c r="B19" s="13">
        <v>7</v>
      </c>
      <c r="C19" s="42" t="s">
        <v>2573</v>
      </c>
      <c r="D19" s="42" t="s">
        <v>2567</v>
      </c>
      <c r="E19" s="42" t="s">
        <v>105</v>
      </c>
      <c r="F19" s="42" t="s">
        <v>105</v>
      </c>
      <c r="G19" s="42" t="s">
        <v>2574</v>
      </c>
      <c r="H19" s="43" t="s">
        <v>665</v>
      </c>
      <c r="I19" s="44">
        <v>500</v>
      </c>
      <c r="J19" s="60"/>
      <c r="K19" s="13">
        <v>1</v>
      </c>
      <c r="L19" s="45"/>
      <c r="M19" s="46"/>
      <c r="N19" s="47">
        <f>IF(M19&gt;0,ROUND(L19/M19,4),0)</f>
        <v>0</v>
      </c>
      <c r="O19" s="48"/>
      <c r="P19" s="49"/>
      <c r="Q19" s="47">
        <f>ROUND(ROUND(N19,4)*(1-O19),4)</f>
        <v>0</v>
      </c>
      <c r="R19" s="47">
        <f>ROUND(ROUND(Q19,4)*(1+P19),4)</f>
        <v>0</v>
      </c>
      <c r="S19" s="47">
        <f>ROUND($I19*Q19,4)</f>
        <v>0</v>
      </c>
      <c r="T19" s="47">
        <f>ROUND($I19*R19,4)</f>
        <v>0</v>
      </c>
      <c r="U19" s="50"/>
      <c r="V19" s="50"/>
      <c r="W19" s="50"/>
      <c r="X19" s="50"/>
      <c r="Y19" s="51"/>
    </row>
    <row r="20" spans="1:25" ht="13.5" thickBot="1" x14ac:dyDescent="0.3">
      <c r="R20" s="61" t="s">
        <v>108</v>
      </c>
      <c r="S20" s="62">
        <f>SUM(S13:S19)</f>
        <v>0</v>
      </c>
      <c r="T20" s="63">
        <f>SUM(T13:T19)</f>
        <v>0</v>
      </c>
    </row>
    <row r="22" spans="1:25" ht="13.5" thickBot="1" x14ac:dyDescent="0.3"/>
    <row r="23" spans="1:25" ht="13.5" thickBot="1" x14ac:dyDescent="0.3">
      <c r="A23" s="52" t="s">
        <v>55</v>
      </c>
      <c r="B23" s="57" t="s">
        <v>109</v>
      </c>
      <c r="C23" s="18" t="s">
        <v>2575</v>
      </c>
      <c r="D23" s="18"/>
      <c r="E23" s="18"/>
      <c r="F23" s="18"/>
      <c r="G23" s="18"/>
      <c r="H23" s="18" t="s">
        <v>254</v>
      </c>
      <c r="I23" s="18"/>
      <c r="J23" s="8"/>
      <c r="K23" s="7"/>
      <c r="L23" s="18" t="s">
        <v>2576</v>
      </c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8"/>
    </row>
    <row r="24" spans="1:25" ht="51.75" thickBot="1" x14ac:dyDescent="0.3">
      <c r="A24" s="53" t="s">
        <v>60</v>
      </c>
      <c r="B24" s="19" t="s">
        <v>61</v>
      </c>
      <c r="C24" s="20" t="s">
        <v>62</v>
      </c>
      <c r="D24" s="20" t="s">
        <v>63</v>
      </c>
      <c r="E24" s="20" t="s">
        <v>64</v>
      </c>
      <c r="F24" s="20" t="s">
        <v>65</v>
      </c>
      <c r="G24" s="20" t="s">
        <v>1220</v>
      </c>
      <c r="H24" s="20" t="s">
        <v>67</v>
      </c>
      <c r="I24" s="20" t="s">
        <v>68</v>
      </c>
      <c r="J24" s="21" t="s">
        <v>69</v>
      </c>
      <c r="K24" s="19" t="s">
        <v>70</v>
      </c>
      <c r="L24" s="20" t="s">
        <v>71</v>
      </c>
      <c r="M24" s="20" t="s">
        <v>72</v>
      </c>
      <c r="N24" s="20" t="s">
        <v>73</v>
      </c>
      <c r="O24" s="20" t="s">
        <v>74</v>
      </c>
      <c r="P24" s="20" t="s">
        <v>75</v>
      </c>
      <c r="Q24" s="20" t="s">
        <v>76</v>
      </c>
      <c r="R24" s="20" t="s">
        <v>77</v>
      </c>
      <c r="S24" s="20" t="s">
        <v>78</v>
      </c>
      <c r="T24" s="20" t="s">
        <v>79</v>
      </c>
      <c r="U24" s="20" t="s">
        <v>80</v>
      </c>
      <c r="V24" s="20" t="s">
        <v>81</v>
      </c>
      <c r="W24" s="20" t="s">
        <v>82</v>
      </c>
      <c r="X24" s="20" t="s">
        <v>83</v>
      </c>
      <c r="Y24" s="21" t="s">
        <v>84</v>
      </c>
    </row>
    <row r="25" spans="1:25" x14ac:dyDescent="0.25">
      <c r="A25" s="54" t="s">
        <v>2577</v>
      </c>
      <c r="B25" s="9">
        <v>1</v>
      </c>
      <c r="C25" s="22" t="s">
        <v>2578</v>
      </c>
      <c r="D25" s="22" t="s">
        <v>105</v>
      </c>
      <c r="E25" s="22" t="s">
        <v>105</v>
      </c>
      <c r="F25" s="22" t="s">
        <v>105</v>
      </c>
      <c r="G25" s="22" t="s">
        <v>105</v>
      </c>
      <c r="H25" s="23" t="s">
        <v>665</v>
      </c>
      <c r="I25" s="24">
        <v>50</v>
      </c>
      <c r="J25" s="58"/>
      <c r="K25" s="9">
        <v>1</v>
      </c>
      <c r="L25" s="25"/>
      <c r="M25" s="26"/>
      <c r="N25" s="27">
        <f>IF(M25&gt;0,ROUND(L25/M25,4),0)</f>
        <v>0</v>
      </c>
      <c r="O25" s="28"/>
      <c r="P25" s="29"/>
      <c r="Q25" s="27">
        <f>ROUND(ROUND(N25,4)*(1-O25),4)</f>
        <v>0</v>
      </c>
      <c r="R25" s="27">
        <f>ROUND(ROUND(Q25,4)*(1+P25),4)</f>
        <v>0</v>
      </c>
      <c r="S25" s="27">
        <f>ROUND($I25*Q25,4)</f>
        <v>0</v>
      </c>
      <c r="T25" s="27">
        <f>ROUND($I25*R25,4)</f>
        <v>0</v>
      </c>
      <c r="U25" s="30"/>
      <c r="V25" s="30"/>
      <c r="W25" s="30"/>
      <c r="X25" s="30"/>
      <c r="Y25" s="31"/>
    </row>
    <row r="26" spans="1:25" ht="25.5" x14ac:dyDescent="0.25">
      <c r="A26" s="55" t="s">
        <v>2579</v>
      </c>
      <c r="B26" s="11">
        <v>2</v>
      </c>
      <c r="C26" s="32" t="s">
        <v>2580</v>
      </c>
      <c r="D26" s="32" t="s">
        <v>105</v>
      </c>
      <c r="E26" s="32" t="s">
        <v>105</v>
      </c>
      <c r="F26" s="32" t="s">
        <v>105</v>
      </c>
      <c r="G26" s="32" t="s">
        <v>2581</v>
      </c>
      <c r="H26" s="33" t="s">
        <v>665</v>
      </c>
      <c r="I26" s="34">
        <v>1000</v>
      </c>
      <c r="J26" s="59"/>
      <c r="K26" s="11">
        <v>1</v>
      </c>
      <c r="L26" s="35"/>
      <c r="M26" s="36"/>
      <c r="N26" s="37">
        <f>IF(M26&gt;0,ROUND(L26/M26,4),0)</f>
        <v>0</v>
      </c>
      <c r="O26" s="38"/>
      <c r="P26" s="39"/>
      <c r="Q26" s="37">
        <f>ROUND(ROUND(N26,4)*(1-O26),4)</f>
        <v>0</v>
      </c>
      <c r="R26" s="37">
        <f>ROUND(ROUND(Q26,4)*(1+P26),4)</f>
        <v>0</v>
      </c>
      <c r="S26" s="37">
        <f>ROUND($I26*Q26,4)</f>
        <v>0</v>
      </c>
      <c r="T26" s="37">
        <f>ROUND($I26*R26,4)</f>
        <v>0</v>
      </c>
      <c r="U26" s="40"/>
      <c r="V26" s="40"/>
      <c r="W26" s="40"/>
      <c r="X26" s="40"/>
      <c r="Y26" s="41"/>
    </row>
    <row r="27" spans="1:25" x14ac:dyDescent="0.25">
      <c r="A27" s="55" t="s">
        <v>2582</v>
      </c>
      <c r="B27" s="11">
        <v>3</v>
      </c>
      <c r="C27" s="32" t="s">
        <v>2583</v>
      </c>
      <c r="D27" s="32" t="s">
        <v>2584</v>
      </c>
      <c r="E27" s="32" t="s">
        <v>105</v>
      </c>
      <c r="F27" s="32" t="s">
        <v>105</v>
      </c>
      <c r="G27" s="32" t="s">
        <v>105</v>
      </c>
      <c r="H27" s="33" t="s">
        <v>665</v>
      </c>
      <c r="I27" s="34">
        <v>50</v>
      </c>
      <c r="J27" s="59"/>
      <c r="K27" s="11">
        <v>1</v>
      </c>
      <c r="L27" s="35"/>
      <c r="M27" s="36"/>
      <c r="N27" s="37">
        <f>IF(M27&gt;0,ROUND(L27/M27,4),0)</f>
        <v>0</v>
      </c>
      <c r="O27" s="38"/>
      <c r="P27" s="39"/>
      <c r="Q27" s="37">
        <f>ROUND(ROUND(N27,4)*(1-O27),4)</f>
        <v>0</v>
      </c>
      <c r="R27" s="37">
        <f>ROUND(ROUND(Q27,4)*(1+P27),4)</f>
        <v>0</v>
      </c>
      <c r="S27" s="37">
        <f>ROUND($I27*Q27,4)</f>
        <v>0</v>
      </c>
      <c r="T27" s="37">
        <f>ROUND($I27*R27,4)</f>
        <v>0</v>
      </c>
      <c r="U27" s="40"/>
      <c r="V27" s="40"/>
      <c r="W27" s="40"/>
      <c r="X27" s="40"/>
      <c r="Y27" s="41"/>
    </row>
    <row r="28" spans="1:25" x14ac:dyDescent="0.25">
      <c r="A28" s="55" t="s">
        <v>2585</v>
      </c>
      <c r="B28" s="11">
        <v>4</v>
      </c>
      <c r="C28" s="32" t="s">
        <v>2586</v>
      </c>
      <c r="D28" s="32" t="s">
        <v>2584</v>
      </c>
      <c r="E28" s="32" t="s">
        <v>105</v>
      </c>
      <c r="F28" s="32" t="s">
        <v>105</v>
      </c>
      <c r="G28" s="32" t="s">
        <v>105</v>
      </c>
      <c r="H28" s="33" t="s">
        <v>665</v>
      </c>
      <c r="I28" s="34">
        <v>50</v>
      </c>
      <c r="J28" s="59"/>
      <c r="K28" s="11">
        <v>1</v>
      </c>
      <c r="L28" s="35"/>
      <c r="M28" s="36"/>
      <c r="N28" s="37">
        <f>IF(M28&gt;0,ROUND(L28/M28,4),0)</f>
        <v>0</v>
      </c>
      <c r="O28" s="38"/>
      <c r="P28" s="39"/>
      <c r="Q28" s="37">
        <f>ROUND(ROUND(N28,4)*(1-O28),4)</f>
        <v>0</v>
      </c>
      <c r="R28" s="37">
        <f>ROUND(ROUND(Q28,4)*(1+P28),4)</f>
        <v>0</v>
      </c>
      <c r="S28" s="37">
        <f>ROUND($I28*Q28,4)</f>
        <v>0</v>
      </c>
      <c r="T28" s="37">
        <f>ROUND($I28*R28,4)</f>
        <v>0</v>
      </c>
      <c r="U28" s="40"/>
      <c r="V28" s="40"/>
      <c r="W28" s="40"/>
      <c r="X28" s="40"/>
      <c r="Y28" s="41"/>
    </row>
    <row r="29" spans="1:25" x14ac:dyDescent="0.25">
      <c r="A29" s="55" t="s">
        <v>2587</v>
      </c>
      <c r="B29" s="11">
        <v>5</v>
      </c>
      <c r="C29" s="32" t="s">
        <v>2588</v>
      </c>
      <c r="D29" s="32" t="s">
        <v>2589</v>
      </c>
      <c r="E29" s="32" t="s">
        <v>105</v>
      </c>
      <c r="F29" s="32" t="s">
        <v>105</v>
      </c>
      <c r="G29" s="32" t="s">
        <v>2590</v>
      </c>
      <c r="H29" s="33" t="s">
        <v>665</v>
      </c>
      <c r="I29" s="34">
        <v>1000</v>
      </c>
      <c r="J29" s="59"/>
      <c r="K29" s="11">
        <v>1</v>
      </c>
      <c r="L29" s="35"/>
      <c r="M29" s="36"/>
      <c r="N29" s="37">
        <f>IF(M29&gt;0,ROUND(L29/M29,4),0)</f>
        <v>0</v>
      </c>
      <c r="O29" s="38"/>
      <c r="P29" s="39"/>
      <c r="Q29" s="37">
        <f>ROUND(ROUND(N29,4)*(1-O29),4)</f>
        <v>0</v>
      </c>
      <c r="R29" s="37">
        <f>ROUND(ROUND(Q29,4)*(1+P29),4)</f>
        <v>0</v>
      </c>
      <c r="S29" s="37">
        <f>ROUND($I29*Q29,4)</f>
        <v>0</v>
      </c>
      <c r="T29" s="37">
        <f>ROUND($I29*R29,4)</f>
        <v>0</v>
      </c>
      <c r="U29" s="40"/>
      <c r="V29" s="40"/>
      <c r="W29" s="40"/>
      <c r="X29" s="40"/>
      <c r="Y29" s="41"/>
    </row>
    <row r="30" spans="1:25" x14ac:dyDescent="0.25">
      <c r="A30" s="55" t="s">
        <v>2591</v>
      </c>
      <c r="B30" s="11">
        <v>6</v>
      </c>
      <c r="C30" s="32" t="s">
        <v>2592</v>
      </c>
      <c r="D30" s="32" t="s">
        <v>2584</v>
      </c>
      <c r="E30" s="32" t="s">
        <v>105</v>
      </c>
      <c r="F30" s="32" t="s">
        <v>105</v>
      </c>
      <c r="G30" s="32" t="s">
        <v>2593</v>
      </c>
      <c r="H30" s="33" t="s">
        <v>657</v>
      </c>
      <c r="I30" s="34">
        <v>2000</v>
      </c>
      <c r="J30" s="59"/>
      <c r="K30" s="11">
        <v>1</v>
      </c>
      <c r="L30" s="35"/>
      <c r="M30" s="36"/>
      <c r="N30" s="37">
        <f>IF(M30&gt;0,ROUND(L30/M30,4),0)</f>
        <v>0</v>
      </c>
      <c r="O30" s="38"/>
      <c r="P30" s="39"/>
      <c r="Q30" s="37">
        <f>ROUND(ROUND(N30,4)*(1-O30),4)</f>
        <v>0</v>
      </c>
      <c r="R30" s="37">
        <f>ROUND(ROUND(Q30,4)*(1+P30),4)</f>
        <v>0</v>
      </c>
      <c r="S30" s="37">
        <f>ROUND($I30*Q30,4)</f>
        <v>0</v>
      </c>
      <c r="T30" s="37">
        <f>ROUND($I30*R30,4)</f>
        <v>0</v>
      </c>
      <c r="U30" s="40"/>
      <c r="V30" s="40"/>
      <c r="W30" s="40"/>
      <c r="X30" s="40"/>
      <c r="Y30" s="41"/>
    </row>
    <row r="31" spans="1:25" x14ac:dyDescent="0.25">
      <c r="A31" s="55" t="s">
        <v>2594</v>
      </c>
      <c r="B31" s="11">
        <v>7</v>
      </c>
      <c r="C31" s="32" t="s">
        <v>2595</v>
      </c>
      <c r="D31" s="32" t="s">
        <v>2584</v>
      </c>
      <c r="E31" s="32" t="s">
        <v>105</v>
      </c>
      <c r="F31" s="32" t="s">
        <v>105</v>
      </c>
      <c r="G31" s="32" t="s">
        <v>2596</v>
      </c>
      <c r="H31" s="33" t="s">
        <v>665</v>
      </c>
      <c r="I31" s="34">
        <v>5000</v>
      </c>
      <c r="J31" s="59"/>
      <c r="K31" s="11">
        <v>1</v>
      </c>
      <c r="L31" s="35"/>
      <c r="M31" s="36"/>
      <c r="N31" s="37">
        <f>IF(M31&gt;0,ROUND(L31/M31,4),0)</f>
        <v>0</v>
      </c>
      <c r="O31" s="38"/>
      <c r="P31" s="39"/>
      <c r="Q31" s="37">
        <f>ROUND(ROUND(N31,4)*(1-O31),4)</f>
        <v>0</v>
      </c>
      <c r="R31" s="37">
        <f>ROUND(ROUND(Q31,4)*(1+P31),4)</f>
        <v>0</v>
      </c>
      <c r="S31" s="37">
        <f>ROUND($I31*Q31,4)</f>
        <v>0</v>
      </c>
      <c r="T31" s="37">
        <f>ROUND($I31*R31,4)</f>
        <v>0</v>
      </c>
      <c r="U31" s="40"/>
      <c r="V31" s="40"/>
      <c r="W31" s="40"/>
      <c r="X31" s="40"/>
      <c r="Y31" s="41"/>
    </row>
    <row r="32" spans="1:25" ht="13.5" thickBot="1" x14ac:dyDescent="0.3">
      <c r="A32" s="56" t="s">
        <v>2597</v>
      </c>
      <c r="B32" s="13">
        <v>8</v>
      </c>
      <c r="C32" s="42" t="s">
        <v>2598</v>
      </c>
      <c r="D32" s="42" t="s">
        <v>2599</v>
      </c>
      <c r="E32" s="42" t="s">
        <v>105</v>
      </c>
      <c r="F32" s="42" t="s">
        <v>105</v>
      </c>
      <c r="G32" s="42" t="s">
        <v>2600</v>
      </c>
      <c r="H32" s="43" t="s">
        <v>665</v>
      </c>
      <c r="I32" s="44">
        <v>2100</v>
      </c>
      <c r="J32" s="60"/>
      <c r="K32" s="13">
        <v>1</v>
      </c>
      <c r="L32" s="45"/>
      <c r="M32" s="46"/>
      <c r="N32" s="47">
        <f>IF(M32&gt;0,ROUND(L32/M32,4),0)</f>
        <v>0</v>
      </c>
      <c r="O32" s="48"/>
      <c r="P32" s="49"/>
      <c r="Q32" s="47">
        <f>ROUND(ROUND(N32,4)*(1-O32),4)</f>
        <v>0</v>
      </c>
      <c r="R32" s="47">
        <f>ROUND(ROUND(Q32,4)*(1+P32),4)</f>
        <v>0</v>
      </c>
      <c r="S32" s="47">
        <f>ROUND($I32*Q32,4)</f>
        <v>0</v>
      </c>
      <c r="T32" s="47">
        <f>ROUND($I32*R32,4)</f>
        <v>0</v>
      </c>
      <c r="U32" s="50"/>
      <c r="V32" s="50"/>
      <c r="W32" s="50"/>
      <c r="X32" s="50"/>
      <c r="Y32" s="51"/>
    </row>
    <row r="33" spans="1:25" ht="13.5" thickBot="1" x14ac:dyDescent="0.3">
      <c r="R33" s="61" t="s">
        <v>108</v>
      </c>
      <c r="S33" s="62">
        <f>SUM(S25:S32)</f>
        <v>0</v>
      </c>
      <c r="T33" s="63">
        <f>SUM(T25:T32)</f>
        <v>0</v>
      </c>
    </row>
    <row r="35" spans="1:25" ht="13.5" thickBot="1" x14ac:dyDescent="0.3"/>
    <row r="36" spans="1:25" ht="13.5" thickBot="1" x14ac:dyDescent="0.3">
      <c r="A36" s="52" t="s">
        <v>55</v>
      </c>
      <c r="B36" s="57" t="s">
        <v>135</v>
      </c>
      <c r="C36" s="18" t="s">
        <v>2601</v>
      </c>
      <c r="D36" s="18"/>
      <c r="E36" s="18"/>
      <c r="F36" s="18"/>
      <c r="G36" s="18"/>
      <c r="H36" s="18" t="s">
        <v>254</v>
      </c>
      <c r="I36" s="18"/>
      <c r="J36" s="8"/>
      <c r="K36" s="7"/>
      <c r="L36" s="18" t="s">
        <v>2602</v>
      </c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8"/>
    </row>
    <row r="37" spans="1:25" ht="51.75" thickBot="1" x14ac:dyDescent="0.3">
      <c r="A37" s="53" t="s">
        <v>60</v>
      </c>
      <c r="B37" s="19" t="s">
        <v>61</v>
      </c>
      <c r="C37" s="20" t="s">
        <v>62</v>
      </c>
      <c r="D37" s="20" t="s">
        <v>63</v>
      </c>
      <c r="E37" s="20" t="s">
        <v>64</v>
      </c>
      <c r="F37" s="20" t="s">
        <v>65</v>
      </c>
      <c r="G37" s="20" t="s">
        <v>1220</v>
      </c>
      <c r="H37" s="20" t="s">
        <v>67</v>
      </c>
      <c r="I37" s="20" t="s">
        <v>68</v>
      </c>
      <c r="J37" s="21" t="s">
        <v>69</v>
      </c>
      <c r="K37" s="19" t="s">
        <v>70</v>
      </c>
      <c r="L37" s="20" t="s">
        <v>71</v>
      </c>
      <c r="M37" s="20" t="s">
        <v>72</v>
      </c>
      <c r="N37" s="20" t="s">
        <v>73</v>
      </c>
      <c r="O37" s="20" t="s">
        <v>74</v>
      </c>
      <c r="P37" s="20" t="s">
        <v>75</v>
      </c>
      <c r="Q37" s="20" t="s">
        <v>76</v>
      </c>
      <c r="R37" s="20" t="s">
        <v>77</v>
      </c>
      <c r="S37" s="20" t="s">
        <v>78</v>
      </c>
      <c r="T37" s="20" t="s">
        <v>79</v>
      </c>
      <c r="U37" s="20" t="s">
        <v>80</v>
      </c>
      <c r="V37" s="20" t="s">
        <v>81</v>
      </c>
      <c r="W37" s="20" t="s">
        <v>82</v>
      </c>
      <c r="X37" s="20" t="s">
        <v>83</v>
      </c>
      <c r="Y37" s="21" t="s">
        <v>84</v>
      </c>
    </row>
    <row r="38" spans="1:25" x14ac:dyDescent="0.25">
      <c r="A38" s="54" t="s">
        <v>2603</v>
      </c>
      <c r="B38" s="9">
        <v>1</v>
      </c>
      <c r="C38" s="22" t="s">
        <v>2604</v>
      </c>
      <c r="D38" s="22" t="s">
        <v>105</v>
      </c>
      <c r="E38" s="22" t="s">
        <v>105</v>
      </c>
      <c r="F38" s="22" t="s">
        <v>105</v>
      </c>
      <c r="G38" s="22" t="s">
        <v>2605</v>
      </c>
      <c r="H38" s="23" t="s">
        <v>665</v>
      </c>
      <c r="I38" s="24">
        <v>3000</v>
      </c>
      <c r="J38" s="58"/>
      <c r="K38" s="9">
        <v>1</v>
      </c>
      <c r="L38" s="25"/>
      <c r="M38" s="26"/>
      <c r="N38" s="27">
        <f>IF(M38&gt;0,ROUND(L38/M38,4),0)</f>
        <v>0</v>
      </c>
      <c r="O38" s="28"/>
      <c r="P38" s="29"/>
      <c r="Q38" s="27">
        <f>ROUND(ROUND(N38,4)*(1-O38),4)</f>
        <v>0</v>
      </c>
      <c r="R38" s="27">
        <f>ROUND(ROUND(Q38,4)*(1+P38),4)</f>
        <v>0</v>
      </c>
      <c r="S38" s="27">
        <f>ROUND($I38*Q38,4)</f>
        <v>0</v>
      </c>
      <c r="T38" s="27">
        <f>ROUND($I38*R38,4)</f>
        <v>0</v>
      </c>
      <c r="U38" s="30"/>
      <c r="V38" s="30"/>
      <c r="W38" s="30"/>
      <c r="X38" s="30"/>
      <c r="Y38" s="31"/>
    </row>
    <row r="39" spans="1:25" x14ac:dyDescent="0.25">
      <c r="A39" s="55" t="s">
        <v>2606</v>
      </c>
      <c r="B39" s="11">
        <v>2</v>
      </c>
      <c r="C39" s="32" t="s">
        <v>2607</v>
      </c>
      <c r="D39" s="32" t="s">
        <v>105</v>
      </c>
      <c r="E39" s="32" t="s">
        <v>105</v>
      </c>
      <c r="F39" s="32" t="s">
        <v>105</v>
      </c>
      <c r="G39" s="32" t="s">
        <v>2608</v>
      </c>
      <c r="H39" s="33" t="s">
        <v>665</v>
      </c>
      <c r="I39" s="34">
        <v>1800</v>
      </c>
      <c r="J39" s="59"/>
      <c r="K39" s="11">
        <v>1</v>
      </c>
      <c r="L39" s="35"/>
      <c r="M39" s="36"/>
      <c r="N39" s="37">
        <f>IF(M39&gt;0,ROUND(L39/M39,4),0)</f>
        <v>0</v>
      </c>
      <c r="O39" s="38"/>
      <c r="P39" s="39"/>
      <c r="Q39" s="37">
        <f>ROUND(ROUND(N39,4)*(1-O39),4)</f>
        <v>0</v>
      </c>
      <c r="R39" s="37">
        <f>ROUND(ROUND(Q39,4)*(1+P39),4)</f>
        <v>0</v>
      </c>
      <c r="S39" s="37">
        <f>ROUND($I39*Q39,4)</f>
        <v>0</v>
      </c>
      <c r="T39" s="37">
        <f>ROUND($I39*R39,4)</f>
        <v>0</v>
      </c>
      <c r="U39" s="40"/>
      <c r="V39" s="40"/>
      <c r="W39" s="40"/>
      <c r="X39" s="40"/>
      <c r="Y39" s="41"/>
    </row>
    <row r="40" spans="1:25" x14ac:dyDescent="0.25">
      <c r="A40" s="55" t="s">
        <v>2609</v>
      </c>
      <c r="B40" s="11">
        <v>3</v>
      </c>
      <c r="C40" s="32" t="s">
        <v>2610</v>
      </c>
      <c r="D40" s="32" t="s">
        <v>105</v>
      </c>
      <c r="E40" s="32" t="s">
        <v>105</v>
      </c>
      <c r="F40" s="32" t="s">
        <v>105</v>
      </c>
      <c r="G40" s="32" t="s">
        <v>2611</v>
      </c>
      <c r="H40" s="33" t="s">
        <v>665</v>
      </c>
      <c r="I40" s="34">
        <v>5000</v>
      </c>
      <c r="J40" s="59"/>
      <c r="K40" s="11">
        <v>1</v>
      </c>
      <c r="L40" s="35"/>
      <c r="M40" s="36"/>
      <c r="N40" s="37">
        <f>IF(M40&gt;0,ROUND(L40/M40,4),0)</f>
        <v>0</v>
      </c>
      <c r="O40" s="38"/>
      <c r="P40" s="39"/>
      <c r="Q40" s="37">
        <f>ROUND(ROUND(N40,4)*(1-O40),4)</f>
        <v>0</v>
      </c>
      <c r="R40" s="37">
        <f>ROUND(ROUND(Q40,4)*(1+P40),4)</f>
        <v>0</v>
      </c>
      <c r="S40" s="37">
        <f>ROUND($I40*Q40,4)</f>
        <v>0</v>
      </c>
      <c r="T40" s="37">
        <f>ROUND($I40*R40,4)</f>
        <v>0</v>
      </c>
      <c r="U40" s="40"/>
      <c r="V40" s="40"/>
      <c r="W40" s="40"/>
      <c r="X40" s="40"/>
      <c r="Y40" s="41"/>
    </row>
    <row r="41" spans="1:25" x14ac:dyDescent="0.25">
      <c r="A41" s="55" t="s">
        <v>2612</v>
      </c>
      <c r="B41" s="11">
        <v>4</v>
      </c>
      <c r="C41" s="32" t="s">
        <v>2613</v>
      </c>
      <c r="D41" s="32" t="s">
        <v>105</v>
      </c>
      <c r="E41" s="32" t="s">
        <v>105</v>
      </c>
      <c r="F41" s="32" t="s">
        <v>105</v>
      </c>
      <c r="G41" s="32" t="s">
        <v>2614</v>
      </c>
      <c r="H41" s="33" t="s">
        <v>665</v>
      </c>
      <c r="I41" s="34">
        <v>2000</v>
      </c>
      <c r="J41" s="59"/>
      <c r="K41" s="11">
        <v>1</v>
      </c>
      <c r="L41" s="35"/>
      <c r="M41" s="36"/>
      <c r="N41" s="37">
        <f>IF(M41&gt;0,ROUND(L41/M41,4),0)</f>
        <v>0</v>
      </c>
      <c r="O41" s="38"/>
      <c r="P41" s="39"/>
      <c r="Q41" s="37">
        <f>ROUND(ROUND(N41,4)*(1-O41),4)</f>
        <v>0</v>
      </c>
      <c r="R41" s="37">
        <f>ROUND(ROUND(Q41,4)*(1+P41),4)</f>
        <v>0</v>
      </c>
      <c r="S41" s="37">
        <f>ROUND($I41*Q41,4)</f>
        <v>0</v>
      </c>
      <c r="T41" s="37">
        <f>ROUND($I41*R41,4)</f>
        <v>0</v>
      </c>
      <c r="U41" s="40"/>
      <c r="V41" s="40"/>
      <c r="W41" s="40"/>
      <c r="X41" s="40"/>
      <c r="Y41" s="41"/>
    </row>
    <row r="42" spans="1:25" x14ac:dyDescent="0.25">
      <c r="A42" s="55" t="s">
        <v>2615</v>
      </c>
      <c r="B42" s="11">
        <v>5</v>
      </c>
      <c r="C42" s="32" t="s">
        <v>2616</v>
      </c>
      <c r="D42" s="32" t="s">
        <v>105</v>
      </c>
      <c r="E42" s="32" t="s">
        <v>105</v>
      </c>
      <c r="F42" s="32" t="s">
        <v>105</v>
      </c>
      <c r="G42" s="32" t="s">
        <v>2617</v>
      </c>
      <c r="H42" s="33" t="s">
        <v>665</v>
      </c>
      <c r="I42" s="34">
        <v>1500</v>
      </c>
      <c r="J42" s="59"/>
      <c r="K42" s="11">
        <v>1</v>
      </c>
      <c r="L42" s="35"/>
      <c r="M42" s="36"/>
      <c r="N42" s="37">
        <f>IF(M42&gt;0,ROUND(L42/M42,4),0)</f>
        <v>0</v>
      </c>
      <c r="O42" s="38"/>
      <c r="P42" s="39"/>
      <c r="Q42" s="37">
        <f>ROUND(ROUND(N42,4)*(1-O42),4)</f>
        <v>0</v>
      </c>
      <c r="R42" s="37">
        <f>ROUND(ROUND(Q42,4)*(1+P42),4)</f>
        <v>0</v>
      </c>
      <c r="S42" s="37">
        <f>ROUND($I42*Q42,4)</f>
        <v>0</v>
      </c>
      <c r="T42" s="37">
        <f>ROUND($I42*R42,4)</f>
        <v>0</v>
      </c>
      <c r="U42" s="40"/>
      <c r="V42" s="40"/>
      <c r="W42" s="40"/>
      <c r="X42" s="40"/>
      <c r="Y42" s="41"/>
    </row>
    <row r="43" spans="1:25" x14ac:dyDescent="0.25">
      <c r="A43" s="55" t="s">
        <v>2618</v>
      </c>
      <c r="B43" s="11">
        <v>6</v>
      </c>
      <c r="C43" s="32" t="s">
        <v>2619</v>
      </c>
      <c r="D43" s="32" t="s">
        <v>105</v>
      </c>
      <c r="E43" s="32" t="s">
        <v>105</v>
      </c>
      <c r="F43" s="32" t="s">
        <v>105</v>
      </c>
      <c r="G43" s="32" t="s">
        <v>2620</v>
      </c>
      <c r="H43" s="33" t="s">
        <v>665</v>
      </c>
      <c r="I43" s="34">
        <v>1300</v>
      </c>
      <c r="J43" s="59"/>
      <c r="K43" s="11">
        <v>1</v>
      </c>
      <c r="L43" s="35"/>
      <c r="M43" s="36"/>
      <c r="N43" s="37">
        <f>IF(M43&gt;0,ROUND(L43/M43,4),0)</f>
        <v>0</v>
      </c>
      <c r="O43" s="38"/>
      <c r="P43" s="39"/>
      <c r="Q43" s="37">
        <f>ROUND(ROUND(N43,4)*(1-O43),4)</f>
        <v>0</v>
      </c>
      <c r="R43" s="37">
        <f>ROUND(ROUND(Q43,4)*(1+P43),4)</f>
        <v>0</v>
      </c>
      <c r="S43" s="37">
        <f>ROUND($I43*Q43,4)</f>
        <v>0</v>
      </c>
      <c r="T43" s="37">
        <f>ROUND($I43*R43,4)</f>
        <v>0</v>
      </c>
      <c r="U43" s="40"/>
      <c r="V43" s="40"/>
      <c r="W43" s="40"/>
      <c r="X43" s="40"/>
      <c r="Y43" s="41"/>
    </row>
    <row r="44" spans="1:25" ht="25.5" x14ac:dyDescent="0.25">
      <c r="A44" s="55" t="s">
        <v>2621</v>
      </c>
      <c r="B44" s="11">
        <v>7</v>
      </c>
      <c r="C44" s="32" t="s">
        <v>2622</v>
      </c>
      <c r="D44" s="32" t="s">
        <v>105</v>
      </c>
      <c r="E44" s="32" t="s">
        <v>105</v>
      </c>
      <c r="F44" s="32" t="s">
        <v>105</v>
      </c>
      <c r="G44" s="32" t="s">
        <v>105</v>
      </c>
      <c r="H44" s="33" t="s">
        <v>665</v>
      </c>
      <c r="I44" s="34">
        <v>1000</v>
      </c>
      <c r="J44" s="59"/>
      <c r="K44" s="11">
        <v>1</v>
      </c>
      <c r="L44" s="35"/>
      <c r="M44" s="36"/>
      <c r="N44" s="37">
        <f>IF(M44&gt;0,ROUND(L44/M44,4),0)</f>
        <v>0</v>
      </c>
      <c r="O44" s="38"/>
      <c r="P44" s="39"/>
      <c r="Q44" s="37">
        <f>ROUND(ROUND(N44,4)*(1-O44),4)</f>
        <v>0</v>
      </c>
      <c r="R44" s="37">
        <f>ROUND(ROUND(Q44,4)*(1+P44),4)</f>
        <v>0</v>
      </c>
      <c r="S44" s="37">
        <f>ROUND($I44*Q44,4)</f>
        <v>0</v>
      </c>
      <c r="T44" s="37">
        <f>ROUND($I44*R44,4)</f>
        <v>0</v>
      </c>
      <c r="U44" s="40"/>
      <c r="V44" s="40"/>
      <c r="W44" s="40"/>
      <c r="X44" s="40"/>
      <c r="Y44" s="41"/>
    </row>
    <row r="45" spans="1:25" x14ac:dyDescent="0.25">
      <c r="A45" s="55" t="s">
        <v>2623</v>
      </c>
      <c r="B45" s="11">
        <v>8</v>
      </c>
      <c r="C45" s="32" t="s">
        <v>2624</v>
      </c>
      <c r="D45" s="32" t="s">
        <v>105</v>
      </c>
      <c r="E45" s="32" t="s">
        <v>105</v>
      </c>
      <c r="F45" s="32" t="s">
        <v>105</v>
      </c>
      <c r="G45" s="32" t="s">
        <v>2625</v>
      </c>
      <c r="H45" s="33" t="s">
        <v>665</v>
      </c>
      <c r="I45" s="34">
        <v>1500</v>
      </c>
      <c r="J45" s="59"/>
      <c r="K45" s="11">
        <v>1</v>
      </c>
      <c r="L45" s="35"/>
      <c r="M45" s="36"/>
      <c r="N45" s="37">
        <f>IF(M45&gt;0,ROUND(L45/M45,4),0)</f>
        <v>0</v>
      </c>
      <c r="O45" s="38"/>
      <c r="P45" s="39"/>
      <c r="Q45" s="37">
        <f>ROUND(ROUND(N45,4)*(1-O45),4)</f>
        <v>0</v>
      </c>
      <c r="R45" s="37">
        <f>ROUND(ROUND(Q45,4)*(1+P45),4)</f>
        <v>0</v>
      </c>
      <c r="S45" s="37">
        <f>ROUND($I45*Q45,4)</f>
        <v>0</v>
      </c>
      <c r="T45" s="37">
        <f>ROUND($I45*R45,4)</f>
        <v>0</v>
      </c>
      <c r="U45" s="40"/>
      <c r="V45" s="40"/>
      <c r="W45" s="40"/>
      <c r="X45" s="40"/>
      <c r="Y45" s="41"/>
    </row>
    <row r="46" spans="1:25" ht="13.5" thickBot="1" x14ac:dyDescent="0.3">
      <c r="A46" s="56" t="s">
        <v>2626</v>
      </c>
      <c r="B46" s="13">
        <v>9</v>
      </c>
      <c r="C46" s="42" t="s">
        <v>2627</v>
      </c>
      <c r="D46" s="42" t="s">
        <v>105</v>
      </c>
      <c r="E46" s="42" t="s">
        <v>105</v>
      </c>
      <c r="F46" s="42" t="s">
        <v>105</v>
      </c>
      <c r="G46" s="42" t="s">
        <v>105</v>
      </c>
      <c r="H46" s="43" t="s">
        <v>657</v>
      </c>
      <c r="I46" s="44">
        <v>10</v>
      </c>
      <c r="J46" s="60"/>
      <c r="K46" s="13">
        <v>1</v>
      </c>
      <c r="L46" s="45"/>
      <c r="M46" s="46"/>
      <c r="N46" s="47">
        <f>IF(M46&gt;0,ROUND(L46/M46,4),0)</f>
        <v>0</v>
      </c>
      <c r="O46" s="48"/>
      <c r="P46" s="49"/>
      <c r="Q46" s="47">
        <f>ROUND(ROUND(N46,4)*(1-O46),4)</f>
        <v>0</v>
      </c>
      <c r="R46" s="47">
        <f>ROUND(ROUND(Q46,4)*(1+P46),4)</f>
        <v>0</v>
      </c>
      <c r="S46" s="47">
        <f>ROUND($I46*Q46,4)</f>
        <v>0</v>
      </c>
      <c r="T46" s="47">
        <f>ROUND($I46*R46,4)</f>
        <v>0</v>
      </c>
      <c r="U46" s="50"/>
      <c r="V46" s="50"/>
      <c r="W46" s="50"/>
      <c r="X46" s="50"/>
      <c r="Y46" s="51"/>
    </row>
    <row r="47" spans="1:25" ht="13.5" thickBot="1" x14ac:dyDescent="0.3">
      <c r="R47" s="61" t="s">
        <v>108</v>
      </c>
      <c r="S47" s="62">
        <f>SUM(S38:S46)</f>
        <v>0</v>
      </c>
      <c r="T47" s="63">
        <f>SUM(T38:T46)</f>
        <v>0</v>
      </c>
    </row>
    <row r="49" spans="1:25" ht="13.5" thickBot="1" x14ac:dyDescent="0.3"/>
    <row r="50" spans="1:25" ht="13.5" thickBot="1" x14ac:dyDescent="0.3">
      <c r="A50" s="52" t="s">
        <v>55</v>
      </c>
      <c r="B50" s="57" t="s">
        <v>180</v>
      </c>
      <c r="C50" s="18" t="s">
        <v>2628</v>
      </c>
      <c r="D50" s="18"/>
      <c r="E50" s="18"/>
      <c r="F50" s="18"/>
      <c r="G50" s="18"/>
      <c r="H50" s="18" t="s">
        <v>58</v>
      </c>
      <c r="I50" s="18"/>
      <c r="J50" s="8"/>
      <c r="K50" s="7"/>
      <c r="L50" s="18" t="s">
        <v>2629</v>
      </c>
      <c r="M50" s="18"/>
      <c r="N50" s="18"/>
      <c r="O50" s="18"/>
      <c r="P50" s="18"/>
      <c r="Q50" s="18"/>
      <c r="R50" s="18"/>
      <c r="S50" s="18"/>
      <c r="T50" s="18"/>
      <c r="U50" s="18"/>
      <c r="V50" s="18"/>
      <c r="W50" s="18"/>
      <c r="X50" s="18"/>
      <c r="Y50" s="8"/>
    </row>
    <row r="51" spans="1:25" ht="51.75" thickBot="1" x14ac:dyDescent="0.3">
      <c r="A51" s="53" t="s">
        <v>60</v>
      </c>
      <c r="B51" s="19" t="s">
        <v>61</v>
      </c>
      <c r="C51" s="20" t="s">
        <v>62</v>
      </c>
      <c r="D51" s="20" t="s">
        <v>63</v>
      </c>
      <c r="E51" s="20" t="s">
        <v>64</v>
      </c>
      <c r="F51" s="20" t="s">
        <v>65</v>
      </c>
      <c r="G51" s="20" t="s">
        <v>1220</v>
      </c>
      <c r="H51" s="20" t="s">
        <v>67</v>
      </c>
      <c r="I51" s="20" t="s">
        <v>68</v>
      </c>
      <c r="J51" s="21" t="s">
        <v>69</v>
      </c>
      <c r="K51" s="19" t="s">
        <v>70</v>
      </c>
      <c r="L51" s="20" t="s">
        <v>71</v>
      </c>
      <c r="M51" s="20" t="s">
        <v>72</v>
      </c>
      <c r="N51" s="20" t="s">
        <v>73</v>
      </c>
      <c r="O51" s="20" t="s">
        <v>74</v>
      </c>
      <c r="P51" s="20" t="s">
        <v>75</v>
      </c>
      <c r="Q51" s="20" t="s">
        <v>76</v>
      </c>
      <c r="R51" s="20" t="s">
        <v>77</v>
      </c>
      <c r="S51" s="20" t="s">
        <v>78</v>
      </c>
      <c r="T51" s="20" t="s">
        <v>79</v>
      </c>
      <c r="U51" s="20" t="s">
        <v>80</v>
      </c>
      <c r="V51" s="20" t="s">
        <v>81</v>
      </c>
      <c r="W51" s="20" t="s">
        <v>82</v>
      </c>
      <c r="X51" s="20" t="s">
        <v>83</v>
      </c>
      <c r="Y51" s="21" t="s">
        <v>84</v>
      </c>
    </row>
    <row r="52" spans="1:25" ht="51" x14ac:dyDescent="0.25">
      <c r="A52" s="54" t="s">
        <v>2630</v>
      </c>
      <c r="B52" s="9">
        <v>1</v>
      </c>
      <c r="C52" s="22" t="s">
        <v>2631</v>
      </c>
      <c r="D52" s="22" t="s">
        <v>2632</v>
      </c>
      <c r="E52" s="22" t="s">
        <v>2633</v>
      </c>
      <c r="F52" s="22" t="s">
        <v>105</v>
      </c>
      <c r="G52" s="22" t="s">
        <v>105</v>
      </c>
      <c r="H52" s="23" t="s">
        <v>665</v>
      </c>
      <c r="I52" s="24">
        <v>30</v>
      </c>
      <c r="J52" s="58"/>
      <c r="K52" s="9">
        <v>1</v>
      </c>
      <c r="L52" s="25"/>
      <c r="M52" s="26"/>
      <c r="N52" s="27">
        <f>IF(M52&gt;0,ROUND(L52/M52,4),0)</f>
        <v>0</v>
      </c>
      <c r="O52" s="28"/>
      <c r="P52" s="29"/>
      <c r="Q52" s="27">
        <f>ROUND(ROUND(N52,4)*(1-O52),4)</f>
        <v>0</v>
      </c>
      <c r="R52" s="27">
        <f>ROUND(ROUND(Q52,4)*(1+P52),4)</f>
        <v>0</v>
      </c>
      <c r="S52" s="27">
        <f>ROUND($I52*Q52,4)</f>
        <v>0</v>
      </c>
      <c r="T52" s="27">
        <f>ROUND($I52*R52,4)</f>
        <v>0</v>
      </c>
      <c r="U52" s="30"/>
      <c r="V52" s="30"/>
      <c r="W52" s="30"/>
      <c r="X52" s="30"/>
      <c r="Y52" s="31"/>
    </row>
    <row r="53" spans="1:25" ht="51" x14ac:dyDescent="0.25">
      <c r="A53" s="55" t="s">
        <v>2634</v>
      </c>
      <c r="B53" s="11">
        <v>2</v>
      </c>
      <c r="C53" s="32" t="s">
        <v>2635</v>
      </c>
      <c r="D53" s="32" t="s">
        <v>2636</v>
      </c>
      <c r="E53" s="32" t="s">
        <v>2633</v>
      </c>
      <c r="F53" s="32" t="s">
        <v>105</v>
      </c>
      <c r="G53" s="32" t="s">
        <v>2637</v>
      </c>
      <c r="H53" s="33" t="s">
        <v>665</v>
      </c>
      <c r="I53" s="34">
        <v>1500</v>
      </c>
      <c r="J53" s="59"/>
      <c r="K53" s="11">
        <v>1</v>
      </c>
      <c r="L53" s="35"/>
      <c r="M53" s="36"/>
      <c r="N53" s="37">
        <f>IF(M53&gt;0,ROUND(L53/M53,4),0)</f>
        <v>0</v>
      </c>
      <c r="O53" s="38"/>
      <c r="P53" s="39"/>
      <c r="Q53" s="37">
        <f>ROUND(ROUND(N53,4)*(1-O53),4)</f>
        <v>0</v>
      </c>
      <c r="R53" s="37">
        <f>ROUND(ROUND(Q53,4)*(1+P53),4)</f>
        <v>0</v>
      </c>
      <c r="S53" s="37">
        <f>ROUND($I53*Q53,4)</f>
        <v>0</v>
      </c>
      <c r="T53" s="37">
        <f>ROUND($I53*R53,4)</f>
        <v>0</v>
      </c>
      <c r="U53" s="40"/>
      <c r="V53" s="40"/>
      <c r="W53" s="40"/>
      <c r="X53" s="40"/>
      <c r="Y53" s="41"/>
    </row>
    <row r="54" spans="1:25" ht="25.5" x14ac:dyDescent="0.25">
      <c r="A54" s="55" t="s">
        <v>2638</v>
      </c>
      <c r="B54" s="11">
        <v>3</v>
      </c>
      <c r="C54" s="32" t="s">
        <v>2639</v>
      </c>
      <c r="D54" s="32" t="s">
        <v>2640</v>
      </c>
      <c r="E54" s="32" t="s">
        <v>105</v>
      </c>
      <c r="F54" s="32" t="s">
        <v>105</v>
      </c>
      <c r="G54" s="32" t="s">
        <v>105</v>
      </c>
      <c r="H54" s="33" t="s">
        <v>665</v>
      </c>
      <c r="I54" s="34">
        <v>1000</v>
      </c>
      <c r="J54" s="59"/>
      <c r="K54" s="11">
        <v>1</v>
      </c>
      <c r="L54" s="35"/>
      <c r="M54" s="36"/>
      <c r="N54" s="37">
        <f>IF(M54&gt;0,ROUND(L54/M54,4),0)</f>
        <v>0</v>
      </c>
      <c r="O54" s="38"/>
      <c r="P54" s="39"/>
      <c r="Q54" s="37">
        <f>ROUND(ROUND(N54,4)*(1-O54),4)</f>
        <v>0</v>
      </c>
      <c r="R54" s="37">
        <f>ROUND(ROUND(Q54,4)*(1+P54),4)</f>
        <v>0</v>
      </c>
      <c r="S54" s="37">
        <f>ROUND($I54*Q54,4)</f>
        <v>0</v>
      </c>
      <c r="T54" s="37">
        <f>ROUND($I54*R54,4)</f>
        <v>0</v>
      </c>
      <c r="U54" s="40"/>
      <c r="V54" s="40"/>
      <c r="W54" s="40"/>
      <c r="X54" s="40"/>
      <c r="Y54" s="41"/>
    </row>
    <row r="55" spans="1:25" ht="25.5" x14ac:dyDescent="0.25">
      <c r="A55" s="55" t="s">
        <v>2641</v>
      </c>
      <c r="B55" s="11">
        <v>4</v>
      </c>
      <c r="C55" s="32" t="s">
        <v>2642</v>
      </c>
      <c r="D55" s="32" t="s">
        <v>2643</v>
      </c>
      <c r="E55" s="32" t="s">
        <v>2644</v>
      </c>
      <c r="F55" s="32" t="s">
        <v>105</v>
      </c>
      <c r="G55" s="32" t="s">
        <v>2645</v>
      </c>
      <c r="H55" s="33" t="s">
        <v>665</v>
      </c>
      <c r="I55" s="34">
        <v>30</v>
      </c>
      <c r="J55" s="59"/>
      <c r="K55" s="11">
        <v>1</v>
      </c>
      <c r="L55" s="35"/>
      <c r="M55" s="36"/>
      <c r="N55" s="37">
        <f>IF(M55&gt;0,ROUND(L55/M55,4),0)</f>
        <v>0</v>
      </c>
      <c r="O55" s="38"/>
      <c r="P55" s="39"/>
      <c r="Q55" s="37">
        <f>ROUND(ROUND(N55,4)*(1-O55),4)</f>
        <v>0</v>
      </c>
      <c r="R55" s="37">
        <f>ROUND(ROUND(Q55,4)*(1+P55),4)</f>
        <v>0</v>
      </c>
      <c r="S55" s="37">
        <f>ROUND($I55*Q55,4)</f>
        <v>0</v>
      </c>
      <c r="T55" s="37">
        <f>ROUND($I55*R55,4)</f>
        <v>0</v>
      </c>
      <c r="U55" s="40"/>
      <c r="V55" s="40"/>
      <c r="W55" s="40"/>
      <c r="X55" s="40"/>
      <c r="Y55" s="41"/>
    </row>
    <row r="56" spans="1:25" ht="25.5" x14ac:dyDescent="0.25">
      <c r="A56" s="55" t="s">
        <v>2646</v>
      </c>
      <c r="B56" s="11">
        <v>5</v>
      </c>
      <c r="C56" s="32" t="s">
        <v>2647</v>
      </c>
      <c r="D56" s="32" t="s">
        <v>2643</v>
      </c>
      <c r="E56" s="32" t="s">
        <v>2644</v>
      </c>
      <c r="F56" s="32" t="s">
        <v>105</v>
      </c>
      <c r="G56" s="32" t="s">
        <v>2648</v>
      </c>
      <c r="H56" s="33" t="s">
        <v>665</v>
      </c>
      <c r="I56" s="34">
        <v>1500</v>
      </c>
      <c r="J56" s="59"/>
      <c r="K56" s="11">
        <v>1</v>
      </c>
      <c r="L56" s="35"/>
      <c r="M56" s="36"/>
      <c r="N56" s="37">
        <f>IF(M56&gt;0,ROUND(L56/M56,4),0)</f>
        <v>0</v>
      </c>
      <c r="O56" s="38"/>
      <c r="P56" s="39"/>
      <c r="Q56" s="37">
        <f>ROUND(ROUND(N56,4)*(1-O56),4)</f>
        <v>0</v>
      </c>
      <c r="R56" s="37">
        <f>ROUND(ROUND(Q56,4)*(1+P56),4)</f>
        <v>0</v>
      </c>
      <c r="S56" s="37">
        <f>ROUND($I56*Q56,4)</f>
        <v>0</v>
      </c>
      <c r="T56" s="37">
        <f>ROUND($I56*R56,4)</f>
        <v>0</v>
      </c>
      <c r="U56" s="40"/>
      <c r="V56" s="40"/>
      <c r="W56" s="40"/>
      <c r="X56" s="40"/>
      <c r="Y56" s="41"/>
    </row>
    <row r="57" spans="1:25" ht="25.5" x14ac:dyDescent="0.25">
      <c r="A57" s="55" t="s">
        <v>2649</v>
      </c>
      <c r="B57" s="11">
        <v>6</v>
      </c>
      <c r="C57" s="32" t="s">
        <v>2650</v>
      </c>
      <c r="D57" s="32" t="s">
        <v>2643</v>
      </c>
      <c r="E57" s="32" t="s">
        <v>2644</v>
      </c>
      <c r="F57" s="32" t="s">
        <v>105</v>
      </c>
      <c r="G57" s="32" t="s">
        <v>2651</v>
      </c>
      <c r="H57" s="33" t="s">
        <v>665</v>
      </c>
      <c r="I57" s="34">
        <v>50</v>
      </c>
      <c r="J57" s="59"/>
      <c r="K57" s="11">
        <v>1</v>
      </c>
      <c r="L57" s="35"/>
      <c r="M57" s="36"/>
      <c r="N57" s="37">
        <f>IF(M57&gt;0,ROUND(L57/M57,4),0)</f>
        <v>0</v>
      </c>
      <c r="O57" s="38"/>
      <c r="P57" s="39"/>
      <c r="Q57" s="37">
        <f>ROUND(ROUND(N57,4)*(1-O57),4)</f>
        <v>0</v>
      </c>
      <c r="R57" s="37">
        <f>ROUND(ROUND(Q57,4)*(1+P57),4)</f>
        <v>0</v>
      </c>
      <c r="S57" s="37">
        <f>ROUND($I57*Q57,4)</f>
        <v>0</v>
      </c>
      <c r="T57" s="37">
        <f>ROUND($I57*R57,4)</f>
        <v>0</v>
      </c>
      <c r="U57" s="40"/>
      <c r="V57" s="40"/>
      <c r="W57" s="40"/>
      <c r="X57" s="40"/>
      <c r="Y57" s="41"/>
    </row>
    <row r="58" spans="1:25" ht="25.5" x14ac:dyDescent="0.25">
      <c r="A58" s="55" t="s">
        <v>2652</v>
      </c>
      <c r="B58" s="11">
        <v>7</v>
      </c>
      <c r="C58" s="32" t="s">
        <v>2653</v>
      </c>
      <c r="D58" s="32" t="s">
        <v>2643</v>
      </c>
      <c r="E58" s="32" t="s">
        <v>2644</v>
      </c>
      <c r="F58" s="32" t="s">
        <v>105</v>
      </c>
      <c r="G58" s="32" t="s">
        <v>2654</v>
      </c>
      <c r="H58" s="33" t="s">
        <v>665</v>
      </c>
      <c r="I58" s="34">
        <v>2500</v>
      </c>
      <c r="J58" s="59"/>
      <c r="K58" s="11">
        <v>1</v>
      </c>
      <c r="L58" s="35"/>
      <c r="M58" s="36"/>
      <c r="N58" s="37">
        <f>IF(M58&gt;0,ROUND(L58/M58,4),0)</f>
        <v>0</v>
      </c>
      <c r="O58" s="38"/>
      <c r="P58" s="39"/>
      <c r="Q58" s="37">
        <f>ROUND(ROUND(N58,4)*(1-O58),4)</f>
        <v>0</v>
      </c>
      <c r="R58" s="37">
        <f>ROUND(ROUND(Q58,4)*(1+P58),4)</f>
        <v>0</v>
      </c>
      <c r="S58" s="37">
        <f>ROUND($I58*Q58,4)</f>
        <v>0</v>
      </c>
      <c r="T58" s="37">
        <f>ROUND($I58*R58,4)</f>
        <v>0</v>
      </c>
      <c r="U58" s="40"/>
      <c r="V58" s="40"/>
      <c r="W58" s="40"/>
      <c r="X58" s="40"/>
      <c r="Y58" s="41"/>
    </row>
    <row r="59" spans="1:25" ht="25.5" x14ac:dyDescent="0.25">
      <c r="A59" s="55" t="s">
        <v>2655</v>
      </c>
      <c r="B59" s="11">
        <v>8</v>
      </c>
      <c r="C59" s="32" t="s">
        <v>2656</v>
      </c>
      <c r="D59" s="32" t="s">
        <v>2643</v>
      </c>
      <c r="E59" s="32" t="s">
        <v>2644</v>
      </c>
      <c r="F59" s="32" t="s">
        <v>105</v>
      </c>
      <c r="G59" s="32" t="s">
        <v>105</v>
      </c>
      <c r="H59" s="33" t="s">
        <v>665</v>
      </c>
      <c r="I59" s="34">
        <v>50</v>
      </c>
      <c r="J59" s="59"/>
      <c r="K59" s="11">
        <v>1</v>
      </c>
      <c r="L59" s="35"/>
      <c r="M59" s="36"/>
      <c r="N59" s="37">
        <f>IF(M59&gt;0,ROUND(L59/M59,4),0)</f>
        <v>0</v>
      </c>
      <c r="O59" s="38"/>
      <c r="P59" s="39"/>
      <c r="Q59" s="37">
        <f>ROUND(ROUND(N59,4)*(1-O59),4)</f>
        <v>0</v>
      </c>
      <c r="R59" s="37">
        <f>ROUND(ROUND(Q59,4)*(1+P59),4)</f>
        <v>0</v>
      </c>
      <c r="S59" s="37">
        <f>ROUND($I59*Q59,4)</f>
        <v>0</v>
      </c>
      <c r="T59" s="37">
        <f>ROUND($I59*R59,4)</f>
        <v>0</v>
      </c>
      <c r="U59" s="40"/>
      <c r="V59" s="40"/>
      <c r="W59" s="40"/>
      <c r="X59" s="40"/>
      <c r="Y59" s="41"/>
    </row>
    <row r="60" spans="1:25" ht="25.5" x14ac:dyDescent="0.25">
      <c r="A60" s="55" t="s">
        <v>2657</v>
      </c>
      <c r="B60" s="11">
        <v>9</v>
      </c>
      <c r="C60" s="32" t="s">
        <v>2658</v>
      </c>
      <c r="D60" s="32" t="s">
        <v>2643</v>
      </c>
      <c r="E60" s="32" t="s">
        <v>2644</v>
      </c>
      <c r="F60" s="32" t="s">
        <v>105</v>
      </c>
      <c r="G60" s="32" t="s">
        <v>2659</v>
      </c>
      <c r="H60" s="33" t="s">
        <v>665</v>
      </c>
      <c r="I60" s="34">
        <v>500</v>
      </c>
      <c r="J60" s="59"/>
      <c r="K60" s="11">
        <v>1</v>
      </c>
      <c r="L60" s="35"/>
      <c r="M60" s="36"/>
      <c r="N60" s="37">
        <f>IF(M60&gt;0,ROUND(L60/M60,4),0)</f>
        <v>0</v>
      </c>
      <c r="O60" s="38"/>
      <c r="P60" s="39"/>
      <c r="Q60" s="37">
        <f>ROUND(ROUND(N60,4)*(1-O60),4)</f>
        <v>0</v>
      </c>
      <c r="R60" s="37">
        <f>ROUND(ROUND(Q60,4)*(1+P60),4)</f>
        <v>0</v>
      </c>
      <c r="S60" s="37">
        <f>ROUND($I60*Q60,4)</f>
        <v>0</v>
      </c>
      <c r="T60" s="37">
        <f>ROUND($I60*R60,4)</f>
        <v>0</v>
      </c>
      <c r="U60" s="40"/>
      <c r="V60" s="40"/>
      <c r="W60" s="40"/>
      <c r="X60" s="40"/>
      <c r="Y60" s="41"/>
    </row>
    <row r="61" spans="1:25" ht="25.5" x14ac:dyDescent="0.25">
      <c r="A61" s="55" t="s">
        <v>2660</v>
      </c>
      <c r="B61" s="11">
        <v>10</v>
      </c>
      <c r="C61" s="32" t="s">
        <v>2661</v>
      </c>
      <c r="D61" s="32" t="s">
        <v>2643</v>
      </c>
      <c r="E61" s="32" t="s">
        <v>2644</v>
      </c>
      <c r="F61" s="32" t="s">
        <v>105</v>
      </c>
      <c r="G61" s="32" t="s">
        <v>2662</v>
      </c>
      <c r="H61" s="33" t="s">
        <v>665</v>
      </c>
      <c r="I61" s="34">
        <v>1000</v>
      </c>
      <c r="J61" s="59"/>
      <c r="K61" s="11">
        <v>1</v>
      </c>
      <c r="L61" s="35"/>
      <c r="M61" s="36"/>
      <c r="N61" s="37">
        <f>IF(M61&gt;0,ROUND(L61/M61,4),0)</f>
        <v>0</v>
      </c>
      <c r="O61" s="38"/>
      <c r="P61" s="39"/>
      <c r="Q61" s="37">
        <f>ROUND(ROUND(N61,4)*(1-O61),4)</f>
        <v>0</v>
      </c>
      <c r="R61" s="37">
        <f>ROUND(ROUND(Q61,4)*(1+P61),4)</f>
        <v>0</v>
      </c>
      <c r="S61" s="37">
        <f>ROUND($I61*Q61,4)</f>
        <v>0</v>
      </c>
      <c r="T61" s="37">
        <f>ROUND($I61*R61,4)</f>
        <v>0</v>
      </c>
      <c r="U61" s="40"/>
      <c r="V61" s="40"/>
      <c r="W61" s="40"/>
      <c r="X61" s="40"/>
      <c r="Y61" s="41"/>
    </row>
    <row r="62" spans="1:25" ht="25.5" x14ac:dyDescent="0.25">
      <c r="A62" s="55" t="s">
        <v>2663</v>
      </c>
      <c r="B62" s="11">
        <v>11</v>
      </c>
      <c r="C62" s="32" t="s">
        <v>2664</v>
      </c>
      <c r="D62" s="32" t="s">
        <v>2643</v>
      </c>
      <c r="E62" s="32" t="s">
        <v>2644</v>
      </c>
      <c r="F62" s="32" t="s">
        <v>105</v>
      </c>
      <c r="G62" s="32" t="s">
        <v>105</v>
      </c>
      <c r="H62" s="33" t="s">
        <v>665</v>
      </c>
      <c r="I62" s="34">
        <v>50</v>
      </c>
      <c r="J62" s="59"/>
      <c r="K62" s="11">
        <v>1</v>
      </c>
      <c r="L62" s="35"/>
      <c r="M62" s="36"/>
      <c r="N62" s="37">
        <f>IF(M62&gt;0,ROUND(L62/M62,4),0)</f>
        <v>0</v>
      </c>
      <c r="O62" s="38"/>
      <c r="P62" s="39"/>
      <c r="Q62" s="37">
        <f>ROUND(ROUND(N62,4)*(1-O62),4)</f>
        <v>0</v>
      </c>
      <c r="R62" s="37">
        <f>ROUND(ROUND(Q62,4)*(1+P62),4)</f>
        <v>0</v>
      </c>
      <c r="S62" s="37">
        <f>ROUND($I62*Q62,4)</f>
        <v>0</v>
      </c>
      <c r="T62" s="37">
        <f>ROUND($I62*R62,4)</f>
        <v>0</v>
      </c>
      <c r="U62" s="40"/>
      <c r="V62" s="40"/>
      <c r="W62" s="40"/>
      <c r="X62" s="40"/>
      <c r="Y62" s="41"/>
    </row>
    <row r="63" spans="1:25" ht="26.25" thickBot="1" x14ac:dyDescent="0.3">
      <c r="A63" s="56" t="s">
        <v>2665</v>
      </c>
      <c r="B63" s="13">
        <v>12</v>
      </c>
      <c r="C63" s="42" t="s">
        <v>2666</v>
      </c>
      <c r="D63" s="42" t="s">
        <v>2643</v>
      </c>
      <c r="E63" s="42" t="s">
        <v>2644</v>
      </c>
      <c r="F63" s="42" t="s">
        <v>105</v>
      </c>
      <c r="G63" s="42" t="s">
        <v>105</v>
      </c>
      <c r="H63" s="43" t="s">
        <v>665</v>
      </c>
      <c r="I63" s="44">
        <v>1000</v>
      </c>
      <c r="J63" s="60"/>
      <c r="K63" s="13">
        <v>1</v>
      </c>
      <c r="L63" s="45"/>
      <c r="M63" s="46"/>
      <c r="N63" s="47">
        <f>IF(M63&gt;0,ROUND(L63/M63,4),0)</f>
        <v>0</v>
      </c>
      <c r="O63" s="48"/>
      <c r="P63" s="49"/>
      <c r="Q63" s="47">
        <f>ROUND(ROUND(N63,4)*(1-O63),4)</f>
        <v>0</v>
      </c>
      <c r="R63" s="47">
        <f>ROUND(ROUND(Q63,4)*(1+P63),4)</f>
        <v>0</v>
      </c>
      <c r="S63" s="47">
        <f>ROUND($I63*Q63,4)</f>
        <v>0</v>
      </c>
      <c r="T63" s="47">
        <f>ROUND($I63*R63,4)</f>
        <v>0</v>
      </c>
      <c r="U63" s="50"/>
      <c r="V63" s="50"/>
      <c r="W63" s="50"/>
      <c r="X63" s="50"/>
      <c r="Y63" s="51"/>
    </row>
    <row r="64" spans="1:25" ht="13.5" thickBot="1" x14ac:dyDescent="0.3">
      <c r="R64" s="61" t="s">
        <v>108</v>
      </c>
      <c r="S64" s="62">
        <f>SUM(S52:S63)</f>
        <v>0</v>
      </c>
      <c r="T64" s="63">
        <f>SUM(T52:T63)</f>
        <v>0</v>
      </c>
    </row>
    <row r="66" spans="1:25" ht="13.5" thickBot="1" x14ac:dyDescent="0.3"/>
    <row r="67" spans="1:25" ht="13.5" thickBot="1" x14ac:dyDescent="0.3">
      <c r="A67" s="52" t="s">
        <v>55</v>
      </c>
      <c r="B67" s="57" t="s">
        <v>204</v>
      </c>
      <c r="C67" s="18" t="s">
        <v>2667</v>
      </c>
      <c r="D67" s="18"/>
      <c r="E67" s="18"/>
      <c r="F67" s="18"/>
      <c r="G67" s="18"/>
      <c r="H67" s="18" t="s">
        <v>254</v>
      </c>
      <c r="I67" s="18"/>
      <c r="J67" s="8"/>
      <c r="K67" s="7"/>
      <c r="L67" s="18" t="s">
        <v>2668</v>
      </c>
      <c r="M67" s="18"/>
      <c r="N67" s="18"/>
      <c r="O67" s="18"/>
      <c r="P67" s="18"/>
      <c r="Q67" s="18"/>
      <c r="R67" s="18"/>
      <c r="S67" s="18"/>
      <c r="T67" s="18"/>
      <c r="U67" s="18"/>
      <c r="V67" s="18"/>
      <c r="W67" s="18"/>
      <c r="X67" s="18"/>
      <c r="Y67" s="8"/>
    </row>
    <row r="68" spans="1:25" ht="51.75" thickBot="1" x14ac:dyDescent="0.3">
      <c r="A68" s="53" t="s">
        <v>60</v>
      </c>
      <c r="B68" s="19" t="s">
        <v>61</v>
      </c>
      <c r="C68" s="20" t="s">
        <v>62</v>
      </c>
      <c r="D68" s="20" t="s">
        <v>63</v>
      </c>
      <c r="E68" s="20" t="s">
        <v>64</v>
      </c>
      <c r="F68" s="20" t="s">
        <v>65</v>
      </c>
      <c r="G68" s="20" t="s">
        <v>1220</v>
      </c>
      <c r="H68" s="20" t="s">
        <v>67</v>
      </c>
      <c r="I68" s="20" t="s">
        <v>68</v>
      </c>
      <c r="J68" s="21" t="s">
        <v>69</v>
      </c>
      <c r="K68" s="19" t="s">
        <v>70</v>
      </c>
      <c r="L68" s="20" t="s">
        <v>71</v>
      </c>
      <c r="M68" s="20" t="s">
        <v>72</v>
      </c>
      <c r="N68" s="20" t="s">
        <v>73</v>
      </c>
      <c r="O68" s="20" t="s">
        <v>74</v>
      </c>
      <c r="P68" s="20" t="s">
        <v>75</v>
      </c>
      <c r="Q68" s="20" t="s">
        <v>76</v>
      </c>
      <c r="R68" s="20" t="s">
        <v>77</v>
      </c>
      <c r="S68" s="20" t="s">
        <v>78</v>
      </c>
      <c r="T68" s="20" t="s">
        <v>79</v>
      </c>
      <c r="U68" s="20" t="s">
        <v>80</v>
      </c>
      <c r="V68" s="20" t="s">
        <v>81</v>
      </c>
      <c r="W68" s="20" t="s">
        <v>82</v>
      </c>
      <c r="X68" s="20" t="s">
        <v>83</v>
      </c>
      <c r="Y68" s="21" t="s">
        <v>84</v>
      </c>
    </row>
    <row r="69" spans="1:25" ht="25.5" x14ac:dyDescent="0.25">
      <c r="A69" s="54" t="s">
        <v>2669</v>
      </c>
      <c r="B69" s="9">
        <v>1</v>
      </c>
      <c r="C69" s="22" t="s">
        <v>2670</v>
      </c>
      <c r="D69" s="22" t="s">
        <v>2643</v>
      </c>
      <c r="E69" s="22" t="s">
        <v>2644</v>
      </c>
      <c r="F69" s="22" t="s">
        <v>105</v>
      </c>
      <c r="G69" s="22" t="s">
        <v>2671</v>
      </c>
      <c r="H69" s="23" t="s">
        <v>665</v>
      </c>
      <c r="I69" s="24">
        <v>600</v>
      </c>
      <c r="J69" s="58"/>
      <c r="K69" s="9">
        <v>1</v>
      </c>
      <c r="L69" s="25"/>
      <c r="M69" s="26"/>
      <c r="N69" s="27">
        <f>IF(M69&gt;0,ROUND(L69/M69,4),0)</f>
        <v>0</v>
      </c>
      <c r="O69" s="28"/>
      <c r="P69" s="29"/>
      <c r="Q69" s="27">
        <f>ROUND(ROUND(N69,4)*(1-O69),4)</f>
        <v>0</v>
      </c>
      <c r="R69" s="27">
        <f>ROUND(ROUND(Q69,4)*(1+P69),4)</f>
        <v>0</v>
      </c>
      <c r="S69" s="27">
        <f>ROUND($I69*Q69,4)</f>
        <v>0</v>
      </c>
      <c r="T69" s="27">
        <f>ROUND($I69*R69,4)</f>
        <v>0</v>
      </c>
      <c r="U69" s="30"/>
      <c r="V69" s="30"/>
      <c r="W69" s="30"/>
      <c r="X69" s="30"/>
      <c r="Y69" s="31"/>
    </row>
    <row r="70" spans="1:25" ht="25.5" x14ac:dyDescent="0.25">
      <c r="A70" s="55" t="s">
        <v>2672</v>
      </c>
      <c r="B70" s="11">
        <v>2</v>
      </c>
      <c r="C70" s="32" t="s">
        <v>2673</v>
      </c>
      <c r="D70" s="32" t="s">
        <v>2643</v>
      </c>
      <c r="E70" s="32" t="s">
        <v>2644</v>
      </c>
      <c r="F70" s="32" t="s">
        <v>105</v>
      </c>
      <c r="G70" s="32" t="s">
        <v>105</v>
      </c>
      <c r="H70" s="33" t="s">
        <v>665</v>
      </c>
      <c r="I70" s="34">
        <v>600</v>
      </c>
      <c r="J70" s="59"/>
      <c r="K70" s="11">
        <v>1</v>
      </c>
      <c r="L70" s="35"/>
      <c r="M70" s="36"/>
      <c r="N70" s="37">
        <f>IF(M70&gt;0,ROUND(L70/M70,4),0)</f>
        <v>0</v>
      </c>
      <c r="O70" s="38"/>
      <c r="P70" s="39"/>
      <c r="Q70" s="37">
        <f>ROUND(ROUND(N70,4)*(1-O70),4)</f>
        <v>0</v>
      </c>
      <c r="R70" s="37">
        <f>ROUND(ROUND(Q70,4)*(1+P70),4)</f>
        <v>0</v>
      </c>
      <c r="S70" s="37">
        <f>ROUND($I70*Q70,4)</f>
        <v>0</v>
      </c>
      <c r="T70" s="37">
        <f>ROUND($I70*R70,4)</f>
        <v>0</v>
      </c>
      <c r="U70" s="40"/>
      <c r="V70" s="40"/>
      <c r="W70" s="40"/>
      <c r="X70" s="40"/>
      <c r="Y70" s="41"/>
    </row>
    <row r="71" spans="1:25" ht="38.25" x14ac:dyDescent="0.25">
      <c r="A71" s="55" t="s">
        <v>2674</v>
      </c>
      <c r="B71" s="11">
        <v>3</v>
      </c>
      <c r="C71" s="32" t="s">
        <v>2675</v>
      </c>
      <c r="D71" s="32" t="s">
        <v>2643</v>
      </c>
      <c r="E71" s="32" t="s">
        <v>2644</v>
      </c>
      <c r="F71" s="32" t="s">
        <v>105</v>
      </c>
      <c r="G71" s="32" t="s">
        <v>2676</v>
      </c>
      <c r="H71" s="33" t="s">
        <v>665</v>
      </c>
      <c r="I71" s="34">
        <v>700</v>
      </c>
      <c r="J71" s="59"/>
      <c r="K71" s="11">
        <v>1</v>
      </c>
      <c r="L71" s="35"/>
      <c r="M71" s="36"/>
      <c r="N71" s="37">
        <f>IF(M71&gt;0,ROUND(L71/M71,4),0)</f>
        <v>0</v>
      </c>
      <c r="O71" s="38"/>
      <c r="P71" s="39"/>
      <c r="Q71" s="37">
        <f>ROUND(ROUND(N71,4)*(1-O71),4)</f>
        <v>0</v>
      </c>
      <c r="R71" s="37">
        <f>ROUND(ROUND(Q71,4)*(1+P71),4)</f>
        <v>0</v>
      </c>
      <c r="S71" s="37">
        <f>ROUND($I71*Q71,4)</f>
        <v>0</v>
      </c>
      <c r="T71" s="37">
        <f>ROUND($I71*R71,4)</f>
        <v>0</v>
      </c>
      <c r="U71" s="40"/>
      <c r="V71" s="40"/>
      <c r="W71" s="40"/>
      <c r="X71" s="40"/>
      <c r="Y71" s="41"/>
    </row>
    <row r="72" spans="1:25" ht="38.25" x14ac:dyDescent="0.25">
      <c r="A72" s="55" t="s">
        <v>2677</v>
      </c>
      <c r="B72" s="11">
        <v>4</v>
      </c>
      <c r="C72" s="32" t="s">
        <v>2678</v>
      </c>
      <c r="D72" s="32" t="s">
        <v>2643</v>
      </c>
      <c r="E72" s="32" t="s">
        <v>2644</v>
      </c>
      <c r="F72" s="32" t="s">
        <v>105</v>
      </c>
      <c r="G72" s="32" t="s">
        <v>105</v>
      </c>
      <c r="H72" s="33" t="s">
        <v>665</v>
      </c>
      <c r="I72" s="34">
        <v>700</v>
      </c>
      <c r="J72" s="59"/>
      <c r="K72" s="11">
        <v>1</v>
      </c>
      <c r="L72" s="35"/>
      <c r="M72" s="36"/>
      <c r="N72" s="37">
        <f>IF(M72&gt;0,ROUND(L72/M72,4),0)</f>
        <v>0</v>
      </c>
      <c r="O72" s="38"/>
      <c r="P72" s="39"/>
      <c r="Q72" s="37">
        <f>ROUND(ROUND(N72,4)*(1-O72),4)</f>
        <v>0</v>
      </c>
      <c r="R72" s="37">
        <f>ROUND(ROUND(Q72,4)*(1+P72),4)</f>
        <v>0</v>
      </c>
      <c r="S72" s="37">
        <f>ROUND($I72*Q72,4)</f>
        <v>0</v>
      </c>
      <c r="T72" s="37">
        <f>ROUND($I72*R72,4)</f>
        <v>0</v>
      </c>
      <c r="U72" s="40"/>
      <c r="V72" s="40"/>
      <c r="W72" s="40"/>
      <c r="X72" s="40"/>
      <c r="Y72" s="41"/>
    </row>
    <row r="73" spans="1:25" ht="38.25" x14ac:dyDescent="0.25">
      <c r="A73" s="55" t="s">
        <v>2679</v>
      </c>
      <c r="B73" s="11">
        <v>5</v>
      </c>
      <c r="C73" s="32" t="s">
        <v>2680</v>
      </c>
      <c r="D73" s="32" t="s">
        <v>2643</v>
      </c>
      <c r="E73" s="32" t="s">
        <v>2644</v>
      </c>
      <c r="F73" s="32" t="s">
        <v>105</v>
      </c>
      <c r="G73" s="32" t="s">
        <v>2681</v>
      </c>
      <c r="H73" s="33" t="s">
        <v>665</v>
      </c>
      <c r="I73" s="34">
        <v>1500</v>
      </c>
      <c r="J73" s="59"/>
      <c r="K73" s="11">
        <v>1</v>
      </c>
      <c r="L73" s="35"/>
      <c r="M73" s="36"/>
      <c r="N73" s="37">
        <f>IF(M73&gt;0,ROUND(L73/M73,4),0)</f>
        <v>0</v>
      </c>
      <c r="O73" s="38"/>
      <c r="P73" s="39"/>
      <c r="Q73" s="37">
        <f>ROUND(ROUND(N73,4)*(1-O73),4)</f>
        <v>0</v>
      </c>
      <c r="R73" s="37">
        <f>ROUND(ROUND(Q73,4)*(1+P73),4)</f>
        <v>0</v>
      </c>
      <c r="S73" s="37">
        <f>ROUND($I73*Q73,4)</f>
        <v>0</v>
      </c>
      <c r="T73" s="37">
        <f>ROUND($I73*R73,4)</f>
        <v>0</v>
      </c>
      <c r="U73" s="40"/>
      <c r="V73" s="40"/>
      <c r="W73" s="40"/>
      <c r="X73" s="40"/>
      <c r="Y73" s="41"/>
    </row>
    <row r="74" spans="1:25" ht="25.5" x14ac:dyDescent="0.25">
      <c r="A74" s="55" t="s">
        <v>2682</v>
      </c>
      <c r="B74" s="11">
        <v>6</v>
      </c>
      <c r="C74" s="32" t="s">
        <v>2683</v>
      </c>
      <c r="D74" s="32" t="s">
        <v>2643</v>
      </c>
      <c r="E74" s="32" t="s">
        <v>2644</v>
      </c>
      <c r="F74" s="32" t="s">
        <v>105</v>
      </c>
      <c r="G74" s="32" t="s">
        <v>105</v>
      </c>
      <c r="H74" s="33" t="s">
        <v>665</v>
      </c>
      <c r="I74" s="34">
        <v>1000</v>
      </c>
      <c r="J74" s="59"/>
      <c r="K74" s="11">
        <v>1</v>
      </c>
      <c r="L74" s="35"/>
      <c r="M74" s="36"/>
      <c r="N74" s="37">
        <f>IF(M74&gt;0,ROUND(L74/M74,4),0)</f>
        <v>0</v>
      </c>
      <c r="O74" s="38"/>
      <c r="P74" s="39"/>
      <c r="Q74" s="37">
        <f>ROUND(ROUND(N74,4)*(1-O74),4)</f>
        <v>0</v>
      </c>
      <c r="R74" s="37">
        <f>ROUND(ROUND(Q74,4)*(1+P74),4)</f>
        <v>0</v>
      </c>
      <c r="S74" s="37">
        <f>ROUND($I74*Q74,4)</f>
        <v>0</v>
      </c>
      <c r="T74" s="37">
        <f>ROUND($I74*R74,4)</f>
        <v>0</v>
      </c>
      <c r="U74" s="40"/>
      <c r="V74" s="40"/>
      <c r="W74" s="40"/>
      <c r="X74" s="40"/>
      <c r="Y74" s="41"/>
    </row>
    <row r="75" spans="1:25" ht="25.5" x14ac:dyDescent="0.25">
      <c r="A75" s="55" t="s">
        <v>2684</v>
      </c>
      <c r="B75" s="11">
        <v>7</v>
      </c>
      <c r="C75" s="32" t="s">
        <v>2685</v>
      </c>
      <c r="D75" s="32" t="s">
        <v>2643</v>
      </c>
      <c r="E75" s="32" t="s">
        <v>2644</v>
      </c>
      <c r="F75" s="32" t="s">
        <v>105</v>
      </c>
      <c r="G75" s="32" t="s">
        <v>2686</v>
      </c>
      <c r="H75" s="33" t="s">
        <v>665</v>
      </c>
      <c r="I75" s="34">
        <v>500</v>
      </c>
      <c r="J75" s="59"/>
      <c r="K75" s="11">
        <v>1</v>
      </c>
      <c r="L75" s="35"/>
      <c r="M75" s="36"/>
      <c r="N75" s="37">
        <f>IF(M75&gt;0,ROUND(L75/M75,4),0)</f>
        <v>0</v>
      </c>
      <c r="O75" s="38"/>
      <c r="P75" s="39"/>
      <c r="Q75" s="37">
        <f>ROUND(ROUND(N75,4)*(1-O75),4)</f>
        <v>0</v>
      </c>
      <c r="R75" s="37">
        <f>ROUND(ROUND(Q75,4)*(1+P75),4)</f>
        <v>0</v>
      </c>
      <c r="S75" s="37">
        <f>ROUND($I75*Q75,4)</f>
        <v>0</v>
      </c>
      <c r="T75" s="37">
        <f>ROUND($I75*R75,4)</f>
        <v>0</v>
      </c>
      <c r="U75" s="40"/>
      <c r="V75" s="40"/>
      <c r="W75" s="40"/>
      <c r="X75" s="40"/>
      <c r="Y75" s="41"/>
    </row>
    <row r="76" spans="1:25" ht="25.5" x14ac:dyDescent="0.25">
      <c r="A76" s="55" t="s">
        <v>2687</v>
      </c>
      <c r="B76" s="11">
        <v>8</v>
      </c>
      <c r="C76" s="32" t="s">
        <v>2688</v>
      </c>
      <c r="D76" s="32" t="s">
        <v>2643</v>
      </c>
      <c r="E76" s="32" t="s">
        <v>2644</v>
      </c>
      <c r="F76" s="32" t="s">
        <v>105</v>
      </c>
      <c r="G76" s="32" t="s">
        <v>105</v>
      </c>
      <c r="H76" s="33" t="s">
        <v>665</v>
      </c>
      <c r="I76" s="34">
        <v>800</v>
      </c>
      <c r="J76" s="59"/>
      <c r="K76" s="11">
        <v>1</v>
      </c>
      <c r="L76" s="35"/>
      <c r="M76" s="36"/>
      <c r="N76" s="37">
        <f>IF(M76&gt;0,ROUND(L76/M76,4),0)</f>
        <v>0</v>
      </c>
      <c r="O76" s="38"/>
      <c r="P76" s="39"/>
      <c r="Q76" s="37">
        <f>ROUND(ROUND(N76,4)*(1-O76),4)</f>
        <v>0</v>
      </c>
      <c r="R76" s="37">
        <f>ROUND(ROUND(Q76,4)*(1+P76),4)</f>
        <v>0</v>
      </c>
      <c r="S76" s="37">
        <f>ROUND($I76*Q76,4)</f>
        <v>0</v>
      </c>
      <c r="T76" s="37">
        <f>ROUND($I76*R76,4)</f>
        <v>0</v>
      </c>
      <c r="U76" s="40"/>
      <c r="V76" s="40"/>
      <c r="W76" s="40"/>
      <c r="X76" s="40"/>
      <c r="Y76" s="41"/>
    </row>
    <row r="77" spans="1:25" ht="38.25" x14ac:dyDescent="0.25">
      <c r="A77" s="55" t="s">
        <v>2689</v>
      </c>
      <c r="B77" s="11">
        <v>9</v>
      </c>
      <c r="C77" s="32" t="s">
        <v>2690</v>
      </c>
      <c r="D77" s="32" t="s">
        <v>2643</v>
      </c>
      <c r="E77" s="32" t="s">
        <v>2644</v>
      </c>
      <c r="F77" s="32" t="s">
        <v>105</v>
      </c>
      <c r="G77" s="32" t="s">
        <v>2691</v>
      </c>
      <c r="H77" s="33" t="s">
        <v>665</v>
      </c>
      <c r="I77" s="34">
        <v>100</v>
      </c>
      <c r="J77" s="59"/>
      <c r="K77" s="11">
        <v>1</v>
      </c>
      <c r="L77" s="35"/>
      <c r="M77" s="36"/>
      <c r="N77" s="37">
        <f>IF(M77&gt;0,ROUND(L77/M77,4),0)</f>
        <v>0</v>
      </c>
      <c r="O77" s="38"/>
      <c r="P77" s="39"/>
      <c r="Q77" s="37">
        <f>ROUND(ROUND(N77,4)*(1-O77),4)</f>
        <v>0</v>
      </c>
      <c r="R77" s="37">
        <f>ROUND(ROUND(Q77,4)*(1+P77),4)</f>
        <v>0</v>
      </c>
      <c r="S77" s="37">
        <f>ROUND($I77*Q77,4)</f>
        <v>0</v>
      </c>
      <c r="T77" s="37">
        <f>ROUND($I77*R77,4)</f>
        <v>0</v>
      </c>
      <c r="U77" s="40"/>
      <c r="V77" s="40"/>
      <c r="W77" s="40"/>
      <c r="X77" s="40"/>
      <c r="Y77" s="41"/>
    </row>
    <row r="78" spans="1:25" ht="25.5" x14ac:dyDescent="0.25">
      <c r="A78" s="55" t="s">
        <v>105</v>
      </c>
      <c r="B78" s="11">
        <v>10</v>
      </c>
      <c r="C78" s="32" t="s">
        <v>2692</v>
      </c>
      <c r="D78" s="32" t="s">
        <v>2643</v>
      </c>
      <c r="E78" s="32" t="s">
        <v>2644</v>
      </c>
      <c r="F78" s="32" t="s">
        <v>105</v>
      </c>
      <c r="G78" s="32" t="s">
        <v>105</v>
      </c>
      <c r="H78" s="33" t="s">
        <v>665</v>
      </c>
      <c r="I78" s="34">
        <v>500</v>
      </c>
      <c r="J78" s="59"/>
      <c r="K78" s="11">
        <v>1</v>
      </c>
      <c r="L78" s="35"/>
      <c r="M78" s="36"/>
      <c r="N78" s="37">
        <f>IF(M78&gt;0,ROUND(L78/M78,4),0)</f>
        <v>0</v>
      </c>
      <c r="O78" s="38"/>
      <c r="P78" s="39"/>
      <c r="Q78" s="37">
        <f>ROUND(ROUND(N78,4)*(1-O78),4)</f>
        <v>0</v>
      </c>
      <c r="R78" s="37">
        <f>ROUND(ROUND(Q78,4)*(1+P78),4)</f>
        <v>0</v>
      </c>
      <c r="S78" s="37">
        <f>ROUND($I78*Q78,4)</f>
        <v>0</v>
      </c>
      <c r="T78" s="37">
        <f>ROUND($I78*R78,4)</f>
        <v>0</v>
      </c>
      <c r="U78" s="40"/>
      <c r="V78" s="40"/>
      <c r="W78" s="40"/>
      <c r="X78" s="40"/>
      <c r="Y78" s="41"/>
    </row>
    <row r="79" spans="1:25" ht="25.5" x14ac:dyDescent="0.25">
      <c r="A79" s="55" t="s">
        <v>2693</v>
      </c>
      <c r="B79" s="11">
        <v>11</v>
      </c>
      <c r="C79" s="32" t="s">
        <v>2694</v>
      </c>
      <c r="D79" s="32" t="s">
        <v>2643</v>
      </c>
      <c r="E79" s="32" t="s">
        <v>2644</v>
      </c>
      <c r="F79" s="32" t="s">
        <v>105</v>
      </c>
      <c r="G79" s="32" t="s">
        <v>105</v>
      </c>
      <c r="H79" s="33" t="s">
        <v>665</v>
      </c>
      <c r="I79" s="34">
        <v>700</v>
      </c>
      <c r="J79" s="59"/>
      <c r="K79" s="11">
        <v>1</v>
      </c>
      <c r="L79" s="35"/>
      <c r="M79" s="36"/>
      <c r="N79" s="37">
        <f>IF(M79&gt;0,ROUND(L79/M79,4),0)</f>
        <v>0</v>
      </c>
      <c r="O79" s="38"/>
      <c r="P79" s="39"/>
      <c r="Q79" s="37">
        <f>ROUND(ROUND(N79,4)*(1-O79),4)</f>
        <v>0</v>
      </c>
      <c r="R79" s="37">
        <f>ROUND(ROUND(Q79,4)*(1+P79),4)</f>
        <v>0</v>
      </c>
      <c r="S79" s="37">
        <f>ROUND($I79*Q79,4)</f>
        <v>0</v>
      </c>
      <c r="T79" s="37">
        <f>ROUND($I79*R79,4)</f>
        <v>0</v>
      </c>
      <c r="U79" s="40"/>
      <c r="V79" s="40"/>
      <c r="W79" s="40"/>
      <c r="X79" s="40"/>
      <c r="Y79" s="41"/>
    </row>
    <row r="80" spans="1:25" ht="25.5" x14ac:dyDescent="0.25">
      <c r="A80" s="55" t="s">
        <v>2695</v>
      </c>
      <c r="B80" s="11">
        <v>12</v>
      </c>
      <c r="C80" s="32" t="s">
        <v>2696</v>
      </c>
      <c r="D80" s="32" t="s">
        <v>2643</v>
      </c>
      <c r="E80" s="32" t="s">
        <v>2644</v>
      </c>
      <c r="F80" s="32" t="s">
        <v>105</v>
      </c>
      <c r="G80" s="32" t="s">
        <v>2697</v>
      </c>
      <c r="H80" s="33" t="s">
        <v>657</v>
      </c>
      <c r="I80" s="34">
        <v>150</v>
      </c>
      <c r="J80" s="59"/>
      <c r="K80" s="11">
        <v>1</v>
      </c>
      <c r="L80" s="35"/>
      <c r="M80" s="36"/>
      <c r="N80" s="37">
        <f>IF(M80&gt;0,ROUND(L80/M80,4),0)</f>
        <v>0</v>
      </c>
      <c r="O80" s="38"/>
      <c r="P80" s="39"/>
      <c r="Q80" s="37">
        <f>ROUND(ROUND(N80,4)*(1-O80),4)</f>
        <v>0</v>
      </c>
      <c r="R80" s="37">
        <f>ROUND(ROUND(Q80,4)*(1+P80),4)</f>
        <v>0</v>
      </c>
      <c r="S80" s="37">
        <f>ROUND($I80*Q80,4)</f>
        <v>0</v>
      </c>
      <c r="T80" s="37">
        <f>ROUND($I80*R80,4)</f>
        <v>0</v>
      </c>
      <c r="U80" s="40"/>
      <c r="V80" s="40"/>
      <c r="W80" s="40"/>
      <c r="X80" s="40"/>
      <c r="Y80" s="41"/>
    </row>
    <row r="81" spans="1:25" ht="25.5" x14ac:dyDescent="0.25">
      <c r="A81" s="55" t="s">
        <v>2698</v>
      </c>
      <c r="B81" s="11">
        <v>13</v>
      </c>
      <c r="C81" s="32" t="s">
        <v>2699</v>
      </c>
      <c r="D81" s="32" t="s">
        <v>2643</v>
      </c>
      <c r="E81" s="32" t="s">
        <v>2644</v>
      </c>
      <c r="F81" s="32" t="s">
        <v>105</v>
      </c>
      <c r="G81" s="32" t="s">
        <v>2700</v>
      </c>
      <c r="H81" s="33" t="s">
        <v>657</v>
      </c>
      <c r="I81" s="34">
        <v>150</v>
      </c>
      <c r="J81" s="59"/>
      <c r="K81" s="11">
        <v>1</v>
      </c>
      <c r="L81" s="35"/>
      <c r="M81" s="36"/>
      <c r="N81" s="37">
        <f>IF(M81&gt;0,ROUND(L81/M81,4),0)</f>
        <v>0</v>
      </c>
      <c r="O81" s="38"/>
      <c r="P81" s="39"/>
      <c r="Q81" s="37">
        <f>ROUND(ROUND(N81,4)*(1-O81),4)</f>
        <v>0</v>
      </c>
      <c r="R81" s="37">
        <f>ROUND(ROUND(Q81,4)*(1+P81),4)</f>
        <v>0</v>
      </c>
      <c r="S81" s="37">
        <f>ROUND($I81*Q81,4)</f>
        <v>0</v>
      </c>
      <c r="T81" s="37">
        <f>ROUND($I81*R81,4)</f>
        <v>0</v>
      </c>
      <c r="U81" s="40"/>
      <c r="V81" s="40"/>
      <c r="W81" s="40"/>
      <c r="X81" s="40"/>
      <c r="Y81" s="41"/>
    </row>
    <row r="82" spans="1:25" x14ac:dyDescent="0.25">
      <c r="A82" s="55" t="s">
        <v>2701</v>
      </c>
      <c r="B82" s="11">
        <v>14</v>
      </c>
      <c r="C82" s="32" t="s">
        <v>2702</v>
      </c>
      <c r="D82" s="32" t="s">
        <v>2643</v>
      </c>
      <c r="E82" s="32" t="s">
        <v>2644</v>
      </c>
      <c r="F82" s="32" t="s">
        <v>105</v>
      </c>
      <c r="G82" s="32" t="s">
        <v>2703</v>
      </c>
      <c r="H82" s="33" t="s">
        <v>657</v>
      </c>
      <c r="I82" s="34">
        <v>1500</v>
      </c>
      <c r="J82" s="59"/>
      <c r="K82" s="11">
        <v>1</v>
      </c>
      <c r="L82" s="35"/>
      <c r="M82" s="36"/>
      <c r="N82" s="37">
        <f>IF(M82&gt;0,ROUND(L82/M82,4),0)</f>
        <v>0</v>
      </c>
      <c r="O82" s="38"/>
      <c r="P82" s="39"/>
      <c r="Q82" s="37">
        <f>ROUND(ROUND(N82,4)*(1-O82),4)</f>
        <v>0</v>
      </c>
      <c r="R82" s="37">
        <f>ROUND(ROUND(Q82,4)*(1+P82),4)</f>
        <v>0</v>
      </c>
      <c r="S82" s="37">
        <f>ROUND($I82*Q82,4)</f>
        <v>0</v>
      </c>
      <c r="T82" s="37">
        <f>ROUND($I82*R82,4)</f>
        <v>0</v>
      </c>
      <c r="U82" s="40"/>
      <c r="V82" s="40"/>
      <c r="W82" s="40"/>
      <c r="X82" s="40"/>
      <c r="Y82" s="41"/>
    </row>
    <row r="83" spans="1:25" ht="25.5" x14ac:dyDescent="0.25">
      <c r="A83" s="55" t="s">
        <v>2704</v>
      </c>
      <c r="B83" s="11">
        <v>15</v>
      </c>
      <c r="C83" s="32" t="s">
        <v>2705</v>
      </c>
      <c r="D83" s="32" t="s">
        <v>2706</v>
      </c>
      <c r="E83" s="32" t="s">
        <v>2644</v>
      </c>
      <c r="F83" s="32" t="s">
        <v>2707</v>
      </c>
      <c r="G83" s="32" t="s">
        <v>105</v>
      </c>
      <c r="H83" s="33" t="s">
        <v>657</v>
      </c>
      <c r="I83" s="34">
        <v>300</v>
      </c>
      <c r="J83" s="59"/>
      <c r="K83" s="11">
        <v>1</v>
      </c>
      <c r="L83" s="35"/>
      <c r="M83" s="36"/>
      <c r="N83" s="37">
        <f>IF(M83&gt;0,ROUND(L83/M83,4),0)</f>
        <v>0</v>
      </c>
      <c r="O83" s="38"/>
      <c r="P83" s="39"/>
      <c r="Q83" s="37">
        <f>ROUND(ROUND(N83,4)*(1-O83),4)</f>
        <v>0</v>
      </c>
      <c r="R83" s="37">
        <f>ROUND(ROUND(Q83,4)*(1+P83),4)</f>
        <v>0</v>
      </c>
      <c r="S83" s="37">
        <f>ROUND($I83*Q83,4)</f>
        <v>0</v>
      </c>
      <c r="T83" s="37">
        <f>ROUND($I83*R83,4)</f>
        <v>0</v>
      </c>
      <c r="U83" s="40"/>
      <c r="V83" s="40"/>
      <c r="W83" s="40"/>
      <c r="X83" s="40"/>
      <c r="Y83" s="41"/>
    </row>
    <row r="84" spans="1:25" ht="38.25" x14ac:dyDescent="0.25">
      <c r="A84" s="55" t="s">
        <v>2708</v>
      </c>
      <c r="B84" s="11">
        <v>16</v>
      </c>
      <c r="C84" s="32" t="s">
        <v>2709</v>
      </c>
      <c r="D84" s="32" t="s">
        <v>2710</v>
      </c>
      <c r="E84" s="32" t="s">
        <v>2711</v>
      </c>
      <c r="F84" s="32" t="s">
        <v>105</v>
      </c>
      <c r="G84" s="32" t="s">
        <v>105</v>
      </c>
      <c r="H84" s="33" t="s">
        <v>657</v>
      </c>
      <c r="I84" s="34">
        <v>300</v>
      </c>
      <c r="J84" s="59"/>
      <c r="K84" s="11">
        <v>1</v>
      </c>
      <c r="L84" s="35"/>
      <c r="M84" s="36"/>
      <c r="N84" s="37">
        <f>IF(M84&gt;0,ROUND(L84/M84,4),0)</f>
        <v>0</v>
      </c>
      <c r="O84" s="38"/>
      <c r="P84" s="39"/>
      <c r="Q84" s="37">
        <f>ROUND(ROUND(N84,4)*(1-O84),4)</f>
        <v>0</v>
      </c>
      <c r="R84" s="37">
        <f>ROUND(ROUND(Q84,4)*(1+P84),4)</f>
        <v>0</v>
      </c>
      <c r="S84" s="37">
        <f>ROUND($I84*Q84,4)</f>
        <v>0</v>
      </c>
      <c r="T84" s="37">
        <f>ROUND($I84*R84,4)</f>
        <v>0</v>
      </c>
      <c r="U84" s="40"/>
      <c r="V84" s="40"/>
      <c r="W84" s="40"/>
      <c r="X84" s="40"/>
      <c r="Y84" s="41"/>
    </row>
    <row r="85" spans="1:25" ht="25.5" x14ac:dyDescent="0.25">
      <c r="A85" s="55" t="s">
        <v>2712</v>
      </c>
      <c r="B85" s="11">
        <v>17</v>
      </c>
      <c r="C85" s="32" t="s">
        <v>2713</v>
      </c>
      <c r="D85" s="32" t="s">
        <v>2714</v>
      </c>
      <c r="E85" s="32" t="s">
        <v>2715</v>
      </c>
      <c r="F85" s="32" t="s">
        <v>105</v>
      </c>
      <c r="G85" s="32" t="s">
        <v>105</v>
      </c>
      <c r="H85" s="33" t="s">
        <v>657</v>
      </c>
      <c r="I85" s="34">
        <v>300</v>
      </c>
      <c r="J85" s="59"/>
      <c r="K85" s="11">
        <v>1</v>
      </c>
      <c r="L85" s="35"/>
      <c r="M85" s="36"/>
      <c r="N85" s="37">
        <f>IF(M85&gt;0,ROUND(L85/M85,4),0)</f>
        <v>0</v>
      </c>
      <c r="O85" s="38"/>
      <c r="P85" s="39"/>
      <c r="Q85" s="37">
        <f>ROUND(ROUND(N85,4)*(1-O85),4)</f>
        <v>0</v>
      </c>
      <c r="R85" s="37">
        <f>ROUND(ROUND(Q85,4)*(1+P85),4)</f>
        <v>0</v>
      </c>
      <c r="S85" s="37">
        <f>ROUND($I85*Q85,4)</f>
        <v>0</v>
      </c>
      <c r="T85" s="37">
        <f>ROUND($I85*R85,4)</f>
        <v>0</v>
      </c>
      <c r="U85" s="40"/>
      <c r="V85" s="40"/>
      <c r="W85" s="40"/>
      <c r="X85" s="40"/>
      <c r="Y85" s="41"/>
    </row>
    <row r="86" spans="1:25" ht="25.5" x14ac:dyDescent="0.25">
      <c r="A86" s="55" t="s">
        <v>2716</v>
      </c>
      <c r="B86" s="11">
        <v>18</v>
      </c>
      <c r="C86" s="32" t="s">
        <v>2717</v>
      </c>
      <c r="D86" s="32" t="s">
        <v>2643</v>
      </c>
      <c r="E86" s="32" t="s">
        <v>2644</v>
      </c>
      <c r="F86" s="32" t="s">
        <v>105</v>
      </c>
      <c r="G86" s="32" t="s">
        <v>2718</v>
      </c>
      <c r="H86" s="33" t="s">
        <v>657</v>
      </c>
      <c r="I86" s="34">
        <v>50</v>
      </c>
      <c r="J86" s="59"/>
      <c r="K86" s="11">
        <v>1</v>
      </c>
      <c r="L86" s="35"/>
      <c r="M86" s="36"/>
      <c r="N86" s="37">
        <f>IF(M86&gt;0,ROUND(L86/M86,4),0)</f>
        <v>0</v>
      </c>
      <c r="O86" s="38"/>
      <c r="P86" s="39"/>
      <c r="Q86" s="37">
        <f>ROUND(ROUND(N86,4)*(1-O86),4)</f>
        <v>0</v>
      </c>
      <c r="R86" s="37">
        <f>ROUND(ROUND(Q86,4)*(1+P86),4)</f>
        <v>0</v>
      </c>
      <c r="S86" s="37">
        <f>ROUND($I86*Q86,4)</f>
        <v>0</v>
      </c>
      <c r="T86" s="37">
        <f>ROUND($I86*R86,4)</f>
        <v>0</v>
      </c>
      <c r="U86" s="40"/>
      <c r="V86" s="40"/>
      <c r="W86" s="40"/>
      <c r="X86" s="40"/>
      <c r="Y86" s="41"/>
    </row>
    <row r="87" spans="1:25" ht="25.5" x14ac:dyDescent="0.25">
      <c r="A87" s="55" t="s">
        <v>2719</v>
      </c>
      <c r="B87" s="11">
        <v>19</v>
      </c>
      <c r="C87" s="32" t="s">
        <v>2720</v>
      </c>
      <c r="D87" s="32" t="s">
        <v>2643</v>
      </c>
      <c r="E87" s="32" t="s">
        <v>2644</v>
      </c>
      <c r="F87" s="32" t="s">
        <v>105</v>
      </c>
      <c r="G87" s="32" t="s">
        <v>2721</v>
      </c>
      <c r="H87" s="33" t="s">
        <v>665</v>
      </c>
      <c r="I87" s="34">
        <v>800</v>
      </c>
      <c r="J87" s="59"/>
      <c r="K87" s="11">
        <v>1</v>
      </c>
      <c r="L87" s="35"/>
      <c r="M87" s="36"/>
      <c r="N87" s="37">
        <f>IF(M87&gt;0,ROUND(L87/M87,4),0)</f>
        <v>0</v>
      </c>
      <c r="O87" s="38"/>
      <c r="P87" s="39"/>
      <c r="Q87" s="37">
        <f>ROUND(ROUND(N87,4)*(1-O87),4)</f>
        <v>0</v>
      </c>
      <c r="R87" s="37">
        <f>ROUND(ROUND(Q87,4)*(1+P87),4)</f>
        <v>0</v>
      </c>
      <c r="S87" s="37">
        <f>ROUND($I87*Q87,4)</f>
        <v>0</v>
      </c>
      <c r="T87" s="37">
        <f>ROUND($I87*R87,4)</f>
        <v>0</v>
      </c>
      <c r="U87" s="40"/>
      <c r="V87" s="40"/>
      <c r="W87" s="40"/>
      <c r="X87" s="40"/>
      <c r="Y87" s="41"/>
    </row>
    <row r="88" spans="1:25" ht="38.25" x14ac:dyDescent="0.25">
      <c r="A88" s="55" t="s">
        <v>105</v>
      </c>
      <c r="B88" s="11">
        <v>20</v>
      </c>
      <c r="C88" s="32" t="s">
        <v>2722</v>
      </c>
      <c r="D88" s="32" t="s">
        <v>2643</v>
      </c>
      <c r="E88" s="32" t="s">
        <v>2644</v>
      </c>
      <c r="F88" s="32" t="s">
        <v>105</v>
      </c>
      <c r="G88" s="32" t="s">
        <v>105</v>
      </c>
      <c r="H88" s="33" t="s">
        <v>657</v>
      </c>
      <c r="I88" s="34">
        <v>300</v>
      </c>
      <c r="J88" s="59"/>
      <c r="K88" s="11">
        <v>1</v>
      </c>
      <c r="L88" s="35"/>
      <c r="M88" s="36"/>
      <c r="N88" s="37">
        <f>IF(M88&gt;0,ROUND(L88/M88,4),0)</f>
        <v>0</v>
      </c>
      <c r="O88" s="38"/>
      <c r="P88" s="39"/>
      <c r="Q88" s="37">
        <f>ROUND(ROUND(N88,4)*(1-O88),4)</f>
        <v>0</v>
      </c>
      <c r="R88" s="37">
        <f>ROUND(ROUND(Q88,4)*(1+P88),4)</f>
        <v>0</v>
      </c>
      <c r="S88" s="37">
        <f>ROUND($I88*Q88,4)</f>
        <v>0</v>
      </c>
      <c r="T88" s="37">
        <f>ROUND($I88*R88,4)</f>
        <v>0</v>
      </c>
      <c r="U88" s="40"/>
      <c r="V88" s="40"/>
      <c r="W88" s="40"/>
      <c r="X88" s="40"/>
      <c r="Y88" s="41"/>
    </row>
    <row r="89" spans="1:25" ht="25.5" x14ac:dyDescent="0.25">
      <c r="A89" s="55" t="s">
        <v>2723</v>
      </c>
      <c r="B89" s="11">
        <v>21</v>
      </c>
      <c r="C89" s="32" t="s">
        <v>2724</v>
      </c>
      <c r="D89" s="32" t="s">
        <v>2643</v>
      </c>
      <c r="E89" s="32" t="s">
        <v>2644</v>
      </c>
      <c r="F89" s="32" t="s">
        <v>105</v>
      </c>
      <c r="G89" s="32" t="s">
        <v>2725</v>
      </c>
      <c r="H89" s="33" t="s">
        <v>665</v>
      </c>
      <c r="I89" s="34">
        <v>90</v>
      </c>
      <c r="J89" s="59"/>
      <c r="K89" s="11">
        <v>1</v>
      </c>
      <c r="L89" s="35"/>
      <c r="M89" s="36"/>
      <c r="N89" s="37">
        <f>IF(M89&gt;0,ROUND(L89/M89,4),0)</f>
        <v>0</v>
      </c>
      <c r="O89" s="38"/>
      <c r="P89" s="39"/>
      <c r="Q89" s="37">
        <f>ROUND(ROUND(N89,4)*(1-O89),4)</f>
        <v>0</v>
      </c>
      <c r="R89" s="37">
        <f>ROUND(ROUND(Q89,4)*(1+P89),4)</f>
        <v>0</v>
      </c>
      <c r="S89" s="37">
        <f>ROUND($I89*Q89,4)</f>
        <v>0</v>
      </c>
      <c r="T89" s="37">
        <f>ROUND($I89*R89,4)</f>
        <v>0</v>
      </c>
      <c r="U89" s="40"/>
      <c r="V89" s="40"/>
      <c r="W89" s="40"/>
      <c r="X89" s="40"/>
      <c r="Y89" s="41"/>
    </row>
    <row r="90" spans="1:25" ht="25.5" x14ac:dyDescent="0.25">
      <c r="A90" s="55" t="s">
        <v>2726</v>
      </c>
      <c r="B90" s="11">
        <v>22</v>
      </c>
      <c r="C90" s="32" t="s">
        <v>2727</v>
      </c>
      <c r="D90" s="32" t="s">
        <v>2643</v>
      </c>
      <c r="E90" s="32" t="s">
        <v>2644</v>
      </c>
      <c r="F90" s="32" t="s">
        <v>105</v>
      </c>
      <c r="G90" s="32" t="s">
        <v>2728</v>
      </c>
      <c r="H90" s="33" t="s">
        <v>665</v>
      </c>
      <c r="I90" s="34">
        <v>5000</v>
      </c>
      <c r="J90" s="59"/>
      <c r="K90" s="11">
        <v>1</v>
      </c>
      <c r="L90" s="35"/>
      <c r="M90" s="36"/>
      <c r="N90" s="37">
        <f>IF(M90&gt;0,ROUND(L90/M90,4),0)</f>
        <v>0</v>
      </c>
      <c r="O90" s="38"/>
      <c r="P90" s="39"/>
      <c r="Q90" s="37">
        <f>ROUND(ROUND(N90,4)*(1-O90),4)</f>
        <v>0</v>
      </c>
      <c r="R90" s="37">
        <f>ROUND(ROUND(Q90,4)*(1+P90),4)</f>
        <v>0</v>
      </c>
      <c r="S90" s="37">
        <f>ROUND($I90*Q90,4)</f>
        <v>0</v>
      </c>
      <c r="T90" s="37">
        <f>ROUND($I90*R90,4)</f>
        <v>0</v>
      </c>
      <c r="U90" s="40"/>
      <c r="V90" s="40"/>
      <c r="W90" s="40"/>
      <c r="X90" s="40"/>
      <c r="Y90" s="41"/>
    </row>
    <row r="91" spans="1:25" ht="25.5" x14ac:dyDescent="0.25">
      <c r="A91" s="55" t="s">
        <v>105</v>
      </c>
      <c r="B91" s="11">
        <v>23</v>
      </c>
      <c r="C91" s="32" t="s">
        <v>2729</v>
      </c>
      <c r="D91" s="32" t="s">
        <v>2643</v>
      </c>
      <c r="E91" s="32" t="s">
        <v>2644</v>
      </c>
      <c r="F91" s="32" t="s">
        <v>105</v>
      </c>
      <c r="G91" s="32" t="s">
        <v>105</v>
      </c>
      <c r="H91" s="33" t="s">
        <v>665</v>
      </c>
      <c r="I91" s="34">
        <v>3000</v>
      </c>
      <c r="J91" s="59"/>
      <c r="K91" s="11">
        <v>1</v>
      </c>
      <c r="L91" s="35"/>
      <c r="M91" s="36"/>
      <c r="N91" s="37">
        <f>IF(M91&gt;0,ROUND(L91/M91,4),0)</f>
        <v>0</v>
      </c>
      <c r="O91" s="38"/>
      <c r="P91" s="39"/>
      <c r="Q91" s="37">
        <f>ROUND(ROUND(N91,4)*(1-O91),4)</f>
        <v>0</v>
      </c>
      <c r="R91" s="37">
        <f>ROUND(ROUND(Q91,4)*(1+P91),4)</f>
        <v>0</v>
      </c>
      <c r="S91" s="37">
        <f>ROUND($I91*Q91,4)</f>
        <v>0</v>
      </c>
      <c r="T91" s="37">
        <f>ROUND($I91*R91,4)</f>
        <v>0</v>
      </c>
      <c r="U91" s="40"/>
      <c r="V91" s="40"/>
      <c r="W91" s="40"/>
      <c r="X91" s="40"/>
      <c r="Y91" s="41"/>
    </row>
    <row r="92" spans="1:25" ht="25.5" x14ac:dyDescent="0.25">
      <c r="A92" s="55" t="s">
        <v>2730</v>
      </c>
      <c r="B92" s="11">
        <v>24</v>
      </c>
      <c r="C92" s="32" t="s">
        <v>2731</v>
      </c>
      <c r="D92" s="32" t="s">
        <v>2643</v>
      </c>
      <c r="E92" s="32" t="s">
        <v>2644</v>
      </c>
      <c r="F92" s="32" t="s">
        <v>105</v>
      </c>
      <c r="G92" s="32" t="s">
        <v>2732</v>
      </c>
      <c r="H92" s="33" t="s">
        <v>665</v>
      </c>
      <c r="I92" s="34">
        <v>3000</v>
      </c>
      <c r="J92" s="59"/>
      <c r="K92" s="11">
        <v>1</v>
      </c>
      <c r="L92" s="35"/>
      <c r="M92" s="36"/>
      <c r="N92" s="37">
        <f>IF(M92&gt;0,ROUND(L92/M92,4),0)</f>
        <v>0</v>
      </c>
      <c r="O92" s="38"/>
      <c r="P92" s="39"/>
      <c r="Q92" s="37">
        <f>ROUND(ROUND(N92,4)*(1-O92),4)</f>
        <v>0</v>
      </c>
      <c r="R92" s="37">
        <f>ROUND(ROUND(Q92,4)*(1+P92),4)</f>
        <v>0</v>
      </c>
      <c r="S92" s="37">
        <f>ROUND($I92*Q92,4)</f>
        <v>0</v>
      </c>
      <c r="T92" s="37">
        <f>ROUND($I92*R92,4)</f>
        <v>0</v>
      </c>
      <c r="U92" s="40"/>
      <c r="V92" s="40"/>
      <c r="W92" s="40"/>
      <c r="X92" s="40"/>
      <c r="Y92" s="41"/>
    </row>
    <row r="93" spans="1:25" ht="38.25" x14ac:dyDescent="0.25">
      <c r="A93" s="55" t="s">
        <v>2733</v>
      </c>
      <c r="B93" s="11">
        <v>25</v>
      </c>
      <c r="C93" s="32" t="s">
        <v>2734</v>
      </c>
      <c r="D93" s="32" t="s">
        <v>2735</v>
      </c>
      <c r="E93" s="32" t="s">
        <v>2736</v>
      </c>
      <c r="F93" s="32" t="s">
        <v>105</v>
      </c>
      <c r="G93" s="32" t="s">
        <v>105</v>
      </c>
      <c r="H93" s="33" t="s">
        <v>665</v>
      </c>
      <c r="I93" s="34">
        <v>3000</v>
      </c>
      <c r="J93" s="59"/>
      <c r="K93" s="11">
        <v>1</v>
      </c>
      <c r="L93" s="35"/>
      <c r="M93" s="36"/>
      <c r="N93" s="37">
        <f>IF(M93&gt;0,ROUND(L93/M93,4),0)</f>
        <v>0</v>
      </c>
      <c r="O93" s="38"/>
      <c r="P93" s="39"/>
      <c r="Q93" s="37">
        <f>ROUND(ROUND(N93,4)*(1-O93),4)</f>
        <v>0</v>
      </c>
      <c r="R93" s="37">
        <f>ROUND(ROUND(Q93,4)*(1+P93),4)</f>
        <v>0</v>
      </c>
      <c r="S93" s="37">
        <f>ROUND($I93*Q93,4)</f>
        <v>0</v>
      </c>
      <c r="T93" s="37">
        <f>ROUND($I93*R93,4)</f>
        <v>0</v>
      </c>
      <c r="U93" s="40"/>
      <c r="V93" s="40"/>
      <c r="W93" s="40"/>
      <c r="X93" s="40"/>
      <c r="Y93" s="41"/>
    </row>
    <row r="94" spans="1:25" ht="39" thickBot="1" x14ac:dyDescent="0.3">
      <c r="A94" s="56" t="s">
        <v>2737</v>
      </c>
      <c r="B94" s="13">
        <v>26</v>
      </c>
      <c r="C94" s="42" t="s">
        <v>2738</v>
      </c>
      <c r="D94" s="42" t="s">
        <v>2643</v>
      </c>
      <c r="E94" s="42" t="s">
        <v>2644</v>
      </c>
      <c r="F94" s="42" t="s">
        <v>105</v>
      </c>
      <c r="G94" s="42" t="s">
        <v>2739</v>
      </c>
      <c r="H94" s="43" t="s">
        <v>665</v>
      </c>
      <c r="I94" s="44">
        <v>2000</v>
      </c>
      <c r="J94" s="60"/>
      <c r="K94" s="13">
        <v>1</v>
      </c>
      <c r="L94" s="45"/>
      <c r="M94" s="46"/>
      <c r="N94" s="47">
        <f>IF(M94&gt;0,ROUND(L94/M94,4),0)</f>
        <v>0</v>
      </c>
      <c r="O94" s="48"/>
      <c r="P94" s="49"/>
      <c r="Q94" s="47">
        <f>ROUND(ROUND(N94,4)*(1-O94),4)</f>
        <v>0</v>
      </c>
      <c r="R94" s="47">
        <f>ROUND(ROUND(Q94,4)*(1+P94),4)</f>
        <v>0</v>
      </c>
      <c r="S94" s="47">
        <f>ROUND($I94*Q94,4)</f>
        <v>0</v>
      </c>
      <c r="T94" s="47">
        <f>ROUND($I94*R94,4)</f>
        <v>0</v>
      </c>
      <c r="U94" s="50"/>
      <c r="V94" s="50"/>
      <c r="W94" s="50"/>
      <c r="X94" s="50"/>
      <c r="Y94" s="51"/>
    </row>
    <row r="95" spans="1:25" ht="13.5" thickBot="1" x14ac:dyDescent="0.3">
      <c r="R95" s="61" t="s">
        <v>108</v>
      </c>
      <c r="S95" s="62">
        <f>SUM(S69:S94)</f>
        <v>0</v>
      </c>
      <c r="T95" s="63">
        <f>SUM(T69:T94)</f>
        <v>0</v>
      </c>
    </row>
    <row r="97" spans="1:25" ht="13.5" thickBot="1" x14ac:dyDescent="0.3"/>
    <row r="98" spans="1:25" ht="13.5" thickBot="1" x14ac:dyDescent="0.3">
      <c r="A98" s="52" t="s">
        <v>55</v>
      </c>
      <c r="B98" s="57" t="s">
        <v>229</v>
      </c>
      <c r="C98" s="18" t="s">
        <v>2740</v>
      </c>
      <c r="D98" s="18"/>
      <c r="E98" s="18"/>
      <c r="F98" s="18"/>
      <c r="G98" s="18"/>
      <c r="H98" s="18" t="s">
        <v>254</v>
      </c>
      <c r="I98" s="18"/>
      <c r="J98" s="8"/>
      <c r="K98" s="7"/>
      <c r="L98" s="18" t="s">
        <v>2741</v>
      </c>
      <c r="M98" s="18"/>
      <c r="N98" s="18"/>
      <c r="O98" s="18"/>
      <c r="P98" s="18"/>
      <c r="Q98" s="18"/>
      <c r="R98" s="18"/>
      <c r="S98" s="18"/>
      <c r="T98" s="18"/>
      <c r="U98" s="18"/>
      <c r="V98" s="18"/>
      <c r="W98" s="18"/>
      <c r="X98" s="18"/>
      <c r="Y98" s="8"/>
    </row>
    <row r="99" spans="1:25" ht="51.75" thickBot="1" x14ac:dyDescent="0.3">
      <c r="A99" s="53" t="s">
        <v>60</v>
      </c>
      <c r="B99" s="19" t="s">
        <v>61</v>
      </c>
      <c r="C99" s="20" t="s">
        <v>62</v>
      </c>
      <c r="D99" s="20" t="s">
        <v>63</v>
      </c>
      <c r="E99" s="20" t="s">
        <v>64</v>
      </c>
      <c r="F99" s="20" t="s">
        <v>65</v>
      </c>
      <c r="G99" s="20" t="s">
        <v>1220</v>
      </c>
      <c r="H99" s="20" t="s">
        <v>67</v>
      </c>
      <c r="I99" s="20" t="s">
        <v>68</v>
      </c>
      <c r="J99" s="21" t="s">
        <v>69</v>
      </c>
      <c r="K99" s="19" t="s">
        <v>70</v>
      </c>
      <c r="L99" s="20" t="s">
        <v>71</v>
      </c>
      <c r="M99" s="20" t="s">
        <v>72</v>
      </c>
      <c r="N99" s="20" t="s">
        <v>73</v>
      </c>
      <c r="O99" s="20" t="s">
        <v>74</v>
      </c>
      <c r="P99" s="20" t="s">
        <v>75</v>
      </c>
      <c r="Q99" s="20" t="s">
        <v>76</v>
      </c>
      <c r="R99" s="20" t="s">
        <v>77</v>
      </c>
      <c r="S99" s="20" t="s">
        <v>78</v>
      </c>
      <c r="T99" s="20" t="s">
        <v>79</v>
      </c>
      <c r="U99" s="20" t="s">
        <v>80</v>
      </c>
      <c r="V99" s="20" t="s">
        <v>81</v>
      </c>
      <c r="W99" s="20" t="s">
        <v>82</v>
      </c>
      <c r="X99" s="20" t="s">
        <v>83</v>
      </c>
      <c r="Y99" s="21" t="s">
        <v>84</v>
      </c>
    </row>
    <row r="100" spans="1:25" ht="38.25" x14ac:dyDescent="0.25">
      <c r="A100" s="54" t="s">
        <v>2742</v>
      </c>
      <c r="B100" s="9">
        <v>1</v>
      </c>
      <c r="C100" s="22" t="s">
        <v>2743</v>
      </c>
      <c r="D100" s="22" t="s">
        <v>2744</v>
      </c>
      <c r="E100" s="22" t="s">
        <v>105</v>
      </c>
      <c r="F100" s="22" t="s">
        <v>105</v>
      </c>
      <c r="G100" s="22" t="s">
        <v>105</v>
      </c>
      <c r="H100" s="23" t="s">
        <v>657</v>
      </c>
      <c r="I100" s="24">
        <v>200</v>
      </c>
      <c r="J100" s="58"/>
      <c r="K100" s="9">
        <v>1</v>
      </c>
      <c r="L100" s="25"/>
      <c r="M100" s="26"/>
      <c r="N100" s="27">
        <f>IF(M100&gt;0,ROUND(L100/M100,4),0)</f>
        <v>0</v>
      </c>
      <c r="O100" s="28"/>
      <c r="P100" s="29"/>
      <c r="Q100" s="27">
        <f>ROUND(ROUND(N100,4)*(1-O100),4)</f>
        <v>0</v>
      </c>
      <c r="R100" s="27">
        <f>ROUND(ROUND(Q100,4)*(1+P100),4)</f>
        <v>0</v>
      </c>
      <c r="S100" s="27">
        <f>ROUND($I100*Q100,4)</f>
        <v>0</v>
      </c>
      <c r="T100" s="27">
        <f>ROUND($I100*R100,4)</f>
        <v>0</v>
      </c>
      <c r="U100" s="30"/>
      <c r="V100" s="30"/>
      <c r="W100" s="30"/>
      <c r="X100" s="30"/>
      <c r="Y100" s="31"/>
    </row>
    <row r="101" spans="1:25" ht="25.5" x14ac:dyDescent="0.25">
      <c r="A101" s="55" t="s">
        <v>2745</v>
      </c>
      <c r="B101" s="11">
        <v>2</v>
      </c>
      <c r="C101" s="32" t="s">
        <v>2746</v>
      </c>
      <c r="D101" s="32" t="s">
        <v>2747</v>
      </c>
      <c r="E101" s="32" t="s">
        <v>105</v>
      </c>
      <c r="F101" s="32" t="s">
        <v>105</v>
      </c>
      <c r="G101" s="32" t="s">
        <v>2748</v>
      </c>
      <c r="H101" s="33" t="s">
        <v>657</v>
      </c>
      <c r="I101" s="34">
        <v>70</v>
      </c>
      <c r="J101" s="59"/>
      <c r="K101" s="11">
        <v>1</v>
      </c>
      <c r="L101" s="35"/>
      <c r="M101" s="36"/>
      <c r="N101" s="37">
        <f>IF(M101&gt;0,ROUND(L101/M101,4),0)</f>
        <v>0</v>
      </c>
      <c r="O101" s="38"/>
      <c r="P101" s="39"/>
      <c r="Q101" s="37">
        <f>ROUND(ROUND(N101,4)*(1-O101),4)</f>
        <v>0</v>
      </c>
      <c r="R101" s="37">
        <f>ROUND(ROUND(Q101,4)*(1+P101),4)</f>
        <v>0</v>
      </c>
      <c r="S101" s="37">
        <f>ROUND($I101*Q101,4)</f>
        <v>0</v>
      </c>
      <c r="T101" s="37">
        <f>ROUND($I101*R101,4)</f>
        <v>0</v>
      </c>
      <c r="U101" s="40"/>
      <c r="V101" s="40"/>
      <c r="W101" s="40"/>
      <c r="X101" s="40"/>
      <c r="Y101" s="41"/>
    </row>
    <row r="102" spans="1:25" ht="25.5" x14ac:dyDescent="0.25">
      <c r="A102" s="55" t="s">
        <v>2749</v>
      </c>
      <c r="B102" s="11">
        <v>3</v>
      </c>
      <c r="C102" s="32" t="s">
        <v>2750</v>
      </c>
      <c r="D102" s="32" t="s">
        <v>2751</v>
      </c>
      <c r="E102" s="32" t="s">
        <v>105</v>
      </c>
      <c r="F102" s="32" t="s">
        <v>105</v>
      </c>
      <c r="G102" s="32" t="s">
        <v>2752</v>
      </c>
      <c r="H102" s="33" t="s">
        <v>657</v>
      </c>
      <c r="I102" s="34">
        <v>250</v>
      </c>
      <c r="J102" s="59"/>
      <c r="K102" s="11">
        <v>1</v>
      </c>
      <c r="L102" s="35"/>
      <c r="M102" s="36"/>
      <c r="N102" s="37">
        <f>IF(M102&gt;0,ROUND(L102/M102,4),0)</f>
        <v>0</v>
      </c>
      <c r="O102" s="38"/>
      <c r="P102" s="39"/>
      <c r="Q102" s="37">
        <f>ROUND(ROUND(N102,4)*(1-O102),4)</f>
        <v>0</v>
      </c>
      <c r="R102" s="37">
        <f>ROUND(ROUND(Q102,4)*(1+P102),4)</f>
        <v>0</v>
      </c>
      <c r="S102" s="37">
        <f>ROUND($I102*Q102,4)</f>
        <v>0</v>
      </c>
      <c r="T102" s="37">
        <f>ROUND($I102*R102,4)</f>
        <v>0</v>
      </c>
      <c r="U102" s="40"/>
      <c r="V102" s="40"/>
      <c r="W102" s="40"/>
      <c r="X102" s="40"/>
      <c r="Y102" s="41"/>
    </row>
    <row r="103" spans="1:25" ht="38.25" x14ac:dyDescent="0.25">
      <c r="A103" s="55" t="s">
        <v>2753</v>
      </c>
      <c r="B103" s="11">
        <v>4</v>
      </c>
      <c r="C103" s="32" t="s">
        <v>2754</v>
      </c>
      <c r="D103" s="32" t="s">
        <v>2755</v>
      </c>
      <c r="E103" s="32" t="s">
        <v>105</v>
      </c>
      <c r="F103" s="32" t="s">
        <v>105</v>
      </c>
      <c r="G103" s="32" t="s">
        <v>2756</v>
      </c>
      <c r="H103" s="33" t="s">
        <v>657</v>
      </c>
      <c r="I103" s="34">
        <v>80</v>
      </c>
      <c r="J103" s="59"/>
      <c r="K103" s="11">
        <v>1</v>
      </c>
      <c r="L103" s="35"/>
      <c r="M103" s="36"/>
      <c r="N103" s="37">
        <f>IF(M103&gt;0,ROUND(L103/M103,4),0)</f>
        <v>0</v>
      </c>
      <c r="O103" s="38"/>
      <c r="P103" s="39"/>
      <c r="Q103" s="37">
        <f>ROUND(ROUND(N103,4)*(1-O103),4)</f>
        <v>0</v>
      </c>
      <c r="R103" s="37">
        <f>ROUND(ROUND(Q103,4)*(1+P103),4)</f>
        <v>0</v>
      </c>
      <c r="S103" s="37">
        <f>ROUND($I103*Q103,4)</f>
        <v>0</v>
      </c>
      <c r="T103" s="37">
        <f>ROUND($I103*R103,4)</f>
        <v>0</v>
      </c>
      <c r="U103" s="40"/>
      <c r="V103" s="40"/>
      <c r="W103" s="40"/>
      <c r="X103" s="40"/>
      <c r="Y103" s="41"/>
    </row>
    <row r="104" spans="1:25" ht="13.5" thickBot="1" x14ac:dyDescent="0.3">
      <c r="A104" s="56" t="s">
        <v>2757</v>
      </c>
      <c r="B104" s="13">
        <v>5</v>
      </c>
      <c r="C104" s="42" t="s">
        <v>2758</v>
      </c>
      <c r="D104" s="42" t="s">
        <v>105</v>
      </c>
      <c r="E104" s="42" t="s">
        <v>105</v>
      </c>
      <c r="F104" s="42" t="s">
        <v>105</v>
      </c>
      <c r="G104" s="42" t="s">
        <v>2759</v>
      </c>
      <c r="H104" s="43" t="s">
        <v>657</v>
      </c>
      <c r="I104" s="44">
        <v>10</v>
      </c>
      <c r="J104" s="60"/>
      <c r="K104" s="13">
        <v>1</v>
      </c>
      <c r="L104" s="45"/>
      <c r="M104" s="46"/>
      <c r="N104" s="47">
        <f>IF(M104&gt;0,ROUND(L104/M104,4),0)</f>
        <v>0</v>
      </c>
      <c r="O104" s="48"/>
      <c r="P104" s="49"/>
      <c r="Q104" s="47">
        <f>ROUND(ROUND(N104,4)*(1-O104),4)</f>
        <v>0</v>
      </c>
      <c r="R104" s="47">
        <f>ROUND(ROUND(Q104,4)*(1+P104),4)</f>
        <v>0</v>
      </c>
      <c r="S104" s="47">
        <f>ROUND($I104*Q104,4)</f>
        <v>0</v>
      </c>
      <c r="T104" s="47">
        <f>ROUND($I104*R104,4)</f>
        <v>0</v>
      </c>
      <c r="U104" s="50"/>
      <c r="V104" s="50"/>
      <c r="W104" s="50"/>
      <c r="X104" s="50"/>
      <c r="Y104" s="51"/>
    </row>
    <row r="105" spans="1:25" ht="13.5" thickBot="1" x14ac:dyDescent="0.3">
      <c r="R105" s="61" t="s">
        <v>108</v>
      </c>
      <c r="S105" s="62">
        <f>SUM(S100:S104)</f>
        <v>0</v>
      </c>
      <c r="T105" s="63">
        <f>SUM(T100:T104)</f>
        <v>0</v>
      </c>
    </row>
  </sheetData>
  <sheetProtection algorithmName="SHA-512" hashValue="R2H5z0zKJKtAY7liJz8Zr8a3i6+RVUEPU6O+TXmej1fN41H5VnF+7wKBRlhI/w6zwltuBWrtVkYAa8xWT7HXyw==" saltValue="M5p91tnVPIYQxm78ebXTTA==" spinCount="100000" sheet="1" objects="1" scenarios="1"/>
  <pageMargins left="0.78740157021416557" right="0.78740157021416557" top="0.78740157021416557" bottom="0.78740157021416557" header="0.59055116441514754" footer="0.59055116441514754"/>
  <pageSetup paperSize="9" scale="29" fitToHeight="0" pageOrder="overThenDown" orientation="landscape" r:id="rId1"/>
  <headerFooter>
    <oddHeader>&amp;ROBR-8A</oddHeader>
    <oddFooter>&amp;LJN št. 16-51/19, 16-51/19_1.OBD: 1.5.2020 - 30.4.2021&amp;RStran &amp;P od &amp;N</oddFooter>
  </headerFooter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4:Y116"/>
  <sheetViews>
    <sheetView topLeftCell="B1" workbookViewId="0"/>
  </sheetViews>
  <sheetFormatPr defaultRowHeight="12.75" x14ac:dyDescent="0.25"/>
  <cols>
    <col min="1" max="1" width="15.7109375" style="1" hidden="1" customWidth="1"/>
    <col min="2" max="2" width="7.28515625" style="1" customWidth="1"/>
    <col min="3" max="3" width="39.7109375" style="1" customWidth="1"/>
    <col min="4" max="4" width="20.140625" style="1" customWidth="1"/>
    <col min="5" max="5" width="38.5703125" style="1" customWidth="1"/>
    <col min="6" max="6" width="26.7109375" style="1" customWidth="1"/>
    <col min="7" max="7" width="14.42578125" style="1" customWidth="1"/>
    <col min="8" max="8" width="5.7109375" style="1" customWidth="1"/>
    <col min="9" max="9" width="10" style="1" customWidth="1"/>
    <col min="10" max="10" width="7.28515625" style="1" customWidth="1"/>
    <col min="11" max="11" width="4.7109375" style="1" customWidth="1"/>
    <col min="12" max="12" width="13.7109375" style="1" customWidth="1"/>
    <col min="13" max="13" width="10.7109375" style="1" customWidth="1"/>
    <col min="14" max="14" width="13.7109375" style="1" customWidth="1"/>
    <col min="15" max="15" width="10.7109375" style="1" customWidth="1"/>
    <col min="16" max="16" width="7.7109375" style="1" customWidth="1"/>
    <col min="17" max="18" width="13.7109375" style="1" customWidth="1"/>
    <col min="19" max="20" width="17.28515625" style="1" customWidth="1"/>
    <col min="21" max="21" width="20.7109375" style="1" customWidth="1"/>
    <col min="22" max="22" width="25.7109375" style="1" customWidth="1"/>
    <col min="23" max="23" width="20.7109375" style="1" customWidth="1"/>
    <col min="24" max="24" width="12.7109375" style="1" customWidth="1"/>
    <col min="25" max="25" width="25.7109375" style="1" customWidth="1"/>
    <col min="26" max="16384" width="9.140625" style="1"/>
  </cols>
  <sheetData>
    <row r="4" spans="1:25" ht="15.75" x14ac:dyDescent="0.25">
      <c r="C4" s="77" t="s">
        <v>52</v>
      </c>
    </row>
    <row r="5" spans="1:25" ht="18" x14ac:dyDescent="0.25">
      <c r="B5" s="78" t="s">
        <v>2760</v>
      </c>
      <c r="C5" s="2" t="s">
        <v>2761</v>
      </c>
    </row>
    <row r="7" spans="1:25" x14ac:dyDescent="0.25">
      <c r="C7" s="79" t="str">
        <f>IF('2. Podatki o ponudniku'!C5&lt;&gt;"","Naziv ponudnika: " &amp; '2. Podatki o ponudniku'!C5,"")</f>
        <v/>
      </c>
    </row>
    <row r="8" spans="1:25" x14ac:dyDescent="0.25">
      <c r="C8" s="79" t="str">
        <f>IF('2. Podatki o ponudniku'!C7&lt;&gt;"","Identifikacijska številka za DDV: " &amp; '2. Podatki o ponudniku'!C7,"")</f>
        <v/>
      </c>
    </row>
    <row r="10" spans="1:25" ht="13.5" thickBot="1" x14ac:dyDescent="0.3"/>
    <row r="11" spans="1:25" ht="13.5" thickBot="1" x14ac:dyDescent="0.3">
      <c r="A11" s="52" t="s">
        <v>55</v>
      </c>
      <c r="B11" s="57" t="s">
        <v>56</v>
      </c>
      <c r="C11" s="18" t="s">
        <v>2762</v>
      </c>
      <c r="D11" s="18"/>
      <c r="E11" s="18"/>
      <c r="F11" s="18"/>
      <c r="G11" s="18"/>
      <c r="H11" s="18" t="s">
        <v>254</v>
      </c>
      <c r="I11" s="18"/>
      <c r="J11" s="8"/>
      <c r="K11" s="7"/>
      <c r="L11" s="18" t="s">
        <v>2763</v>
      </c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8"/>
    </row>
    <row r="12" spans="1:25" ht="51.75" thickBot="1" x14ac:dyDescent="0.3">
      <c r="A12" s="53" t="s">
        <v>60</v>
      </c>
      <c r="B12" s="19" t="s">
        <v>61</v>
      </c>
      <c r="C12" s="20" t="s">
        <v>62</v>
      </c>
      <c r="D12" s="20" t="s">
        <v>63</v>
      </c>
      <c r="E12" s="20" t="s">
        <v>64</v>
      </c>
      <c r="F12" s="20" t="s">
        <v>65</v>
      </c>
      <c r="G12" s="20" t="s">
        <v>1220</v>
      </c>
      <c r="H12" s="20" t="s">
        <v>67</v>
      </c>
      <c r="I12" s="20" t="s">
        <v>68</v>
      </c>
      <c r="J12" s="21" t="s">
        <v>69</v>
      </c>
      <c r="K12" s="19" t="s">
        <v>70</v>
      </c>
      <c r="L12" s="20" t="s">
        <v>71</v>
      </c>
      <c r="M12" s="20" t="s">
        <v>72</v>
      </c>
      <c r="N12" s="20" t="s">
        <v>73</v>
      </c>
      <c r="O12" s="20" t="s">
        <v>74</v>
      </c>
      <c r="P12" s="20" t="s">
        <v>75</v>
      </c>
      <c r="Q12" s="20" t="s">
        <v>76</v>
      </c>
      <c r="R12" s="20" t="s">
        <v>77</v>
      </c>
      <c r="S12" s="20" t="s">
        <v>78</v>
      </c>
      <c r="T12" s="20" t="s">
        <v>79</v>
      </c>
      <c r="U12" s="20" t="s">
        <v>80</v>
      </c>
      <c r="V12" s="20" t="s">
        <v>81</v>
      </c>
      <c r="W12" s="20" t="s">
        <v>82</v>
      </c>
      <c r="X12" s="20" t="s">
        <v>83</v>
      </c>
      <c r="Y12" s="21" t="s">
        <v>84</v>
      </c>
    </row>
    <row r="13" spans="1:25" x14ac:dyDescent="0.25">
      <c r="A13" s="54" t="s">
        <v>2764</v>
      </c>
      <c r="B13" s="9">
        <v>1</v>
      </c>
      <c r="C13" s="22" t="s">
        <v>2765</v>
      </c>
      <c r="D13" s="22" t="s">
        <v>105</v>
      </c>
      <c r="E13" s="22" t="s">
        <v>105</v>
      </c>
      <c r="F13" s="22" t="s">
        <v>105</v>
      </c>
      <c r="G13" s="22" t="s">
        <v>2766</v>
      </c>
      <c r="H13" s="23" t="s">
        <v>665</v>
      </c>
      <c r="I13" s="24">
        <v>40</v>
      </c>
      <c r="J13" s="58"/>
      <c r="K13" s="9">
        <v>1</v>
      </c>
      <c r="L13" s="25"/>
      <c r="M13" s="26"/>
      <c r="N13" s="27">
        <f>IF(M13&gt;0,ROUND(L13/M13,4),0)</f>
        <v>0</v>
      </c>
      <c r="O13" s="28"/>
      <c r="P13" s="29"/>
      <c r="Q13" s="27">
        <f>ROUND(ROUND(N13,4)*(1-O13),4)</f>
        <v>0</v>
      </c>
      <c r="R13" s="27">
        <f>ROUND(ROUND(Q13,4)*(1+P13),4)</f>
        <v>0</v>
      </c>
      <c r="S13" s="27">
        <f>ROUND($I13*Q13,4)</f>
        <v>0</v>
      </c>
      <c r="T13" s="27">
        <f>ROUND($I13*R13,4)</f>
        <v>0</v>
      </c>
      <c r="U13" s="30"/>
      <c r="V13" s="30"/>
      <c r="W13" s="30"/>
      <c r="X13" s="30"/>
      <c r="Y13" s="31"/>
    </row>
    <row r="14" spans="1:25" x14ac:dyDescent="0.25">
      <c r="A14" s="55" t="s">
        <v>2767</v>
      </c>
      <c r="B14" s="11">
        <v>2</v>
      </c>
      <c r="C14" s="32" t="s">
        <v>2768</v>
      </c>
      <c r="D14" s="32" t="s">
        <v>105</v>
      </c>
      <c r="E14" s="32" t="s">
        <v>105</v>
      </c>
      <c r="F14" s="32" t="s">
        <v>105</v>
      </c>
      <c r="G14" s="32" t="s">
        <v>2769</v>
      </c>
      <c r="H14" s="33" t="s">
        <v>665</v>
      </c>
      <c r="I14" s="34">
        <v>40</v>
      </c>
      <c r="J14" s="59"/>
      <c r="K14" s="11">
        <v>1</v>
      </c>
      <c r="L14" s="35"/>
      <c r="M14" s="36"/>
      <c r="N14" s="37">
        <f>IF(M14&gt;0,ROUND(L14/M14,4),0)</f>
        <v>0</v>
      </c>
      <c r="O14" s="38"/>
      <c r="P14" s="39"/>
      <c r="Q14" s="37">
        <f>ROUND(ROUND(N14,4)*(1-O14),4)</f>
        <v>0</v>
      </c>
      <c r="R14" s="37">
        <f>ROUND(ROUND(Q14,4)*(1+P14),4)</f>
        <v>0</v>
      </c>
      <c r="S14" s="37">
        <f>ROUND($I14*Q14,4)</f>
        <v>0</v>
      </c>
      <c r="T14" s="37">
        <f>ROUND($I14*R14,4)</f>
        <v>0</v>
      </c>
      <c r="U14" s="40"/>
      <c r="V14" s="40"/>
      <c r="W14" s="40"/>
      <c r="X14" s="40"/>
      <c r="Y14" s="41"/>
    </row>
    <row r="15" spans="1:25" ht="25.5" x14ac:dyDescent="0.25">
      <c r="A15" s="55" t="s">
        <v>2770</v>
      </c>
      <c r="B15" s="11">
        <v>3</v>
      </c>
      <c r="C15" s="32" t="s">
        <v>2771</v>
      </c>
      <c r="D15" s="32" t="s">
        <v>105</v>
      </c>
      <c r="E15" s="32" t="s">
        <v>2772</v>
      </c>
      <c r="F15" s="32" t="s">
        <v>105</v>
      </c>
      <c r="G15" s="32" t="s">
        <v>2773</v>
      </c>
      <c r="H15" s="33" t="s">
        <v>665</v>
      </c>
      <c r="I15" s="34">
        <v>40</v>
      </c>
      <c r="J15" s="59"/>
      <c r="K15" s="11">
        <v>1</v>
      </c>
      <c r="L15" s="35"/>
      <c r="M15" s="36"/>
      <c r="N15" s="37">
        <f>IF(M15&gt;0,ROUND(L15/M15,4),0)</f>
        <v>0</v>
      </c>
      <c r="O15" s="38"/>
      <c r="P15" s="39"/>
      <c r="Q15" s="37">
        <f>ROUND(ROUND(N15,4)*(1-O15),4)</f>
        <v>0</v>
      </c>
      <c r="R15" s="37">
        <f>ROUND(ROUND(Q15,4)*(1+P15),4)</f>
        <v>0</v>
      </c>
      <c r="S15" s="37">
        <f>ROUND($I15*Q15,4)</f>
        <v>0</v>
      </c>
      <c r="T15" s="37">
        <f>ROUND($I15*R15,4)</f>
        <v>0</v>
      </c>
      <c r="U15" s="40"/>
      <c r="V15" s="40"/>
      <c r="W15" s="40"/>
      <c r="X15" s="40"/>
      <c r="Y15" s="41"/>
    </row>
    <row r="16" spans="1:25" ht="25.5" x14ac:dyDescent="0.25">
      <c r="A16" s="55" t="s">
        <v>2774</v>
      </c>
      <c r="B16" s="11">
        <v>4</v>
      </c>
      <c r="C16" s="32" t="s">
        <v>2775</v>
      </c>
      <c r="D16" s="32" t="s">
        <v>105</v>
      </c>
      <c r="E16" s="32" t="s">
        <v>2776</v>
      </c>
      <c r="F16" s="32" t="s">
        <v>1793</v>
      </c>
      <c r="G16" s="32" t="s">
        <v>2777</v>
      </c>
      <c r="H16" s="33" t="s">
        <v>665</v>
      </c>
      <c r="I16" s="34">
        <v>40</v>
      </c>
      <c r="J16" s="59"/>
      <c r="K16" s="11">
        <v>1</v>
      </c>
      <c r="L16" s="35"/>
      <c r="M16" s="36"/>
      <c r="N16" s="37">
        <f>IF(M16&gt;0,ROUND(L16/M16,4),0)</f>
        <v>0</v>
      </c>
      <c r="O16" s="38"/>
      <c r="P16" s="39"/>
      <c r="Q16" s="37">
        <f>ROUND(ROUND(N16,4)*(1-O16),4)</f>
        <v>0</v>
      </c>
      <c r="R16" s="37">
        <f>ROUND(ROUND(Q16,4)*(1+P16),4)</f>
        <v>0</v>
      </c>
      <c r="S16" s="37">
        <f>ROUND($I16*Q16,4)</f>
        <v>0</v>
      </c>
      <c r="T16" s="37">
        <f>ROUND($I16*R16,4)</f>
        <v>0</v>
      </c>
      <c r="U16" s="40"/>
      <c r="V16" s="40"/>
      <c r="W16" s="40"/>
      <c r="X16" s="40"/>
      <c r="Y16" s="41"/>
    </row>
    <row r="17" spans="1:25" ht="25.5" x14ac:dyDescent="0.25">
      <c r="A17" s="55" t="s">
        <v>2778</v>
      </c>
      <c r="B17" s="11">
        <v>5</v>
      </c>
      <c r="C17" s="32" t="s">
        <v>2779</v>
      </c>
      <c r="D17" s="32" t="s">
        <v>105</v>
      </c>
      <c r="E17" s="32" t="s">
        <v>2780</v>
      </c>
      <c r="F17" s="32" t="s">
        <v>2781</v>
      </c>
      <c r="G17" s="32" t="s">
        <v>2782</v>
      </c>
      <c r="H17" s="33" t="s">
        <v>665</v>
      </c>
      <c r="I17" s="34">
        <v>40</v>
      </c>
      <c r="J17" s="59"/>
      <c r="K17" s="11">
        <v>1</v>
      </c>
      <c r="L17" s="35"/>
      <c r="M17" s="36"/>
      <c r="N17" s="37">
        <f>IF(M17&gt;0,ROUND(L17/M17,4),0)</f>
        <v>0</v>
      </c>
      <c r="O17" s="38"/>
      <c r="P17" s="39"/>
      <c r="Q17" s="37">
        <f>ROUND(ROUND(N17,4)*(1-O17),4)</f>
        <v>0</v>
      </c>
      <c r="R17" s="37">
        <f>ROUND(ROUND(Q17,4)*(1+P17),4)</f>
        <v>0</v>
      </c>
      <c r="S17" s="37">
        <f>ROUND($I17*Q17,4)</f>
        <v>0</v>
      </c>
      <c r="T17" s="37">
        <f>ROUND($I17*R17,4)</f>
        <v>0</v>
      </c>
      <c r="U17" s="40"/>
      <c r="V17" s="40"/>
      <c r="W17" s="40"/>
      <c r="X17" s="40"/>
      <c r="Y17" s="41"/>
    </row>
    <row r="18" spans="1:25" ht="25.5" x14ac:dyDescent="0.25">
      <c r="A18" s="55" t="s">
        <v>2783</v>
      </c>
      <c r="B18" s="11">
        <v>6</v>
      </c>
      <c r="C18" s="32" t="s">
        <v>2784</v>
      </c>
      <c r="D18" s="32" t="s">
        <v>105</v>
      </c>
      <c r="E18" s="32" t="s">
        <v>2785</v>
      </c>
      <c r="F18" s="32" t="s">
        <v>2781</v>
      </c>
      <c r="G18" s="32" t="s">
        <v>2786</v>
      </c>
      <c r="H18" s="33" t="s">
        <v>665</v>
      </c>
      <c r="I18" s="34">
        <v>15</v>
      </c>
      <c r="J18" s="59"/>
      <c r="K18" s="11">
        <v>1</v>
      </c>
      <c r="L18" s="35"/>
      <c r="M18" s="36"/>
      <c r="N18" s="37">
        <f>IF(M18&gt;0,ROUND(L18/M18,4),0)</f>
        <v>0</v>
      </c>
      <c r="O18" s="38"/>
      <c r="P18" s="39"/>
      <c r="Q18" s="37">
        <f>ROUND(ROUND(N18,4)*(1-O18),4)</f>
        <v>0</v>
      </c>
      <c r="R18" s="37">
        <f>ROUND(ROUND(Q18,4)*(1+P18),4)</f>
        <v>0</v>
      </c>
      <c r="S18" s="37">
        <f>ROUND($I18*Q18,4)</f>
        <v>0</v>
      </c>
      <c r="T18" s="37">
        <f>ROUND($I18*R18,4)</f>
        <v>0</v>
      </c>
      <c r="U18" s="40"/>
      <c r="V18" s="40"/>
      <c r="W18" s="40"/>
      <c r="X18" s="40"/>
      <c r="Y18" s="41"/>
    </row>
    <row r="19" spans="1:25" ht="25.5" x14ac:dyDescent="0.25">
      <c r="A19" s="55" t="s">
        <v>2787</v>
      </c>
      <c r="B19" s="11">
        <v>7</v>
      </c>
      <c r="C19" s="32" t="s">
        <v>2788</v>
      </c>
      <c r="D19" s="32" t="s">
        <v>105</v>
      </c>
      <c r="E19" s="32" t="s">
        <v>105</v>
      </c>
      <c r="F19" s="32" t="s">
        <v>2789</v>
      </c>
      <c r="G19" s="32" t="s">
        <v>2790</v>
      </c>
      <c r="H19" s="33" t="s">
        <v>91</v>
      </c>
      <c r="I19" s="34">
        <v>60</v>
      </c>
      <c r="J19" s="59"/>
      <c r="K19" s="11">
        <v>1</v>
      </c>
      <c r="L19" s="35"/>
      <c r="M19" s="36"/>
      <c r="N19" s="37">
        <f>IF(M19&gt;0,ROUND(L19/M19,4),0)</f>
        <v>0</v>
      </c>
      <c r="O19" s="38"/>
      <c r="P19" s="39"/>
      <c r="Q19" s="37">
        <f>ROUND(ROUND(N19,4)*(1-O19),4)</f>
        <v>0</v>
      </c>
      <c r="R19" s="37">
        <f>ROUND(ROUND(Q19,4)*(1+P19),4)</f>
        <v>0</v>
      </c>
      <c r="S19" s="37">
        <f>ROUND($I19*Q19,4)</f>
        <v>0</v>
      </c>
      <c r="T19" s="37">
        <f>ROUND($I19*R19,4)</f>
        <v>0</v>
      </c>
      <c r="U19" s="40"/>
      <c r="V19" s="40"/>
      <c r="W19" s="40"/>
      <c r="X19" s="40"/>
      <c r="Y19" s="41"/>
    </row>
    <row r="20" spans="1:25" ht="25.5" x14ac:dyDescent="0.25">
      <c r="A20" s="55" t="s">
        <v>2791</v>
      </c>
      <c r="B20" s="11">
        <v>8</v>
      </c>
      <c r="C20" s="32" t="s">
        <v>2792</v>
      </c>
      <c r="D20" s="32" t="s">
        <v>105</v>
      </c>
      <c r="E20" s="32" t="s">
        <v>105</v>
      </c>
      <c r="F20" s="32" t="s">
        <v>105</v>
      </c>
      <c r="G20" s="32" t="s">
        <v>105</v>
      </c>
      <c r="H20" s="33" t="s">
        <v>91</v>
      </c>
      <c r="I20" s="34">
        <v>40</v>
      </c>
      <c r="J20" s="59"/>
      <c r="K20" s="11">
        <v>1</v>
      </c>
      <c r="L20" s="35"/>
      <c r="M20" s="36"/>
      <c r="N20" s="37">
        <f>IF(M20&gt;0,ROUND(L20/M20,4),0)</f>
        <v>0</v>
      </c>
      <c r="O20" s="38"/>
      <c r="P20" s="39"/>
      <c r="Q20" s="37">
        <f>ROUND(ROUND(N20,4)*(1-O20),4)</f>
        <v>0</v>
      </c>
      <c r="R20" s="37">
        <f>ROUND(ROUND(Q20,4)*(1+P20),4)</f>
        <v>0</v>
      </c>
      <c r="S20" s="37">
        <f>ROUND($I20*Q20,4)</f>
        <v>0</v>
      </c>
      <c r="T20" s="37">
        <f>ROUND($I20*R20,4)</f>
        <v>0</v>
      </c>
      <c r="U20" s="40"/>
      <c r="V20" s="40"/>
      <c r="W20" s="40"/>
      <c r="X20" s="40"/>
      <c r="Y20" s="41"/>
    </row>
    <row r="21" spans="1:25" x14ac:dyDescent="0.25">
      <c r="A21" s="55" t="s">
        <v>2793</v>
      </c>
      <c r="B21" s="11">
        <v>9</v>
      </c>
      <c r="C21" s="32" t="s">
        <v>2794</v>
      </c>
      <c r="D21" s="32" t="s">
        <v>105</v>
      </c>
      <c r="E21" s="32" t="s">
        <v>105</v>
      </c>
      <c r="F21" s="32" t="s">
        <v>105</v>
      </c>
      <c r="G21" s="32" t="s">
        <v>2795</v>
      </c>
      <c r="H21" s="33" t="s">
        <v>91</v>
      </c>
      <c r="I21" s="34">
        <v>2</v>
      </c>
      <c r="J21" s="59"/>
      <c r="K21" s="11">
        <v>1</v>
      </c>
      <c r="L21" s="35"/>
      <c r="M21" s="36"/>
      <c r="N21" s="37">
        <f>IF(M21&gt;0,ROUND(L21/M21,4),0)</f>
        <v>0</v>
      </c>
      <c r="O21" s="38"/>
      <c r="P21" s="39"/>
      <c r="Q21" s="37">
        <f>ROUND(ROUND(N21,4)*(1-O21),4)</f>
        <v>0</v>
      </c>
      <c r="R21" s="37">
        <f>ROUND(ROUND(Q21,4)*(1+P21),4)</f>
        <v>0</v>
      </c>
      <c r="S21" s="37">
        <f>ROUND($I21*Q21,4)</f>
        <v>0</v>
      </c>
      <c r="T21" s="37">
        <f>ROUND($I21*R21,4)</f>
        <v>0</v>
      </c>
      <c r="U21" s="40"/>
      <c r="V21" s="40"/>
      <c r="W21" s="40"/>
      <c r="X21" s="40"/>
      <c r="Y21" s="41"/>
    </row>
    <row r="22" spans="1:25" x14ac:dyDescent="0.25">
      <c r="A22" s="55" t="s">
        <v>2796</v>
      </c>
      <c r="B22" s="11">
        <v>10</v>
      </c>
      <c r="C22" s="32" t="s">
        <v>2797</v>
      </c>
      <c r="D22" s="32" t="s">
        <v>105</v>
      </c>
      <c r="E22" s="32" t="s">
        <v>105</v>
      </c>
      <c r="F22" s="32" t="s">
        <v>105</v>
      </c>
      <c r="G22" s="32" t="s">
        <v>105</v>
      </c>
      <c r="H22" s="33" t="s">
        <v>91</v>
      </c>
      <c r="I22" s="34">
        <v>2</v>
      </c>
      <c r="J22" s="59"/>
      <c r="K22" s="11">
        <v>1</v>
      </c>
      <c r="L22" s="35"/>
      <c r="M22" s="36"/>
      <c r="N22" s="37">
        <f>IF(M22&gt;0,ROUND(L22/M22,4),0)</f>
        <v>0</v>
      </c>
      <c r="O22" s="38"/>
      <c r="P22" s="39"/>
      <c r="Q22" s="37">
        <f>ROUND(ROUND(N22,4)*(1-O22),4)</f>
        <v>0</v>
      </c>
      <c r="R22" s="37">
        <f>ROUND(ROUND(Q22,4)*(1+P22),4)</f>
        <v>0</v>
      </c>
      <c r="S22" s="37">
        <f>ROUND($I22*Q22,4)</f>
        <v>0</v>
      </c>
      <c r="T22" s="37">
        <f>ROUND($I22*R22,4)</f>
        <v>0</v>
      </c>
      <c r="U22" s="40"/>
      <c r="V22" s="40"/>
      <c r="W22" s="40"/>
      <c r="X22" s="40"/>
      <c r="Y22" s="41"/>
    </row>
    <row r="23" spans="1:25" x14ac:dyDescent="0.25">
      <c r="A23" s="55" t="s">
        <v>2798</v>
      </c>
      <c r="B23" s="11">
        <v>11</v>
      </c>
      <c r="C23" s="32" t="s">
        <v>2799</v>
      </c>
      <c r="D23" s="32" t="s">
        <v>105</v>
      </c>
      <c r="E23" s="32" t="s">
        <v>105</v>
      </c>
      <c r="F23" s="32" t="s">
        <v>105</v>
      </c>
      <c r="G23" s="32" t="s">
        <v>105</v>
      </c>
      <c r="H23" s="33" t="s">
        <v>91</v>
      </c>
      <c r="I23" s="34">
        <v>2</v>
      </c>
      <c r="J23" s="59"/>
      <c r="K23" s="11">
        <v>1</v>
      </c>
      <c r="L23" s="35"/>
      <c r="M23" s="36"/>
      <c r="N23" s="37">
        <f>IF(M23&gt;0,ROUND(L23/M23,4),0)</f>
        <v>0</v>
      </c>
      <c r="O23" s="38"/>
      <c r="P23" s="39"/>
      <c r="Q23" s="37">
        <f>ROUND(ROUND(N23,4)*(1-O23),4)</f>
        <v>0</v>
      </c>
      <c r="R23" s="37">
        <f>ROUND(ROUND(Q23,4)*(1+P23),4)</f>
        <v>0</v>
      </c>
      <c r="S23" s="37">
        <f>ROUND($I23*Q23,4)</f>
        <v>0</v>
      </c>
      <c r="T23" s="37">
        <f>ROUND($I23*R23,4)</f>
        <v>0</v>
      </c>
      <c r="U23" s="40"/>
      <c r="V23" s="40"/>
      <c r="W23" s="40"/>
      <c r="X23" s="40"/>
      <c r="Y23" s="41"/>
    </row>
    <row r="24" spans="1:25" ht="25.5" x14ac:dyDescent="0.25">
      <c r="A24" s="55" t="s">
        <v>2800</v>
      </c>
      <c r="B24" s="11">
        <v>12</v>
      </c>
      <c r="C24" s="32" t="s">
        <v>2801</v>
      </c>
      <c r="D24" s="32" t="s">
        <v>105</v>
      </c>
      <c r="E24" s="32" t="s">
        <v>2802</v>
      </c>
      <c r="F24" s="32" t="s">
        <v>1793</v>
      </c>
      <c r="G24" s="32" t="s">
        <v>105</v>
      </c>
      <c r="H24" s="33" t="s">
        <v>91</v>
      </c>
      <c r="I24" s="34">
        <v>10</v>
      </c>
      <c r="J24" s="59"/>
      <c r="K24" s="11">
        <v>1</v>
      </c>
      <c r="L24" s="35"/>
      <c r="M24" s="36"/>
      <c r="N24" s="37">
        <f>IF(M24&gt;0,ROUND(L24/M24,4),0)</f>
        <v>0</v>
      </c>
      <c r="O24" s="38"/>
      <c r="P24" s="39"/>
      <c r="Q24" s="37">
        <f>ROUND(ROUND(N24,4)*(1-O24),4)</f>
        <v>0</v>
      </c>
      <c r="R24" s="37">
        <f>ROUND(ROUND(Q24,4)*(1+P24),4)</f>
        <v>0</v>
      </c>
      <c r="S24" s="37">
        <f>ROUND($I24*Q24,4)</f>
        <v>0</v>
      </c>
      <c r="T24" s="37">
        <f>ROUND($I24*R24,4)</f>
        <v>0</v>
      </c>
      <c r="U24" s="40"/>
      <c r="V24" s="40"/>
      <c r="W24" s="40"/>
      <c r="X24" s="40"/>
      <c r="Y24" s="41"/>
    </row>
    <row r="25" spans="1:25" ht="25.5" x14ac:dyDescent="0.25">
      <c r="A25" s="55" t="s">
        <v>2803</v>
      </c>
      <c r="B25" s="11">
        <v>13</v>
      </c>
      <c r="C25" s="32" t="s">
        <v>2804</v>
      </c>
      <c r="D25" s="32" t="s">
        <v>105</v>
      </c>
      <c r="E25" s="32" t="s">
        <v>105</v>
      </c>
      <c r="F25" s="32" t="s">
        <v>105</v>
      </c>
      <c r="G25" s="32" t="s">
        <v>105</v>
      </c>
      <c r="H25" s="33" t="s">
        <v>91</v>
      </c>
      <c r="I25" s="34">
        <v>10</v>
      </c>
      <c r="J25" s="59"/>
      <c r="K25" s="11">
        <v>1</v>
      </c>
      <c r="L25" s="35"/>
      <c r="M25" s="36"/>
      <c r="N25" s="37">
        <f>IF(M25&gt;0,ROUND(L25/M25,4),0)</f>
        <v>0</v>
      </c>
      <c r="O25" s="38"/>
      <c r="P25" s="39"/>
      <c r="Q25" s="37">
        <f>ROUND(ROUND(N25,4)*(1-O25),4)</f>
        <v>0</v>
      </c>
      <c r="R25" s="37">
        <f>ROUND(ROUND(Q25,4)*(1+P25),4)</f>
        <v>0</v>
      </c>
      <c r="S25" s="37">
        <f>ROUND($I25*Q25,4)</f>
        <v>0</v>
      </c>
      <c r="T25" s="37">
        <f>ROUND($I25*R25,4)</f>
        <v>0</v>
      </c>
      <c r="U25" s="40"/>
      <c r="V25" s="40"/>
      <c r="W25" s="40"/>
      <c r="X25" s="40"/>
      <c r="Y25" s="41"/>
    </row>
    <row r="26" spans="1:25" ht="25.5" x14ac:dyDescent="0.25">
      <c r="A26" s="55" t="s">
        <v>2805</v>
      </c>
      <c r="B26" s="11">
        <v>14</v>
      </c>
      <c r="C26" s="32" t="s">
        <v>2806</v>
      </c>
      <c r="D26" s="32" t="s">
        <v>105</v>
      </c>
      <c r="E26" s="32" t="s">
        <v>105</v>
      </c>
      <c r="F26" s="32" t="s">
        <v>105</v>
      </c>
      <c r="G26" s="32" t="s">
        <v>2807</v>
      </c>
      <c r="H26" s="33" t="s">
        <v>91</v>
      </c>
      <c r="I26" s="34">
        <v>10</v>
      </c>
      <c r="J26" s="59"/>
      <c r="K26" s="11">
        <v>1</v>
      </c>
      <c r="L26" s="35"/>
      <c r="M26" s="36"/>
      <c r="N26" s="37">
        <f>IF(M26&gt;0,ROUND(L26/M26,4),0)</f>
        <v>0</v>
      </c>
      <c r="O26" s="38"/>
      <c r="P26" s="39"/>
      <c r="Q26" s="37">
        <f>ROUND(ROUND(N26,4)*(1-O26),4)</f>
        <v>0</v>
      </c>
      <c r="R26" s="37">
        <f>ROUND(ROUND(Q26,4)*(1+P26),4)</f>
        <v>0</v>
      </c>
      <c r="S26" s="37">
        <f>ROUND($I26*Q26,4)</f>
        <v>0</v>
      </c>
      <c r="T26" s="37">
        <f>ROUND($I26*R26,4)</f>
        <v>0</v>
      </c>
      <c r="U26" s="40"/>
      <c r="V26" s="40"/>
      <c r="W26" s="40"/>
      <c r="X26" s="40"/>
      <c r="Y26" s="41"/>
    </row>
    <row r="27" spans="1:25" x14ac:dyDescent="0.25">
      <c r="A27" s="55" t="s">
        <v>2808</v>
      </c>
      <c r="B27" s="11">
        <v>15</v>
      </c>
      <c r="C27" s="32" t="s">
        <v>2809</v>
      </c>
      <c r="D27" s="32" t="s">
        <v>105</v>
      </c>
      <c r="E27" s="32" t="s">
        <v>2802</v>
      </c>
      <c r="F27" s="32" t="s">
        <v>1793</v>
      </c>
      <c r="G27" s="32" t="s">
        <v>2810</v>
      </c>
      <c r="H27" s="33" t="s">
        <v>91</v>
      </c>
      <c r="I27" s="34">
        <v>3</v>
      </c>
      <c r="J27" s="59"/>
      <c r="K27" s="11">
        <v>1</v>
      </c>
      <c r="L27" s="35"/>
      <c r="M27" s="36"/>
      <c r="N27" s="37">
        <f>IF(M27&gt;0,ROUND(L27/M27,4),0)</f>
        <v>0</v>
      </c>
      <c r="O27" s="38"/>
      <c r="P27" s="39"/>
      <c r="Q27" s="37">
        <f>ROUND(ROUND(N27,4)*(1-O27),4)</f>
        <v>0</v>
      </c>
      <c r="R27" s="37">
        <f>ROUND(ROUND(Q27,4)*(1+P27),4)</f>
        <v>0</v>
      </c>
      <c r="S27" s="37">
        <f>ROUND($I27*Q27,4)</f>
        <v>0</v>
      </c>
      <c r="T27" s="37">
        <f>ROUND($I27*R27,4)</f>
        <v>0</v>
      </c>
      <c r="U27" s="40"/>
      <c r="V27" s="40"/>
      <c r="W27" s="40"/>
      <c r="X27" s="40"/>
      <c r="Y27" s="41"/>
    </row>
    <row r="28" spans="1:25" x14ac:dyDescent="0.25">
      <c r="A28" s="55" t="s">
        <v>2811</v>
      </c>
      <c r="B28" s="11">
        <v>16</v>
      </c>
      <c r="C28" s="32" t="s">
        <v>2812</v>
      </c>
      <c r="D28" s="32" t="s">
        <v>105</v>
      </c>
      <c r="E28" s="32" t="s">
        <v>2802</v>
      </c>
      <c r="F28" s="32" t="s">
        <v>1793</v>
      </c>
      <c r="G28" s="32" t="s">
        <v>105</v>
      </c>
      <c r="H28" s="33" t="s">
        <v>91</v>
      </c>
      <c r="I28" s="34">
        <v>2</v>
      </c>
      <c r="J28" s="59"/>
      <c r="K28" s="11">
        <v>1</v>
      </c>
      <c r="L28" s="35"/>
      <c r="M28" s="36"/>
      <c r="N28" s="37">
        <f>IF(M28&gt;0,ROUND(L28/M28,4),0)</f>
        <v>0</v>
      </c>
      <c r="O28" s="38"/>
      <c r="P28" s="39"/>
      <c r="Q28" s="37">
        <f>ROUND(ROUND(N28,4)*(1-O28),4)</f>
        <v>0</v>
      </c>
      <c r="R28" s="37">
        <f>ROUND(ROUND(Q28,4)*(1+P28),4)</f>
        <v>0</v>
      </c>
      <c r="S28" s="37">
        <f>ROUND($I28*Q28,4)</f>
        <v>0</v>
      </c>
      <c r="T28" s="37">
        <f>ROUND($I28*R28,4)</f>
        <v>0</v>
      </c>
      <c r="U28" s="40"/>
      <c r="V28" s="40"/>
      <c r="W28" s="40"/>
      <c r="X28" s="40"/>
      <c r="Y28" s="41"/>
    </row>
    <row r="29" spans="1:25" x14ac:dyDescent="0.25">
      <c r="A29" s="55" t="s">
        <v>2813</v>
      </c>
      <c r="B29" s="11">
        <v>17</v>
      </c>
      <c r="C29" s="32" t="s">
        <v>2814</v>
      </c>
      <c r="D29" s="32" t="s">
        <v>105</v>
      </c>
      <c r="E29" s="32" t="s">
        <v>105</v>
      </c>
      <c r="F29" s="32" t="s">
        <v>105</v>
      </c>
      <c r="G29" s="32" t="s">
        <v>2815</v>
      </c>
      <c r="H29" s="33" t="s">
        <v>91</v>
      </c>
      <c r="I29" s="34">
        <v>2</v>
      </c>
      <c r="J29" s="59"/>
      <c r="K29" s="11">
        <v>1</v>
      </c>
      <c r="L29" s="35"/>
      <c r="M29" s="36"/>
      <c r="N29" s="37">
        <f>IF(M29&gt;0,ROUND(L29/M29,4),0)</f>
        <v>0</v>
      </c>
      <c r="O29" s="38"/>
      <c r="P29" s="39"/>
      <c r="Q29" s="37">
        <f>ROUND(ROUND(N29,4)*(1-O29),4)</f>
        <v>0</v>
      </c>
      <c r="R29" s="37">
        <f>ROUND(ROUND(Q29,4)*(1+P29),4)</f>
        <v>0</v>
      </c>
      <c r="S29" s="37">
        <f>ROUND($I29*Q29,4)</f>
        <v>0</v>
      </c>
      <c r="T29" s="37">
        <f>ROUND($I29*R29,4)</f>
        <v>0</v>
      </c>
      <c r="U29" s="40"/>
      <c r="V29" s="40"/>
      <c r="W29" s="40"/>
      <c r="X29" s="40"/>
      <c r="Y29" s="41"/>
    </row>
    <row r="30" spans="1:25" x14ac:dyDescent="0.25">
      <c r="A30" s="55" t="s">
        <v>2816</v>
      </c>
      <c r="B30" s="11">
        <v>18</v>
      </c>
      <c r="C30" s="32" t="s">
        <v>2817</v>
      </c>
      <c r="D30" s="32" t="s">
        <v>105</v>
      </c>
      <c r="E30" s="32" t="s">
        <v>105</v>
      </c>
      <c r="F30" s="32" t="s">
        <v>105</v>
      </c>
      <c r="G30" s="32" t="s">
        <v>105</v>
      </c>
      <c r="H30" s="33" t="s">
        <v>91</v>
      </c>
      <c r="I30" s="34">
        <v>2</v>
      </c>
      <c r="J30" s="59"/>
      <c r="K30" s="11">
        <v>1</v>
      </c>
      <c r="L30" s="35"/>
      <c r="M30" s="36"/>
      <c r="N30" s="37">
        <f>IF(M30&gt;0,ROUND(L30/M30,4),0)</f>
        <v>0</v>
      </c>
      <c r="O30" s="38"/>
      <c r="P30" s="39"/>
      <c r="Q30" s="37">
        <f>ROUND(ROUND(N30,4)*(1-O30),4)</f>
        <v>0</v>
      </c>
      <c r="R30" s="37">
        <f>ROUND(ROUND(Q30,4)*(1+P30),4)</f>
        <v>0</v>
      </c>
      <c r="S30" s="37">
        <f>ROUND($I30*Q30,4)</f>
        <v>0</v>
      </c>
      <c r="T30" s="37">
        <f>ROUND($I30*R30,4)</f>
        <v>0</v>
      </c>
      <c r="U30" s="40"/>
      <c r="V30" s="40"/>
      <c r="W30" s="40"/>
      <c r="X30" s="40"/>
      <c r="Y30" s="41"/>
    </row>
    <row r="31" spans="1:25" x14ac:dyDescent="0.25">
      <c r="A31" s="55" t="s">
        <v>2818</v>
      </c>
      <c r="B31" s="11">
        <v>19</v>
      </c>
      <c r="C31" s="32" t="s">
        <v>2819</v>
      </c>
      <c r="D31" s="32" t="s">
        <v>105</v>
      </c>
      <c r="E31" s="32" t="s">
        <v>105</v>
      </c>
      <c r="F31" s="32" t="s">
        <v>105</v>
      </c>
      <c r="G31" s="32" t="s">
        <v>105</v>
      </c>
      <c r="H31" s="33" t="s">
        <v>91</v>
      </c>
      <c r="I31" s="34">
        <v>2</v>
      </c>
      <c r="J31" s="59"/>
      <c r="K31" s="11">
        <v>1</v>
      </c>
      <c r="L31" s="35"/>
      <c r="M31" s="36"/>
      <c r="N31" s="37">
        <f>IF(M31&gt;0,ROUND(L31/M31,4),0)</f>
        <v>0</v>
      </c>
      <c r="O31" s="38"/>
      <c r="P31" s="39"/>
      <c r="Q31" s="37">
        <f>ROUND(ROUND(N31,4)*(1-O31),4)</f>
        <v>0</v>
      </c>
      <c r="R31" s="37">
        <f>ROUND(ROUND(Q31,4)*(1+P31),4)</f>
        <v>0</v>
      </c>
      <c r="S31" s="37">
        <f>ROUND($I31*Q31,4)</f>
        <v>0</v>
      </c>
      <c r="T31" s="37">
        <f>ROUND($I31*R31,4)</f>
        <v>0</v>
      </c>
      <c r="U31" s="40"/>
      <c r="V31" s="40"/>
      <c r="W31" s="40"/>
      <c r="X31" s="40"/>
      <c r="Y31" s="41"/>
    </row>
    <row r="32" spans="1:25" x14ac:dyDescent="0.25">
      <c r="A32" s="55" t="s">
        <v>2820</v>
      </c>
      <c r="B32" s="11">
        <v>20</v>
      </c>
      <c r="C32" s="32" t="s">
        <v>2821</v>
      </c>
      <c r="D32" s="32" t="s">
        <v>105</v>
      </c>
      <c r="E32" s="32" t="s">
        <v>2822</v>
      </c>
      <c r="F32" s="32" t="s">
        <v>1793</v>
      </c>
      <c r="G32" s="32" t="s">
        <v>105</v>
      </c>
      <c r="H32" s="33" t="s">
        <v>91</v>
      </c>
      <c r="I32" s="34">
        <v>2</v>
      </c>
      <c r="J32" s="59"/>
      <c r="K32" s="11">
        <v>1</v>
      </c>
      <c r="L32" s="35"/>
      <c r="M32" s="36"/>
      <c r="N32" s="37">
        <f>IF(M32&gt;0,ROUND(L32/M32,4),0)</f>
        <v>0</v>
      </c>
      <c r="O32" s="38"/>
      <c r="P32" s="39"/>
      <c r="Q32" s="37">
        <f>ROUND(ROUND(N32,4)*(1-O32),4)</f>
        <v>0</v>
      </c>
      <c r="R32" s="37">
        <f>ROUND(ROUND(Q32,4)*(1+P32),4)</f>
        <v>0</v>
      </c>
      <c r="S32" s="37">
        <f>ROUND($I32*Q32,4)</f>
        <v>0</v>
      </c>
      <c r="T32" s="37">
        <f>ROUND($I32*R32,4)</f>
        <v>0</v>
      </c>
      <c r="U32" s="40"/>
      <c r="V32" s="40"/>
      <c r="W32" s="40"/>
      <c r="X32" s="40"/>
      <c r="Y32" s="41"/>
    </row>
    <row r="33" spans="1:25" x14ac:dyDescent="0.25">
      <c r="A33" s="55" t="s">
        <v>2823</v>
      </c>
      <c r="B33" s="11">
        <v>21</v>
      </c>
      <c r="C33" s="32" t="s">
        <v>2824</v>
      </c>
      <c r="D33" s="32" t="s">
        <v>105</v>
      </c>
      <c r="E33" s="32" t="s">
        <v>105</v>
      </c>
      <c r="F33" s="32" t="s">
        <v>105</v>
      </c>
      <c r="G33" s="32" t="s">
        <v>105</v>
      </c>
      <c r="H33" s="33" t="s">
        <v>91</v>
      </c>
      <c r="I33" s="34">
        <v>2</v>
      </c>
      <c r="J33" s="59"/>
      <c r="K33" s="11">
        <v>1</v>
      </c>
      <c r="L33" s="35"/>
      <c r="M33" s="36"/>
      <c r="N33" s="37">
        <f>IF(M33&gt;0,ROUND(L33/M33,4),0)</f>
        <v>0</v>
      </c>
      <c r="O33" s="38"/>
      <c r="P33" s="39"/>
      <c r="Q33" s="37">
        <f>ROUND(ROUND(N33,4)*(1-O33),4)</f>
        <v>0</v>
      </c>
      <c r="R33" s="37">
        <f>ROUND(ROUND(Q33,4)*(1+P33),4)</f>
        <v>0</v>
      </c>
      <c r="S33" s="37">
        <f>ROUND($I33*Q33,4)</f>
        <v>0</v>
      </c>
      <c r="T33" s="37">
        <f>ROUND($I33*R33,4)</f>
        <v>0</v>
      </c>
      <c r="U33" s="40"/>
      <c r="V33" s="40"/>
      <c r="W33" s="40"/>
      <c r="X33" s="40"/>
      <c r="Y33" s="41"/>
    </row>
    <row r="34" spans="1:25" x14ac:dyDescent="0.25">
      <c r="A34" s="55" t="s">
        <v>2825</v>
      </c>
      <c r="B34" s="11">
        <v>22</v>
      </c>
      <c r="C34" s="32" t="s">
        <v>2826</v>
      </c>
      <c r="D34" s="32" t="s">
        <v>105</v>
      </c>
      <c r="E34" s="32" t="s">
        <v>105</v>
      </c>
      <c r="F34" s="32" t="s">
        <v>105</v>
      </c>
      <c r="G34" s="32" t="s">
        <v>105</v>
      </c>
      <c r="H34" s="33" t="s">
        <v>91</v>
      </c>
      <c r="I34" s="34">
        <v>10</v>
      </c>
      <c r="J34" s="59"/>
      <c r="K34" s="11">
        <v>1</v>
      </c>
      <c r="L34" s="35"/>
      <c r="M34" s="36"/>
      <c r="N34" s="37">
        <f>IF(M34&gt;0,ROUND(L34/M34,4),0)</f>
        <v>0</v>
      </c>
      <c r="O34" s="38"/>
      <c r="P34" s="39"/>
      <c r="Q34" s="37">
        <f>ROUND(ROUND(N34,4)*(1-O34),4)</f>
        <v>0</v>
      </c>
      <c r="R34" s="37">
        <f>ROUND(ROUND(Q34,4)*(1+P34),4)</f>
        <v>0</v>
      </c>
      <c r="S34" s="37">
        <f>ROUND($I34*Q34,4)</f>
        <v>0</v>
      </c>
      <c r="T34" s="37">
        <f>ROUND($I34*R34,4)</f>
        <v>0</v>
      </c>
      <c r="U34" s="40"/>
      <c r="V34" s="40"/>
      <c r="W34" s="40"/>
      <c r="X34" s="40"/>
      <c r="Y34" s="41"/>
    </row>
    <row r="35" spans="1:25" x14ac:dyDescent="0.25">
      <c r="A35" s="55" t="s">
        <v>2827</v>
      </c>
      <c r="B35" s="11">
        <v>23</v>
      </c>
      <c r="C35" s="32" t="s">
        <v>2828</v>
      </c>
      <c r="D35" s="32" t="s">
        <v>105</v>
      </c>
      <c r="E35" s="32" t="s">
        <v>105</v>
      </c>
      <c r="F35" s="32" t="s">
        <v>105</v>
      </c>
      <c r="G35" s="32" t="s">
        <v>105</v>
      </c>
      <c r="H35" s="33" t="s">
        <v>91</v>
      </c>
      <c r="I35" s="34">
        <v>5</v>
      </c>
      <c r="J35" s="59"/>
      <c r="K35" s="11">
        <v>1</v>
      </c>
      <c r="L35" s="35"/>
      <c r="M35" s="36"/>
      <c r="N35" s="37">
        <f>IF(M35&gt;0,ROUND(L35/M35,4),0)</f>
        <v>0</v>
      </c>
      <c r="O35" s="38"/>
      <c r="P35" s="39"/>
      <c r="Q35" s="37">
        <f>ROUND(ROUND(N35,4)*(1-O35),4)</f>
        <v>0</v>
      </c>
      <c r="R35" s="37">
        <f>ROUND(ROUND(Q35,4)*(1+P35),4)</f>
        <v>0</v>
      </c>
      <c r="S35" s="37">
        <f>ROUND($I35*Q35,4)</f>
        <v>0</v>
      </c>
      <c r="T35" s="37">
        <f>ROUND($I35*R35,4)</f>
        <v>0</v>
      </c>
      <c r="U35" s="40"/>
      <c r="V35" s="40"/>
      <c r="W35" s="40"/>
      <c r="X35" s="40"/>
      <c r="Y35" s="41"/>
    </row>
    <row r="36" spans="1:25" x14ac:dyDescent="0.25">
      <c r="A36" s="55" t="s">
        <v>2829</v>
      </c>
      <c r="B36" s="11">
        <v>24</v>
      </c>
      <c r="C36" s="32" t="s">
        <v>2830</v>
      </c>
      <c r="D36" s="32" t="s">
        <v>105</v>
      </c>
      <c r="E36" s="32" t="s">
        <v>105</v>
      </c>
      <c r="F36" s="32" t="s">
        <v>105</v>
      </c>
      <c r="G36" s="32" t="s">
        <v>105</v>
      </c>
      <c r="H36" s="33" t="s">
        <v>91</v>
      </c>
      <c r="I36" s="34">
        <v>10</v>
      </c>
      <c r="J36" s="59"/>
      <c r="K36" s="11">
        <v>1</v>
      </c>
      <c r="L36" s="35"/>
      <c r="M36" s="36"/>
      <c r="N36" s="37">
        <f>IF(M36&gt;0,ROUND(L36/M36,4),0)</f>
        <v>0</v>
      </c>
      <c r="O36" s="38"/>
      <c r="P36" s="39"/>
      <c r="Q36" s="37">
        <f>ROUND(ROUND(N36,4)*(1-O36),4)</f>
        <v>0</v>
      </c>
      <c r="R36" s="37">
        <f>ROUND(ROUND(Q36,4)*(1+P36),4)</f>
        <v>0</v>
      </c>
      <c r="S36" s="37">
        <f>ROUND($I36*Q36,4)</f>
        <v>0</v>
      </c>
      <c r="T36" s="37">
        <f>ROUND($I36*R36,4)</f>
        <v>0</v>
      </c>
      <c r="U36" s="40"/>
      <c r="V36" s="40"/>
      <c r="W36" s="40"/>
      <c r="X36" s="40"/>
      <c r="Y36" s="41"/>
    </row>
    <row r="37" spans="1:25" x14ac:dyDescent="0.25">
      <c r="A37" s="55" t="s">
        <v>2831</v>
      </c>
      <c r="B37" s="11">
        <v>25</v>
      </c>
      <c r="C37" s="32" t="s">
        <v>2832</v>
      </c>
      <c r="D37" s="32" t="s">
        <v>105</v>
      </c>
      <c r="E37" s="32" t="s">
        <v>105</v>
      </c>
      <c r="F37" s="32" t="s">
        <v>105</v>
      </c>
      <c r="G37" s="32" t="s">
        <v>105</v>
      </c>
      <c r="H37" s="33" t="s">
        <v>91</v>
      </c>
      <c r="I37" s="34">
        <v>2</v>
      </c>
      <c r="J37" s="59"/>
      <c r="K37" s="11">
        <v>1</v>
      </c>
      <c r="L37" s="35"/>
      <c r="M37" s="36"/>
      <c r="N37" s="37">
        <f>IF(M37&gt;0,ROUND(L37/M37,4),0)</f>
        <v>0</v>
      </c>
      <c r="O37" s="38"/>
      <c r="P37" s="39"/>
      <c r="Q37" s="37">
        <f>ROUND(ROUND(N37,4)*(1-O37),4)</f>
        <v>0</v>
      </c>
      <c r="R37" s="37">
        <f>ROUND(ROUND(Q37,4)*(1+P37),4)</f>
        <v>0</v>
      </c>
      <c r="S37" s="37">
        <f>ROUND($I37*Q37,4)</f>
        <v>0</v>
      </c>
      <c r="T37" s="37">
        <f>ROUND($I37*R37,4)</f>
        <v>0</v>
      </c>
      <c r="U37" s="40"/>
      <c r="V37" s="40"/>
      <c r="W37" s="40"/>
      <c r="X37" s="40"/>
      <c r="Y37" s="41"/>
    </row>
    <row r="38" spans="1:25" ht="25.5" x14ac:dyDescent="0.25">
      <c r="A38" s="55" t="s">
        <v>2833</v>
      </c>
      <c r="B38" s="11">
        <v>26</v>
      </c>
      <c r="C38" s="32" t="s">
        <v>2834</v>
      </c>
      <c r="D38" s="32" t="s">
        <v>105</v>
      </c>
      <c r="E38" s="32" t="s">
        <v>105</v>
      </c>
      <c r="F38" s="32" t="s">
        <v>105</v>
      </c>
      <c r="G38" s="32" t="s">
        <v>2835</v>
      </c>
      <c r="H38" s="33" t="s">
        <v>91</v>
      </c>
      <c r="I38" s="34">
        <v>10</v>
      </c>
      <c r="J38" s="59"/>
      <c r="K38" s="11">
        <v>1</v>
      </c>
      <c r="L38" s="35"/>
      <c r="M38" s="36"/>
      <c r="N38" s="37">
        <f>IF(M38&gt;0,ROUND(L38/M38,4),0)</f>
        <v>0</v>
      </c>
      <c r="O38" s="38"/>
      <c r="P38" s="39"/>
      <c r="Q38" s="37">
        <f>ROUND(ROUND(N38,4)*(1-O38),4)</f>
        <v>0</v>
      </c>
      <c r="R38" s="37">
        <f>ROUND(ROUND(Q38,4)*(1+P38),4)</f>
        <v>0</v>
      </c>
      <c r="S38" s="37">
        <f>ROUND($I38*Q38,4)</f>
        <v>0</v>
      </c>
      <c r="T38" s="37">
        <f>ROUND($I38*R38,4)</f>
        <v>0</v>
      </c>
      <c r="U38" s="40"/>
      <c r="V38" s="40"/>
      <c r="W38" s="40"/>
      <c r="X38" s="40"/>
      <c r="Y38" s="41"/>
    </row>
    <row r="39" spans="1:25" ht="25.5" x14ac:dyDescent="0.25">
      <c r="A39" s="55" t="s">
        <v>2836</v>
      </c>
      <c r="B39" s="11">
        <v>27</v>
      </c>
      <c r="C39" s="32" t="s">
        <v>2837</v>
      </c>
      <c r="D39" s="32" t="s">
        <v>105</v>
      </c>
      <c r="E39" s="32" t="s">
        <v>105</v>
      </c>
      <c r="F39" s="32" t="s">
        <v>105</v>
      </c>
      <c r="G39" s="32" t="s">
        <v>2838</v>
      </c>
      <c r="H39" s="33" t="s">
        <v>91</v>
      </c>
      <c r="I39" s="34">
        <v>17</v>
      </c>
      <c r="J39" s="59"/>
      <c r="K39" s="11">
        <v>1</v>
      </c>
      <c r="L39" s="35"/>
      <c r="M39" s="36"/>
      <c r="N39" s="37">
        <f>IF(M39&gt;0,ROUND(L39/M39,4),0)</f>
        <v>0</v>
      </c>
      <c r="O39" s="38"/>
      <c r="P39" s="39"/>
      <c r="Q39" s="37">
        <f>ROUND(ROUND(N39,4)*(1-O39),4)</f>
        <v>0</v>
      </c>
      <c r="R39" s="37">
        <f>ROUND(ROUND(Q39,4)*(1+P39),4)</f>
        <v>0</v>
      </c>
      <c r="S39" s="37">
        <f>ROUND($I39*Q39,4)</f>
        <v>0</v>
      </c>
      <c r="T39" s="37">
        <f>ROUND($I39*R39,4)</f>
        <v>0</v>
      </c>
      <c r="U39" s="40"/>
      <c r="V39" s="40"/>
      <c r="W39" s="40"/>
      <c r="X39" s="40"/>
      <c r="Y39" s="41"/>
    </row>
    <row r="40" spans="1:25" x14ac:dyDescent="0.25">
      <c r="A40" s="55" t="s">
        <v>2839</v>
      </c>
      <c r="B40" s="11">
        <v>28</v>
      </c>
      <c r="C40" s="32" t="s">
        <v>2840</v>
      </c>
      <c r="D40" s="32" t="s">
        <v>105</v>
      </c>
      <c r="E40" s="32" t="s">
        <v>105</v>
      </c>
      <c r="F40" s="32" t="s">
        <v>105</v>
      </c>
      <c r="G40" s="32" t="s">
        <v>2841</v>
      </c>
      <c r="H40" s="33" t="s">
        <v>91</v>
      </c>
      <c r="I40" s="34">
        <v>10</v>
      </c>
      <c r="J40" s="59"/>
      <c r="K40" s="11">
        <v>1</v>
      </c>
      <c r="L40" s="35"/>
      <c r="M40" s="36"/>
      <c r="N40" s="37">
        <f>IF(M40&gt;0,ROUND(L40/M40,4),0)</f>
        <v>0</v>
      </c>
      <c r="O40" s="38"/>
      <c r="P40" s="39"/>
      <c r="Q40" s="37">
        <f>ROUND(ROUND(N40,4)*(1-O40),4)</f>
        <v>0</v>
      </c>
      <c r="R40" s="37">
        <f>ROUND(ROUND(Q40,4)*(1+P40),4)</f>
        <v>0</v>
      </c>
      <c r="S40" s="37">
        <f>ROUND($I40*Q40,4)</f>
        <v>0</v>
      </c>
      <c r="T40" s="37">
        <f>ROUND($I40*R40,4)</f>
        <v>0</v>
      </c>
      <c r="U40" s="40"/>
      <c r="V40" s="40"/>
      <c r="W40" s="40"/>
      <c r="X40" s="40"/>
      <c r="Y40" s="41"/>
    </row>
    <row r="41" spans="1:25" x14ac:dyDescent="0.25">
      <c r="A41" s="55" t="s">
        <v>2842</v>
      </c>
      <c r="B41" s="11">
        <v>29</v>
      </c>
      <c r="C41" s="32" t="s">
        <v>2843</v>
      </c>
      <c r="D41" s="32" t="s">
        <v>105</v>
      </c>
      <c r="E41" s="32" t="s">
        <v>105</v>
      </c>
      <c r="F41" s="32" t="s">
        <v>105</v>
      </c>
      <c r="G41" s="32" t="s">
        <v>105</v>
      </c>
      <c r="H41" s="33" t="s">
        <v>91</v>
      </c>
      <c r="I41" s="34">
        <v>5</v>
      </c>
      <c r="J41" s="59"/>
      <c r="K41" s="11">
        <v>1</v>
      </c>
      <c r="L41" s="35"/>
      <c r="M41" s="36"/>
      <c r="N41" s="37">
        <f>IF(M41&gt;0,ROUND(L41/M41,4),0)</f>
        <v>0</v>
      </c>
      <c r="O41" s="38"/>
      <c r="P41" s="39"/>
      <c r="Q41" s="37">
        <f>ROUND(ROUND(N41,4)*(1-O41),4)</f>
        <v>0</v>
      </c>
      <c r="R41" s="37">
        <f>ROUND(ROUND(Q41,4)*(1+P41),4)</f>
        <v>0</v>
      </c>
      <c r="S41" s="37">
        <f>ROUND($I41*Q41,4)</f>
        <v>0</v>
      </c>
      <c r="T41" s="37">
        <f>ROUND($I41*R41,4)</f>
        <v>0</v>
      </c>
      <c r="U41" s="40"/>
      <c r="V41" s="40"/>
      <c r="W41" s="40"/>
      <c r="X41" s="40"/>
      <c r="Y41" s="41"/>
    </row>
    <row r="42" spans="1:25" x14ac:dyDescent="0.25">
      <c r="A42" s="55" t="s">
        <v>2844</v>
      </c>
      <c r="B42" s="11">
        <v>30</v>
      </c>
      <c r="C42" s="32" t="s">
        <v>2845</v>
      </c>
      <c r="D42" s="32" t="s">
        <v>105</v>
      </c>
      <c r="E42" s="32" t="s">
        <v>105</v>
      </c>
      <c r="F42" s="32" t="s">
        <v>105</v>
      </c>
      <c r="G42" s="32" t="s">
        <v>105</v>
      </c>
      <c r="H42" s="33" t="s">
        <v>91</v>
      </c>
      <c r="I42" s="34">
        <v>20</v>
      </c>
      <c r="J42" s="59"/>
      <c r="K42" s="11">
        <v>1</v>
      </c>
      <c r="L42" s="35"/>
      <c r="M42" s="36"/>
      <c r="N42" s="37">
        <f>IF(M42&gt;0,ROUND(L42/M42,4),0)</f>
        <v>0</v>
      </c>
      <c r="O42" s="38"/>
      <c r="P42" s="39"/>
      <c r="Q42" s="37">
        <f>ROUND(ROUND(N42,4)*(1-O42),4)</f>
        <v>0</v>
      </c>
      <c r="R42" s="37">
        <f>ROUND(ROUND(Q42,4)*(1+P42),4)</f>
        <v>0</v>
      </c>
      <c r="S42" s="37">
        <f>ROUND($I42*Q42,4)</f>
        <v>0</v>
      </c>
      <c r="T42" s="37">
        <f>ROUND($I42*R42,4)</f>
        <v>0</v>
      </c>
      <c r="U42" s="40"/>
      <c r="V42" s="40"/>
      <c r="W42" s="40"/>
      <c r="X42" s="40"/>
      <c r="Y42" s="41"/>
    </row>
    <row r="43" spans="1:25" x14ac:dyDescent="0.25">
      <c r="A43" s="55" t="s">
        <v>2846</v>
      </c>
      <c r="B43" s="11">
        <v>31</v>
      </c>
      <c r="C43" s="32" t="s">
        <v>2847</v>
      </c>
      <c r="D43" s="32" t="s">
        <v>105</v>
      </c>
      <c r="E43" s="32" t="s">
        <v>105</v>
      </c>
      <c r="F43" s="32" t="s">
        <v>105</v>
      </c>
      <c r="G43" s="32" t="s">
        <v>2848</v>
      </c>
      <c r="H43" s="33" t="s">
        <v>91</v>
      </c>
      <c r="I43" s="34">
        <v>10</v>
      </c>
      <c r="J43" s="59"/>
      <c r="K43" s="11">
        <v>1</v>
      </c>
      <c r="L43" s="35"/>
      <c r="M43" s="36"/>
      <c r="N43" s="37">
        <f>IF(M43&gt;0,ROUND(L43/M43,4),0)</f>
        <v>0</v>
      </c>
      <c r="O43" s="38"/>
      <c r="P43" s="39"/>
      <c r="Q43" s="37">
        <f>ROUND(ROUND(N43,4)*(1-O43),4)</f>
        <v>0</v>
      </c>
      <c r="R43" s="37">
        <f>ROUND(ROUND(Q43,4)*(1+P43),4)</f>
        <v>0</v>
      </c>
      <c r="S43" s="37">
        <f>ROUND($I43*Q43,4)</f>
        <v>0</v>
      </c>
      <c r="T43" s="37">
        <f>ROUND($I43*R43,4)</f>
        <v>0</v>
      </c>
      <c r="U43" s="40"/>
      <c r="V43" s="40"/>
      <c r="W43" s="40"/>
      <c r="X43" s="40"/>
      <c r="Y43" s="41"/>
    </row>
    <row r="44" spans="1:25" x14ac:dyDescent="0.25">
      <c r="A44" s="55" t="s">
        <v>2849</v>
      </c>
      <c r="B44" s="11">
        <v>32</v>
      </c>
      <c r="C44" s="32" t="s">
        <v>2850</v>
      </c>
      <c r="D44" s="32" t="s">
        <v>105</v>
      </c>
      <c r="E44" s="32" t="s">
        <v>105</v>
      </c>
      <c r="F44" s="32" t="s">
        <v>105</v>
      </c>
      <c r="G44" s="32" t="s">
        <v>105</v>
      </c>
      <c r="H44" s="33" t="s">
        <v>91</v>
      </c>
      <c r="I44" s="34">
        <v>5</v>
      </c>
      <c r="J44" s="59"/>
      <c r="K44" s="11">
        <v>1</v>
      </c>
      <c r="L44" s="35"/>
      <c r="M44" s="36"/>
      <c r="N44" s="37">
        <f>IF(M44&gt;0,ROUND(L44/M44,4),0)</f>
        <v>0</v>
      </c>
      <c r="O44" s="38"/>
      <c r="P44" s="39"/>
      <c r="Q44" s="37">
        <f>ROUND(ROUND(N44,4)*(1-O44),4)</f>
        <v>0</v>
      </c>
      <c r="R44" s="37">
        <f>ROUND(ROUND(Q44,4)*(1+P44),4)</f>
        <v>0</v>
      </c>
      <c r="S44" s="37">
        <f>ROUND($I44*Q44,4)</f>
        <v>0</v>
      </c>
      <c r="T44" s="37">
        <f>ROUND($I44*R44,4)</f>
        <v>0</v>
      </c>
      <c r="U44" s="40"/>
      <c r="V44" s="40"/>
      <c r="W44" s="40"/>
      <c r="X44" s="40"/>
      <c r="Y44" s="41"/>
    </row>
    <row r="45" spans="1:25" x14ac:dyDescent="0.25">
      <c r="A45" s="55" t="s">
        <v>2851</v>
      </c>
      <c r="B45" s="11">
        <v>33</v>
      </c>
      <c r="C45" s="32" t="s">
        <v>2852</v>
      </c>
      <c r="D45" s="32" t="s">
        <v>105</v>
      </c>
      <c r="E45" s="32" t="s">
        <v>105</v>
      </c>
      <c r="F45" s="32" t="s">
        <v>105</v>
      </c>
      <c r="G45" s="32" t="s">
        <v>105</v>
      </c>
      <c r="H45" s="33" t="s">
        <v>91</v>
      </c>
      <c r="I45" s="34">
        <v>20</v>
      </c>
      <c r="J45" s="59"/>
      <c r="K45" s="11">
        <v>1</v>
      </c>
      <c r="L45" s="35"/>
      <c r="M45" s="36"/>
      <c r="N45" s="37">
        <f>IF(M45&gt;0,ROUND(L45/M45,4),0)</f>
        <v>0</v>
      </c>
      <c r="O45" s="38"/>
      <c r="P45" s="39"/>
      <c r="Q45" s="37">
        <f>ROUND(ROUND(N45,4)*(1-O45),4)</f>
        <v>0</v>
      </c>
      <c r="R45" s="37">
        <f>ROUND(ROUND(Q45,4)*(1+P45),4)</f>
        <v>0</v>
      </c>
      <c r="S45" s="37">
        <f>ROUND($I45*Q45,4)</f>
        <v>0</v>
      </c>
      <c r="T45" s="37">
        <f>ROUND($I45*R45,4)</f>
        <v>0</v>
      </c>
      <c r="U45" s="40"/>
      <c r="V45" s="40"/>
      <c r="W45" s="40"/>
      <c r="X45" s="40"/>
      <c r="Y45" s="41"/>
    </row>
    <row r="46" spans="1:25" x14ac:dyDescent="0.25">
      <c r="A46" s="55" t="s">
        <v>2853</v>
      </c>
      <c r="B46" s="11">
        <v>34</v>
      </c>
      <c r="C46" s="32" t="s">
        <v>2854</v>
      </c>
      <c r="D46" s="32" t="s">
        <v>105</v>
      </c>
      <c r="E46" s="32" t="s">
        <v>105</v>
      </c>
      <c r="F46" s="32" t="s">
        <v>105</v>
      </c>
      <c r="G46" s="32" t="s">
        <v>105</v>
      </c>
      <c r="H46" s="33" t="s">
        <v>91</v>
      </c>
      <c r="I46" s="34">
        <v>20</v>
      </c>
      <c r="J46" s="59"/>
      <c r="K46" s="11">
        <v>1</v>
      </c>
      <c r="L46" s="35"/>
      <c r="M46" s="36"/>
      <c r="N46" s="37">
        <f>IF(M46&gt;0,ROUND(L46/M46,4),0)</f>
        <v>0</v>
      </c>
      <c r="O46" s="38"/>
      <c r="P46" s="39"/>
      <c r="Q46" s="37">
        <f>ROUND(ROUND(N46,4)*(1-O46),4)</f>
        <v>0</v>
      </c>
      <c r="R46" s="37">
        <f>ROUND(ROUND(Q46,4)*(1+P46),4)</f>
        <v>0</v>
      </c>
      <c r="S46" s="37">
        <f>ROUND($I46*Q46,4)</f>
        <v>0</v>
      </c>
      <c r="T46" s="37">
        <f>ROUND($I46*R46,4)</f>
        <v>0</v>
      </c>
      <c r="U46" s="40"/>
      <c r="V46" s="40"/>
      <c r="W46" s="40"/>
      <c r="X46" s="40"/>
      <c r="Y46" s="41"/>
    </row>
    <row r="47" spans="1:25" x14ac:dyDescent="0.25">
      <c r="A47" s="55" t="s">
        <v>2855</v>
      </c>
      <c r="B47" s="11">
        <v>35</v>
      </c>
      <c r="C47" s="32" t="s">
        <v>2856</v>
      </c>
      <c r="D47" s="32" t="s">
        <v>2857</v>
      </c>
      <c r="E47" s="32" t="s">
        <v>105</v>
      </c>
      <c r="F47" s="32" t="s">
        <v>105</v>
      </c>
      <c r="G47" s="32" t="s">
        <v>105</v>
      </c>
      <c r="H47" s="33" t="s">
        <v>91</v>
      </c>
      <c r="I47" s="34">
        <v>5</v>
      </c>
      <c r="J47" s="59"/>
      <c r="K47" s="11">
        <v>1</v>
      </c>
      <c r="L47" s="35"/>
      <c r="M47" s="36"/>
      <c r="N47" s="37">
        <f>IF(M47&gt;0,ROUND(L47/M47,4),0)</f>
        <v>0</v>
      </c>
      <c r="O47" s="38"/>
      <c r="P47" s="39"/>
      <c r="Q47" s="37">
        <f>ROUND(ROUND(N47,4)*(1-O47),4)</f>
        <v>0</v>
      </c>
      <c r="R47" s="37">
        <f>ROUND(ROUND(Q47,4)*(1+P47),4)</f>
        <v>0</v>
      </c>
      <c r="S47" s="37">
        <f>ROUND($I47*Q47,4)</f>
        <v>0</v>
      </c>
      <c r="T47" s="37">
        <f>ROUND($I47*R47,4)</f>
        <v>0</v>
      </c>
      <c r="U47" s="40"/>
      <c r="V47" s="40"/>
      <c r="W47" s="40"/>
      <c r="X47" s="40"/>
      <c r="Y47" s="41"/>
    </row>
    <row r="48" spans="1:25" x14ac:dyDescent="0.25">
      <c r="A48" s="55" t="s">
        <v>2858</v>
      </c>
      <c r="B48" s="11">
        <v>36</v>
      </c>
      <c r="C48" s="32" t="s">
        <v>2859</v>
      </c>
      <c r="D48" s="32" t="s">
        <v>105</v>
      </c>
      <c r="E48" s="32" t="s">
        <v>105</v>
      </c>
      <c r="F48" s="32" t="s">
        <v>530</v>
      </c>
      <c r="G48" s="32" t="s">
        <v>105</v>
      </c>
      <c r="H48" s="33" t="s">
        <v>91</v>
      </c>
      <c r="I48" s="34">
        <v>3</v>
      </c>
      <c r="J48" s="59"/>
      <c r="K48" s="11">
        <v>1</v>
      </c>
      <c r="L48" s="35"/>
      <c r="M48" s="36"/>
      <c r="N48" s="37">
        <f>IF(M48&gt;0,ROUND(L48/M48,4),0)</f>
        <v>0</v>
      </c>
      <c r="O48" s="38"/>
      <c r="P48" s="39"/>
      <c r="Q48" s="37">
        <f>ROUND(ROUND(N48,4)*(1-O48),4)</f>
        <v>0</v>
      </c>
      <c r="R48" s="37">
        <f>ROUND(ROUND(Q48,4)*(1+P48),4)</f>
        <v>0</v>
      </c>
      <c r="S48" s="37">
        <f>ROUND($I48*Q48,4)</f>
        <v>0</v>
      </c>
      <c r="T48" s="37">
        <f>ROUND($I48*R48,4)</f>
        <v>0</v>
      </c>
      <c r="U48" s="40"/>
      <c r="V48" s="40"/>
      <c r="W48" s="40"/>
      <c r="X48" s="40"/>
      <c r="Y48" s="41"/>
    </row>
    <row r="49" spans="1:25" x14ac:dyDescent="0.25">
      <c r="A49" s="55" t="s">
        <v>2860</v>
      </c>
      <c r="B49" s="11">
        <v>37</v>
      </c>
      <c r="C49" s="32" t="s">
        <v>2861</v>
      </c>
      <c r="D49" s="32" t="s">
        <v>105</v>
      </c>
      <c r="E49" s="32" t="s">
        <v>105</v>
      </c>
      <c r="F49" s="32" t="s">
        <v>105</v>
      </c>
      <c r="G49" s="32" t="s">
        <v>2862</v>
      </c>
      <c r="H49" s="33" t="s">
        <v>91</v>
      </c>
      <c r="I49" s="34">
        <v>3</v>
      </c>
      <c r="J49" s="59"/>
      <c r="K49" s="11">
        <v>1</v>
      </c>
      <c r="L49" s="35"/>
      <c r="M49" s="36"/>
      <c r="N49" s="37">
        <f>IF(M49&gt;0,ROUND(L49/M49,4),0)</f>
        <v>0</v>
      </c>
      <c r="O49" s="38"/>
      <c r="P49" s="39"/>
      <c r="Q49" s="37">
        <f>ROUND(ROUND(N49,4)*(1-O49),4)</f>
        <v>0</v>
      </c>
      <c r="R49" s="37">
        <f>ROUND(ROUND(Q49,4)*(1+P49),4)</f>
        <v>0</v>
      </c>
      <c r="S49" s="37">
        <f>ROUND($I49*Q49,4)</f>
        <v>0</v>
      </c>
      <c r="T49" s="37">
        <f>ROUND($I49*R49,4)</f>
        <v>0</v>
      </c>
      <c r="U49" s="40"/>
      <c r="V49" s="40"/>
      <c r="W49" s="40"/>
      <c r="X49" s="40"/>
      <c r="Y49" s="41"/>
    </row>
    <row r="50" spans="1:25" x14ac:dyDescent="0.25">
      <c r="A50" s="55" t="s">
        <v>2863</v>
      </c>
      <c r="B50" s="11">
        <v>38</v>
      </c>
      <c r="C50" s="32" t="s">
        <v>2864</v>
      </c>
      <c r="D50" s="32" t="s">
        <v>105</v>
      </c>
      <c r="E50" s="32" t="s">
        <v>105</v>
      </c>
      <c r="F50" s="32" t="s">
        <v>105</v>
      </c>
      <c r="G50" s="32" t="s">
        <v>105</v>
      </c>
      <c r="H50" s="33" t="s">
        <v>91</v>
      </c>
      <c r="I50" s="34">
        <v>5</v>
      </c>
      <c r="J50" s="59"/>
      <c r="K50" s="11">
        <v>1</v>
      </c>
      <c r="L50" s="35"/>
      <c r="M50" s="36"/>
      <c r="N50" s="37">
        <f>IF(M50&gt;0,ROUND(L50/M50,4),0)</f>
        <v>0</v>
      </c>
      <c r="O50" s="38"/>
      <c r="P50" s="39"/>
      <c r="Q50" s="37">
        <f>ROUND(ROUND(N50,4)*(1-O50),4)</f>
        <v>0</v>
      </c>
      <c r="R50" s="37">
        <f>ROUND(ROUND(Q50,4)*(1+P50),4)</f>
        <v>0</v>
      </c>
      <c r="S50" s="37">
        <f>ROUND($I50*Q50,4)</f>
        <v>0</v>
      </c>
      <c r="T50" s="37">
        <f>ROUND($I50*R50,4)</f>
        <v>0</v>
      </c>
      <c r="U50" s="40"/>
      <c r="V50" s="40"/>
      <c r="W50" s="40"/>
      <c r="X50" s="40"/>
      <c r="Y50" s="41"/>
    </row>
    <row r="51" spans="1:25" x14ac:dyDescent="0.25">
      <c r="A51" s="55" t="s">
        <v>2865</v>
      </c>
      <c r="B51" s="11">
        <v>39</v>
      </c>
      <c r="C51" s="32" t="s">
        <v>2866</v>
      </c>
      <c r="D51" s="32" t="s">
        <v>105</v>
      </c>
      <c r="E51" s="32" t="s">
        <v>105</v>
      </c>
      <c r="F51" s="32" t="s">
        <v>105</v>
      </c>
      <c r="G51" s="32" t="s">
        <v>2867</v>
      </c>
      <c r="H51" s="33" t="s">
        <v>91</v>
      </c>
      <c r="I51" s="34">
        <v>5</v>
      </c>
      <c r="J51" s="59"/>
      <c r="K51" s="11">
        <v>1</v>
      </c>
      <c r="L51" s="35"/>
      <c r="M51" s="36"/>
      <c r="N51" s="37">
        <f>IF(M51&gt;0,ROUND(L51/M51,4),0)</f>
        <v>0</v>
      </c>
      <c r="O51" s="38"/>
      <c r="P51" s="39"/>
      <c r="Q51" s="37">
        <f>ROUND(ROUND(N51,4)*(1-O51),4)</f>
        <v>0</v>
      </c>
      <c r="R51" s="37">
        <f>ROUND(ROUND(Q51,4)*(1+P51),4)</f>
        <v>0</v>
      </c>
      <c r="S51" s="37">
        <f>ROUND($I51*Q51,4)</f>
        <v>0</v>
      </c>
      <c r="T51" s="37">
        <f>ROUND($I51*R51,4)</f>
        <v>0</v>
      </c>
      <c r="U51" s="40"/>
      <c r="V51" s="40"/>
      <c r="W51" s="40"/>
      <c r="X51" s="40"/>
      <c r="Y51" s="41"/>
    </row>
    <row r="52" spans="1:25" x14ac:dyDescent="0.25">
      <c r="A52" s="55" t="s">
        <v>2868</v>
      </c>
      <c r="B52" s="11">
        <v>40</v>
      </c>
      <c r="C52" s="32" t="s">
        <v>2869</v>
      </c>
      <c r="D52" s="32" t="s">
        <v>105</v>
      </c>
      <c r="E52" s="32" t="s">
        <v>105</v>
      </c>
      <c r="F52" s="32" t="s">
        <v>105</v>
      </c>
      <c r="G52" s="32" t="s">
        <v>105</v>
      </c>
      <c r="H52" s="33" t="s">
        <v>91</v>
      </c>
      <c r="I52" s="34">
        <v>50</v>
      </c>
      <c r="J52" s="59"/>
      <c r="K52" s="11">
        <v>1</v>
      </c>
      <c r="L52" s="35"/>
      <c r="M52" s="36"/>
      <c r="N52" s="37">
        <f>IF(M52&gt;0,ROUND(L52/M52,4),0)</f>
        <v>0</v>
      </c>
      <c r="O52" s="38"/>
      <c r="P52" s="39"/>
      <c r="Q52" s="37">
        <f>ROUND(ROUND(N52,4)*(1-O52),4)</f>
        <v>0</v>
      </c>
      <c r="R52" s="37">
        <f>ROUND(ROUND(Q52,4)*(1+P52),4)</f>
        <v>0</v>
      </c>
      <c r="S52" s="37">
        <f>ROUND($I52*Q52,4)</f>
        <v>0</v>
      </c>
      <c r="T52" s="37">
        <f>ROUND($I52*R52,4)</f>
        <v>0</v>
      </c>
      <c r="U52" s="40"/>
      <c r="V52" s="40"/>
      <c r="W52" s="40"/>
      <c r="X52" s="40"/>
      <c r="Y52" s="41"/>
    </row>
    <row r="53" spans="1:25" ht="25.5" x14ac:dyDescent="0.25">
      <c r="A53" s="55" t="s">
        <v>2870</v>
      </c>
      <c r="B53" s="11">
        <v>41</v>
      </c>
      <c r="C53" s="32" t="s">
        <v>2871</v>
      </c>
      <c r="D53" s="32" t="s">
        <v>105</v>
      </c>
      <c r="E53" s="32" t="s">
        <v>105</v>
      </c>
      <c r="F53" s="32" t="s">
        <v>105</v>
      </c>
      <c r="G53" s="32" t="s">
        <v>105</v>
      </c>
      <c r="H53" s="33" t="s">
        <v>91</v>
      </c>
      <c r="I53" s="34">
        <v>10</v>
      </c>
      <c r="J53" s="59"/>
      <c r="K53" s="11">
        <v>1</v>
      </c>
      <c r="L53" s="35"/>
      <c r="M53" s="36"/>
      <c r="N53" s="37">
        <f>IF(M53&gt;0,ROUND(L53/M53,4),0)</f>
        <v>0</v>
      </c>
      <c r="O53" s="38"/>
      <c r="P53" s="39"/>
      <c r="Q53" s="37">
        <f>ROUND(ROUND(N53,4)*(1-O53),4)</f>
        <v>0</v>
      </c>
      <c r="R53" s="37">
        <f>ROUND(ROUND(Q53,4)*(1+P53),4)</f>
        <v>0</v>
      </c>
      <c r="S53" s="37">
        <f>ROUND($I53*Q53,4)</f>
        <v>0</v>
      </c>
      <c r="T53" s="37">
        <f>ROUND($I53*R53,4)</f>
        <v>0</v>
      </c>
      <c r="U53" s="40"/>
      <c r="V53" s="40"/>
      <c r="W53" s="40"/>
      <c r="X53" s="40"/>
      <c r="Y53" s="41"/>
    </row>
    <row r="54" spans="1:25" x14ac:dyDescent="0.25">
      <c r="A54" s="55" t="s">
        <v>2872</v>
      </c>
      <c r="B54" s="11">
        <v>42</v>
      </c>
      <c r="C54" s="32" t="s">
        <v>2873</v>
      </c>
      <c r="D54" s="32" t="s">
        <v>105</v>
      </c>
      <c r="E54" s="32" t="s">
        <v>105</v>
      </c>
      <c r="F54" s="32" t="s">
        <v>105</v>
      </c>
      <c r="G54" s="32" t="s">
        <v>2874</v>
      </c>
      <c r="H54" s="33" t="s">
        <v>91</v>
      </c>
      <c r="I54" s="34">
        <v>10</v>
      </c>
      <c r="J54" s="59"/>
      <c r="K54" s="11">
        <v>1</v>
      </c>
      <c r="L54" s="35"/>
      <c r="M54" s="36"/>
      <c r="N54" s="37">
        <f>IF(M54&gt;0,ROUND(L54/M54,4),0)</f>
        <v>0</v>
      </c>
      <c r="O54" s="38"/>
      <c r="P54" s="39"/>
      <c r="Q54" s="37">
        <f>ROUND(ROUND(N54,4)*(1-O54),4)</f>
        <v>0</v>
      </c>
      <c r="R54" s="37">
        <f>ROUND(ROUND(Q54,4)*(1+P54),4)</f>
        <v>0</v>
      </c>
      <c r="S54" s="37">
        <f>ROUND($I54*Q54,4)</f>
        <v>0</v>
      </c>
      <c r="T54" s="37">
        <f>ROUND($I54*R54,4)</f>
        <v>0</v>
      </c>
      <c r="U54" s="40"/>
      <c r="V54" s="40"/>
      <c r="W54" s="40"/>
      <c r="X54" s="40"/>
      <c r="Y54" s="41"/>
    </row>
    <row r="55" spans="1:25" ht="25.5" x14ac:dyDescent="0.25">
      <c r="A55" s="55" t="s">
        <v>2875</v>
      </c>
      <c r="B55" s="11">
        <v>43</v>
      </c>
      <c r="C55" s="32" t="s">
        <v>2876</v>
      </c>
      <c r="D55" s="32" t="s">
        <v>105</v>
      </c>
      <c r="E55" s="32" t="s">
        <v>2877</v>
      </c>
      <c r="F55" s="32" t="s">
        <v>105</v>
      </c>
      <c r="G55" s="32" t="s">
        <v>2878</v>
      </c>
      <c r="H55" s="33" t="s">
        <v>91</v>
      </c>
      <c r="I55" s="34">
        <v>5</v>
      </c>
      <c r="J55" s="59"/>
      <c r="K55" s="11">
        <v>1</v>
      </c>
      <c r="L55" s="35"/>
      <c r="M55" s="36"/>
      <c r="N55" s="37">
        <f>IF(M55&gt;0,ROUND(L55/M55,4),0)</f>
        <v>0</v>
      </c>
      <c r="O55" s="38"/>
      <c r="P55" s="39"/>
      <c r="Q55" s="37">
        <f>ROUND(ROUND(N55,4)*(1-O55),4)</f>
        <v>0</v>
      </c>
      <c r="R55" s="37">
        <f>ROUND(ROUND(Q55,4)*(1+P55),4)</f>
        <v>0</v>
      </c>
      <c r="S55" s="37">
        <f>ROUND($I55*Q55,4)</f>
        <v>0</v>
      </c>
      <c r="T55" s="37">
        <f>ROUND($I55*R55,4)</f>
        <v>0</v>
      </c>
      <c r="U55" s="40"/>
      <c r="V55" s="40"/>
      <c r="W55" s="40"/>
      <c r="X55" s="40"/>
      <c r="Y55" s="41"/>
    </row>
    <row r="56" spans="1:25" x14ac:dyDescent="0.25">
      <c r="A56" s="55" t="s">
        <v>2879</v>
      </c>
      <c r="B56" s="11">
        <v>44</v>
      </c>
      <c r="C56" s="32" t="s">
        <v>2880</v>
      </c>
      <c r="D56" s="32" t="s">
        <v>105</v>
      </c>
      <c r="E56" s="32" t="s">
        <v>105</v>
      </c>
      <c r="F56" s="32" t="s">
        <v>105</v>
      </c>
      <c r="G56" s="32" t="s">
        <v>2881</v>
      </c>
      <c r="H56" s="33" t="s">
        <v>91</v>
      </c>
      <c r="I56" s="34">
        <v>3</v>
      </c>
      <c r="J56" s="59"/>
      <c r="K56" s="11">
        <v>1</v>
      </c>
      <c r="L56" s="35"/>
      <c r="M56" s="36"/>
      <c r="N56" s="37">
        <f>IF(M56&gt;0,ROUND(L56/M56,4),0)</f>
        <v>0</v>
      </c>
      <c r="O56" s="38"/>
      <c r="P56" s="39"/>
      <c r="Q56" s="37">
        <f>ROUND(ROUND(N56,4)*(1-O56),4)</f>
        <v>0</v>
      </c>
      <c r="R56" s="37">
        <f>ROUND(ROUND(Q56,4)*(1+P56),4)</f>
        <v>0</v>
      </c>
      <c r="S56" s="37">
        <f>ROUND($I56*Q56,4)</f>
        <v>0</v>
      </c>
      <c r="T56" s="37">
        <f>ROUND($I56*R56,4)</f>
        <v>0</v>
      </c>
      <c r="U56" s="40"/>
      <c r="V56" s="40"/>
      <c r="W56" s="40"/>
      <c r="X56" s="40"/>
      <c r="Y56" s="41"/>
    </row>
    <row r="57" spans="1:25" x14ac:dyDescent="0.25">
      <c r="A57" s="55" t="s">
        <v>2882</v>
      </c>
      <c r="B57" s="11">
        <v>45</v>
      </c>
      <c r="C57" s="32" t="s">
        <v>2883</v>
      </c>
      <c r="D57" s="32" t="s">
        <v>105</v>
      </c>
      <c r="E57" s="32" t="s">
        <v>105</v>
      </c>
      <c r="F57" s="32" t="s">
        <v>105</v>
      </c>
      <c r="G57" s="32" t="s">
        <v>105</v>
      </c>
      <c r="H57" s="33" t="s">
        <v>91</v>
      </c>
      <c r="I57" s="34">
        <v>10</v>
      </c>
      <c r="J57" s="59"/>
      <c r="K57" s="11">
        <v>1</v>
      </c>
      <c r="L57" s="35"/>
      <c r="M57" s="36"/>
      <c r="N57" s="37">
        <f>IF(M57&gt;0,ROUND(L57/M57,4),0)</f>
        <v>0</v>
      </c>
      <c r="O57" s="38"/>
      <c r="P57" s="39"/>
      <c r="Q57" s="37">
        <f>ROUND(ROUND(N57,4)*(1-O57),4)</f>
        <v>0</v>
      </c>
      <c r="R57" s="37">
        <f>ROUND(ROUND(Q57,4)*(1+P57),4)</f>
        <v>0</v>
      </c>
      <c r="S57" s="37">
        <f>ROUND($I57*Q57,4)</f>
        <v>0</v>
      </c>
      <c r="T57" s="37">
        <f>ROUND($I57*R57,4)</f>
        <v>0</v>
      </c>
      <c r="U57" s="40"/>
      <c r="V57" s="40"/>
      <c r="W57" s="40"/>
      <c r="X57" s="40"/>
      <c r="Y57" s="41"/>
    </row>
    <row r="58" spans="1:25" x14ac:dyDescent="0.25">
      <c r="A58" s="55" t="s">
        <v>2884</v>
      </c>
      <c r="B58" s="11">
        <v>46</v>
      </c>
      <c r="C58" s="32" t="s">
        <v>2885</v>
      </c>
      <c r="D58" s="32" t="s">
        <v>105</v>
      </c>
      <c r="E58" s="32" t="s">
        <v>105</v>
      </c>
      <c r="F58" s="32" t="s">
        <v>105</v>
      </c>
      <c r="G58" s="32" t="s">
        <v>105</v>
      </c>
      <c r="H58" s="33" t="s">
        <v>91</v>
      </c>
      <c r="I58" s="34">
        <v>3</v>
      </c>
      <c r="J58" s="59"/>
      <c r="K58" s="11">
        <v>1</v>
      </c>
      <c r="L58" s="35"/>
      <c r="M58" s="36"/>
      <c r="N58" s="37">
        <f>IF(M58&gt;0,ROUND(L58/M58,4),0)</f>
        <v>0</v>
      </c>
      <c r="O58" s="38"/>
      <c r="P58" s="39"/>
      <c r="Q58" s="37">
        <f>ROUND(ROUND(N58,4)*(1-O58),4)</f>
        <v>0</v>
      </c>
      <c r="R58" s="37">
        <f>ROUND(ROUND(Q58,4)*(1+P58),4)</f>
        <v>0</v>
      </c>
      <c r="S58" s="37">
        <f>ROUND($I58*Q58,4)</f>
        <v>0</v>
      </c>
      <c r="T58" s="37">
        <f>ROUND($I58*R58,4)</f>
        <v>0</v>
      </c>
      <c r="U58" s="40"/>
      <c r="V58" s="40"/>
      <c r="W58" s="40"/>
      <c r="X58" s="40"/>
      <c r="Y58" s="41"/>
    </row>
    <row r="59" spans="1:25" x14ac:dyDescent="0.25">
      <c r="A59" s="55" t="s">
        <v>2886</v>
      </c>
      <c r="B59" s="11">
        <v>47</v>
      </c>
      <c r="C59" s="32" t="s">
        <v>2887</v>
      </c>
      <c r="D59" s="32" t="s">
        <v>105</v>
      </c>
      <c r="E59" s="32" t="s">
        <v>105</v>
      </c>
      <c r="F59" s="32" t="s">
        <v>105</v>
      </c>
      <c r="G59" s="32" t="s">
        <v>105</v>
      </c>
      <c r="H59" s="33" t="s">
        <v>91</v>
      </c>
      <c r="I59" s="34">
        <v>3</v>
      </c>
      <c r="J59" s="59"/>
      <c r="K59" s="11">
        <v>1</v>
      </c>
      <c r="L59" s="35"/>
      <c r="M59" s="36"/>
      <c r="N59" s="37">
        <f>IF(M59&gt;0,ROUND(L59/M59,4),0)</f>
        <v>0</v>
      </c>
      <c r="O59" s="38"/>
      <c r="P59" s="39"/>
      <c r="Q59" s="37">
        <f>ROUND(ROUND(N59,4)*(1-O59),4)</f>
        <v>0</v>
      </c>
      <c r="R59" s="37">
        <f>ROUND(ROUND(Q59,4)*(1+P59),4)</f>
        <v>0</v>
      </c>
      <c r="S59" s="37">
        <f>ROUND($I59*Q59,4)</f>
        <v>0</v>
      </c>
      <c r="T59" s="37">
        <f>ROUND($I59*R59,4)</f>
        <v>0</v>
      </c>
      <c r="U59" s="40"/>
      <c r="V59" s="40"/>
      <c r="W59" s="40"/>
      <c r="X59" s="40"/>
      <c r="Y59" s="41"/>
    </row>
    <row r="60" spans="1:25" x14ac:dyDescent="0.25">
      <c r="A60" s="55" t="s">
        <v>2888</v>
      </c>
      <c r="B60" s="11">
        <v>48</v>
      </c>
      <c r="C60" s="32" t="s">
        <v>2889</v>
      </c>
      <c r="D60" s="32" t="s">
        <v>105</v>
      </c>
      <c r="E60" s="32" t="s">
        <v>105</v>
      </c>
      <c r="F60" s="32" t="s">
        <v>105</v>
      </c>
      <c r="G60" s="32" t="s">
        <v>105</v>
      </c>
      <c r="H60" s="33" t="s">
        <v>91</v>
      </c>
      <c r="I60" s="34">
        <v>3</v>
      </c>
      <c r="J60" s="59"/>
      <c r="K60" s="11">
        <v>1</v>
      </c>
      <c r="L60" s="35"/>
      <c r="M60" s="36"/>
      <c r="N60" s="37">
        <f>IF(M60&gt;0,ROUND(L60/M60,4),0)</f>
        <v>0</v>
      </c>
      <c r="O60" s="38"/>
      <c r="P60" s="39"/>
      <c r="Q60" s="37">
        <f>ROUND(ROUND(N60,4)*(1-O60),4)</f>
        <v>0</v>
      </c>
      <c r="R60" s="37">
        <f>ROUND(ROUND(Q60,4)*(1+P60),4)</f>
        <v>0</v>
      </c>
      <c r="S60" s="37">
        <f>ROUND($I60*Q60,4)</f>
        <v>0</v>
      </c>
      <c r="T60" s="37">
        <f>ROUND($I60*R60,4)</f>
        <v>0</v>
      </c>
      <c r="U60" s="40"/>
      <c r="V60" s="40"/>
      <c r="W60" s="40"/>
      <c r="X60" s="40"/>
      <c r="Y60" s="41"/>
    </row>
    <row r="61" spans="1:25" ht="25.5" x14ac:dyDescent="0.25">
      <c r="A61" s="55" t="s">
        <v>2890</v>
      </c>
      <c r="B61" s="11">
        <v>49</v>
      </c>
      <c r="C61" s="32" t="s">
        <v>2891</v>
      </c>
      <c r="D61" s="32" t="s">
        <v>105</v>
      </c>
      <c r="E61" s="32" t="s">
        <v>105</v>
      </c>
      <c r="F61" s="32" t="s">
        <v>105</v>
      </c>
      <c r="G61" s="32" t="s">
        <v>2892</v>
      </c>
      <c r="H61" s="33" t="s">
        <v>91</v>
      </c>
      <c r="I61" s="34">
        <v>3</v>
      </c>
      <c r="J61" s="59"/>
      <c r="K61" s="11">
        <v>1</v>
      </c>
      <c r="L61" s="35"/>
      <c r="M61" s="36"/>
      <c r="N61" s="37">
        <f>IF(M61&gt;0,ROUND(L61/M61,4),0)</f>
        <v>0</v>
      </c>
      <c r="O61" s="38"/>
      <c r="P61" s="39"/>
      <c r="Q61" s="37">
        <f>ROUND(ROUND(N61,4)*(1-O61),4)</f>
        <v>0</v>
      </c>
      <c r="R61" s="37">
        <f>ROUND(ROUND(Q61,4)*(1+P61),4)</f>
        <v>0</v>
      </c>
      <c r="S61" s="37">
        <f>ROUND($I61*Q61,4)</f>
        <v>0</v>
      </c>
      <c r="T61" s="37">
        <f>ROUND($I61*R61,4)</f>
        <v>0</v>
      </c>
      <c r="U61" s="40"/>
      <c r="V61" s="40"/>
      <c r="W61" s="40"/>
      <c r="X61" s="40"/>
      <c r="Y61" s="41"/>
    </row>
    <row r="62" spans="1:25" x14ac:dyDescent="0.25">
      <c r="A62" s="55" t="s">
        <v>2893</v>
      </c>
      <c r="B62" s="11">
        <v>50</v>
      </c>
      <c r="C62" s="32" t="s">
        <v>2894</v>
      </c>
      <c r="D62" s="32" t="s">
        <v>105</v>
      </c>
      <c r="E62" s="32" t="s">
        <v>2895</v>
      </c>
      <c r="F62" s="32" t="s">
        <v>105</v>
      </c>
      <c r="G62" s="32" t="s">
        <v>2896</v>
      </c>
      <c r="H62" s="33" t="s">
        <v>91</v>
      </c>
      <c r="I62" s="34">
        <v>10</v>
      </c>
      <c r="J62" s="59"/>
      <c r="K62" s="11">
        <v>1</v>
      </c>
      <c r="L62" s="35"/>
      <c r="M62" s="36"/>
      <c r="N62" s="37">
        <f>IF(M62&gt;0,ROUND(L62/M62,4),0)</f>
        <v>0</v>
      </c>
      <c r="O62" s="38"/>
      <c r="P62" s="39"/>
      <c r="Q62" s="37">
        <f>ROUND(ROUND(N62,4)*(1-O62),4)</f>
        <v>0</v>
      </c>
      <c r="R62" s="37">
        <f>ROUND(ROUND(Q62,4)*(1+P62),4)</f>
        <v>0</v>
      </c>
      <c r="S62" s="37">
        <f>ROUND($I62*Q62,4)</f>
        <v>0</v>
      </c>
      <c r="T62" s="37">
        <f>ROUND($I62*R62,4)</f>
        <v>0</v>
      </c>
      <c r="U62" s="40"/>
      <c r="V62" s="40"/>
      <c r="W62" s="40"/>
      <c r="X62" s="40"/>
      <c r="Y62" s="41"/>
    </row>
    <row r="63" spans="1:25" ht="25.5" x14ac:dyDescent="0.25">
      <c r="A63" s="55" t="s">
        <v>2897</v>
      </c>
      <c r="B63" s="11">
        <v>51</v>
      </c>
      <c r="C63" s="32" t="s">
        <v>2898</v>
      </c>
      <c r="D63" s="32" t="s">
        <v>105</v>
      </c>
      <c r="E63" s="32" t="s">
        <v>105</v>
      </c>
      <c r="F63" s="32" t="s">
        <v>105</v>
      </c>
      <c r="G63" s="32" t="s">
        <v>105</v>
      </c>
      <c r="H63" s="33" t="s">
        <v>91</v>
      </c>
      <c r="I63" s="34">
        <v>20</v>
      </c>
      <c r="J63" s="59"/>
      <c r="K63" s="11">
        <v>1</v>
      </c>
      <c r="L63" s="35"/>
      <c r="M63" s="36"/>
      <c r="N63" s="37">
        <f>IF(M63&gt;0,ROUND(L63/M63,4),0)</f>
        <v>0</v>
      </c>
      <c r="O63" s="38"/>
      <c r="P63" s="39"/>
      <c r="Q63" s="37">
        <f>ROUND(ROUND(N63,4)*(1-O63),4)</f>
        <v>0</v>
      </c>
      <c r="R63" s="37">
        <f>ROUND(ROUND(Q63,4)*(1+P63),4)</f>
        <v>0</v>
      </c>
      <c r="S63" s="37">
        <f>ROUND($I63*Q63,4)</f>
        <v>0</v>
      </c>
      <c r="T63" s="37">
        <f>ROUND($I63*R63,4)</f>
        <v>0</v>
      </c>
      <c r="U63" s="40"/>
      <c r="V63" s="40"/>
      <c r="W63" s="40"/>
      <c r="X63" s="40"/>
      <c r="Y63" s="41"/>
    </row>
    <row r="64" spans="1:25" ht="25.5" x14ac:dyDescent="0.25">
      <c r="A64" s="55" t="s">
        <v>2899</v>
      </c>
      <c r="B64" s="11">
        <v>52</v>
      </c>
      <c r="C64" s="32" t="s">
        <v>2900</v>
      </c>
      <c r="D64" s="32" t="s">
        <v>105</v>
      </c>
      <c r="E64" s="32" t="s">
        <v>105</v>
      </c>
      <c r="F64" s="32" t="s">
        <v>105</v>
      </c>
      <c r="G64" s="32" t="s">
        <v>2901</v>
      </c>
      <c r="H64" s="33" t="s">
        <v>91</v>
      </c>
      <c r="I64" s="34">
        <v>1</v>
      </c>
      <c r="J64" s="59"/>
      <c r="K64" s="11">
        <v>1</v>
      </c>
      <c r="L64" s="35"/>
      <c r="M64" s="36"/>
      <c r="N64" s="37">
        <f>IF(M64&gt;0,ROUND(L64/M64,4),0)</f>
        <v>0</v>
      </c>
      <c r="O64" s="38"/>
      <c r="P64" s="39"/>
      <c r="Q64" s="37">
        <f>ROUND(ROUND(N64,4)*(1-O64),4)</f>
        <v>0</v>
      </c>
      <c r="R64" s="37">
        <f>ROUND(ROUND(Q64,4)*(1+P64),4)</f>
        <v>0</v>
      </c>
      <c r="S64" s="37">
        <f>ROUND($I64*Q64,4)</f>
        <v>0</v>
      </c>
      <c r="T64" s="37">
        <f>ROUND($I64*R64,4)</f>
        <v>0</v>
      </c>
      <c r="U64" s="40"/>
      <c r="V64" s="40"/>
      <c r="W64" s="40"/>
      <c r="X64" s="40"/>
      <c r="Y64" s="41"/>
    </row>
    <row r="65" spans="1:25" ht="25.5" x14ac:dyDescent="0.25">
      <c r="A65" s="55" t="s">
        <v>2902</v>
      </c>
      <c r="B65" s="11">
        <v>53</v>
      </c>
      <c r="C65" s="32" t="s">
        <v>2903</v>
      </c>
      <c r="D65" s="32" t="s">
        <v>105</v>
      </c>
      <c r="E65" s="32" t="s">
        <v>2904</v>
      </c>
      <c r="F65" s="32" t="s">
        <v>105</v>
      </c>
      <c r="G65" s="32" t="s">
        <v>2905</v>
      </c>
      <c r="H65" s="33" t="s">
        <v>91</v>
      </c>
      <c r="I65" s="34">
        <v>17</v>
      </c>
      <c r="J65" s="59"/>
      <c r="K65" s="11">
        <v>1</v>
      </c>
      <c r="L65" s="35"/>
      <c r="M65" s="36"/>
      <c r="N65" s="37">
        <f>IF(M65&gt;0,ROUND(L65/M65,4),0)</f>
        <v>0</v>
      </c>
      <c r="O65" s="38"/>
      <c r="P65" s="39"/>
      <c r="Q65" s="37">
        <f>ROUND(ROUND(N65,4)*(1-O65),4)</f>
        <v>0</v>
      </c>
      <c r="R65" s="37">
        <f>ROUND(ROUND(Q65,4)*(1+P65),4)</f>
        <v>0</v>
      </c>
      <c r="S65" s="37">
        <f>ROUND($I65*Q65,4)</f>
        <v>0</v>
      </c>
      <c r="T65" s="37">
        <f>ROUND($I65*R65,4)</f>
        <v>0</v>
      </c>
      <c r="U65" s="40"/>
      <c r="V65" s="40"/>
      <c r="W65" s="40"/>
      <c r="X65" s="40"/>
      <c r="Y65" s="41"/>
    </row>
    <row r="66" spans="1:25" ht="25.5" x14ac:dyDescent="0.25">
      <c r="A66" s="55" t="s">
        <v>2906</v>
      </c>
      <c r="B66" s="11">
        <v>54</v>
      </c>
      <c r="C66" s="32" t="s">
        <v>2907</v>
      </c>
      <c r="D66" s="32" t="s">
        <v>105</v>
      </c>
      <c r="E66" s="32" t="s">
        <v>105</v>
      </c>
      <c r="F66" s="32" t="s">
        <v>105</v>
      </c>
      <c r="G66" s="32" t="s">
        <v>105</v>
      </c>
      <c r="H66" s="33" t="s">
        <v>91</v>
      </c>
      <c r="I66" s="34">
        <v>1</v>
      </c>
      <c r="J66" s="59"/>
      <c r="K66" s="11">
        <v>1</v>
      </c>
      <c r="L66" s="35"/>
      <c r="M66" s="36"/>
      <c r="N66" s="37">
        <f>IF(M66&gt;0,ROUND(L66/M66,4),0)</f>
        <v>0</v>
      </c>
      <c r="O66" s="38"/>
      <c r="P66" s="39"/>
      <c r="Q66" s="37">
        <f>ROUND(ROUND(N66,4)*(1-O66),4)</f>
        <v>0</v>
      </c>
      <c r="R66" s="37">
        <f>ROUND(ROUND(Q66,4)*(1+P66),4)</f>
        <v>0</v>
      </c>
      <c r="S66" s="37">
        <f>ROUND($I66*Q66,4)</f>
        <v>0</v>
      </c>
      <c r="T66" s="37">
        <f>ROUND($I66*R66,4)</f>
        <v>0</v>
      </c>
      <c r="U66" s="40"/>
      <c r="V66" s="40"/>
      <c r="W66" s="40"/>
      <c r="X66" s="40"/>
      <c r="Y66" s="41"/>
    </row>
    <row r="67" spans="1:25" ht="25.5" x14ac:dyDescent="0.25">
      <c r="A67" s="55" t="s">
        <v>2908</v>
      </c>
      <c r="B67" s="11">
        <v>55</v>
      </c>
      <c r="C67" s="32" t="s">
        <v>2909</v>
      </c>
      <c r="D67" s="32" t="s">
        <v>105</v>
      </c>
      <c r="E67" s="32" t="s">
        <v>105</v>
      </c>
      <c r="F67" s="32" t="s">
        <v>105</v>
      </c>
      <c r="G67" s="32" t="s">
        <v>2910</v>
      </c>
      <c r="H67" s="33" t="s">
        <v>91</v>
      </c>
      <c r="I67" s="34">
        <v>1</v>
      </c>
      <c r="J67" s="59"/>
      <c r="K67" s="11">
        <v>1</v>
      </c>
      <c r="L67" s="35"/>
      <c r="M67" s="36"/>
      <c r="N67" s="37">
        <f>IF(M67&gt;0,ROUND(L67/M67,4),0)</f>
        <v>0</v>
      </c>
      <c r="O67" s="38"/>
      <c r="P67" s="39"/>
      <c r="Q67" s="37">
        <f>ROUND(ROUND(N67,4)*(1-O67),4)</f>
        <v>0</v>
      </c>
      <c r="R67" s="37">
        <f>ROUND(ROUND(Q67,4)*(1+P67),4)</f>
        <v>0</v>
      </c>
      <c r="S67" s="37">
        <f>ROUND($I67*Q67,4)</f>
        <v>0</v>
      </c>
      <c r="T67" s="37">
        <f>ROUND($I67*R67,4)</f>
        <v>0</v>
      </c>
      <c r="U67" s="40"/>
      <c r="V67" s="40"/>
      <c r="W67" s="40"/>
      <c r="X67" s="40"/>
      <c r="Y67" s="41"/>
    </row>
    <row r="68" spans="1:25" ht="25.5" x14ac:dyDescent="0.25">
      <c r="A68" s="55" t="s">
        <v>2911</v>
      </c>
      <c r="B68" s="11">
        <v>56</v>
      </c>
      <c r="C68" s="32" t="s">
        <v>2912</v>
      </c>
      <c r="D68" s="32" t="s">
        <v>105</v>
      </c>
      <c r="E68" s="32" t="s">
        <v>105</v>
      </c>
      <c r="F68" s="32" t="s">
        <v>105</v>
      </c>
      <c r="G68" s="32" t="s">
        <v>105</v>
      </c>
      <c r="H68" s="33" t="s">
        <v>91</v>
      </c>
      <c r="I68" s="34">
        <v>1</v>
      </c>
      <c r="J68" s="59"/>
      <c r="K68" s="11">
        <v>1</v>
      </c>
      <c r="L68" s="35"/>
      <c r="M68" s="36"/>
      <c r="N68" s="37">
        <f>IF(M68&gt;0,ROUND(L68/M68,4),0)</f>
        <v>0</v>
      </c>
      <c r="O68" s="38"/>
      <c r="P68" s="39"/>
      <c r="Q68" s="37">
        <f>ROUND(ROUND(N68,4)*(1-O68),4)</f>
        <v>0</v>
      </c>
      <c r="R68" s="37">
        <f>ROUND(ROUND(Q68,4)*(1+P68),4)</f>
        <v>0</v>
      </c>
      <c r="S68" s="37">
        <f>ROUND($I68*Q68,4)</f>
        <v>0</v>
      </c>
      <c r="T68" s="37">
        <f>ROUND($I68*R68,4)</f>
        <v>0</v>
      </c>
      <c r="U68" s="40"/>
      <c r="V68" s="40"/>
      <c r="W68" s="40"/>
      <c r="X68" s="40"/>
      <c r="Y68" s="41"/>
    </row>
    <row r="69" spans="1:25" ht="25.5" x14ac:dyDescent="0.25">
      <c r="A69" s="55" t="s">
        <v>2913</v>
      </c>
      <c r="B69" s="11">
        <v>57</v>
      </c>
      <c r="C69" s="32" t="s">
        <v>2914</v>
      </c>
      <c r="D69" s="32" t="s">
        <v>105</v>
      </c>
      <c r="E69" s="32" t="s">
        <v>105</v>
      </c>
      <c r="F69" s="32" t="s">
        <v>105</v>
      </c>
      <c r="G69" s="32" t="s">
        <v>105</v>
      </c>
      <c r="H69" s="33" t="s">
        <v>91</v>
      </c>
      <c r="I69" s="34">
        <v>1</v>
      </c>
      <c r="J69" s="59"/>
      <c r="K69" s="11">
        <v>1</v>
      </c>
      <c r="L69" s="35"/>
      <c r="M69" s="36"/>
      <c r="N69" s="37">
        <f>IF(M69&gt;0,ROUND(L69/M69,4),0)</f>
        <v>0</v>
      </c>
      <c r="O69" s="38"/>
      <c r="P69" s="39"/>
      <c r="Q69" s="37">
        <f>ROUND(ROUND(N69,4)*(1-O69),4)</f>
        <v>0</v>
      </c>
      <c r="R69" s="37">
        <f>ROUND(ROUND(Q69,4)*(1+P69),4)</f>
        <v>0</v>
      </c>
      <c r="S69" s="37">
        <f>ROUND($I69*Q69,4)</f>
        <v>0</v>
      </c>
      <c r="T69" s="37">
        <f>ROUND($I69*R69,4)</f>
        <v>0</v>
      </c>
      <c r="U69" s="40"/>
      <c r="V69" s="40"/>
      <c r="W69" s="40"/>
      <c r="X69" s="40"/>
      <c r="Y69" s="41"/>
    </row>
    <row r="70" spans="1:25" x14ac:dyDescent="0.25">
      <c r="A70" s="55" t="s">
        <v>2915</v>
      </c>
      <c r="B70" s="11">
        <v>58</v>
      </c>
      <c r="C70" s="32" t="s">
        <v>2916</v>
      </c>
      <c r="D70" s="32" t="s">
        <v>105</v>
      </c>
      <c r="E70" s="32" t="s">
        <v>105</v>
      </c>
      <c r="F70" s="32" t="s">
        <v>105</v>
      </c>
      <c r="G70" s="32" t="s">
        <v>105</v>
      </c>
      <c r="H70" s="33" t="s">
        <v>91</v>
      </c>
      <c r="I70" s="34">
        <v>1</v>
      </c>
      <c r="J70" s="59"/>
      <c r="K70" s="11">
        <v>1</v>
      </c>
      <c r="L70" s="35"/>
      <c r="M70" s="36"/>
      <c r="N70" s="37">
        <f>IF(M70&gt;0,ROUND(L70/M70,4),0)</f>
        <v>0</v>
      </c>
      <c r="O70" s="38"/>
      <c r="P70" s="39"/>
      <c r="Q70" s="37">
        <f>ROUND(ROUND(N70,4)*(1-O70),4)</f>
        <v>0</v>
      </c>
      <c r="R70" s="37">
        <f>ROUND(ROUND(Q70,4)*(1+P70),4)</f>
        <v>0</v>
      </c>
      <c r="S70" s="37">
        <f>ROUND($I70*Q70,4)</f>
        <v>0</v>
      </c>
      <c r="T70" s="37">
        <f>ROUND($I70*R70,4)</f>
        <v>0</v>
      </c>
      <c r="U70" s="40"/>
      <c r="V70" s="40"/>
      <c r="W70" s="40"/>
      <c r="X70" s="40"/>
      <c r="Y70" s="41"/>
    </row>
    <row r="71" spans="1:25" x14ac:dyDescent="0.25">
      <c r="A71" s="55" t="s">
        <v>2917</v>
      </c>
      <c r="B71" s="11">
        <v>59</v>
      </c>
      <c r="C71" s="32" t="s">
        <v>2918</v>
      </c>
      <c r="D71" s="32" t="s">
        <v>105</v>
      </c>
      <c r="E71" s="32" t="s">
        <v>105</v>
      </c>
      <c r="F71" s="32" t="s">
        <v>105</v>
      </c>
      <c r="G71" s="32" t="s">
        <v>105</v>
      </c>
      <c r="H71" s="33" t="s">
        <v>91</v>
      </c>
      <c r="I71" s="34">
        <v>2</v>
      </c>
      <c r="J71" s="59"/>
      <c r="K71" s="11">
        <v>1</v>
      </c>
      <c r="L71" s="35"/>
      <c r="M71" s="36"/>
      <c r="N71" s="37">
        <f>IF(M71&gt;0,ROUND(L71/M71,4),0)</f>
        <v>0</v>
      </c>
      <c r="O71" s="38"/>
      <c r="P71" s="39"/>
      <c r="Q71" s="37">
        <f>ROUND(ROUND(N71,4)*(1-O71),4)</f>
        <v>0</v>
      </c>
      <c r="R71" s="37">
        <f>ROUND(ROUND(Q71,4)*(1+P71),4)</f>
        <v>0</v>
      </c>
      <c r="S71" s="37">
        <f>ROUND($I71*Q71,4)</f>
        <v>0</v>
      </c>
      <c r="T71" s="37">
        <f>ROUND($I71*R71,4)</f>
        <v>0</v>
      </c>
      <c r="U71" s="40"/>
      <c r="V71" s="40"/>
      <c r="W71" s="40"/>
      <c r="X71" s="40"/>
      <c r="Y71" s="41"/>
    </row>
    <row r="72" spans="1:25" x14ac:dyDescent="0.25">
      <c r="A72" s="55" t="s">
        <v>2919</v>
      </c>
      <c r="B72" s="11">
        <v>60</v>
      </c>
      <c r="C72" s="32" t="s">
        <v>2920</v>
      </c>
      <c r="D72" s="32" t="s">
        <v>105</v>
      </c>
      <c r="E72" s="32" t="s">
        <v>105</v>
      </c>
      <c r="F72" s="32" t="s">
        <v>105</v>
      </c>
      <c r="G72" s="32" t="s">
        <v>105</v>
      </c>
      <c r="H72" s="33" t="s">
        <v>91</v>
      </c>
      <c r="I72" s="34">
        <v>2</v>
      </c>
      <c r="J72" s="59"/>
      <c r="K72" s="11">
        <v>1</v>
      </c>
      <c r="L72" s="35"/>
      <c r="M72" s="36"/>
      <c r="N72" s="37">
        <f>IF(M72&gt;0,ROUND(L72/M72,4),0)</f>
        <v>0</v>
      </c>
      <c r="O72" s="38"/>
      <c r="P72" s="39"/>
      <c r="Q72" s="37">
        <f>ROUND(ROUND(N72,4)*(1-O72),4)</f>
        <v>0</v>
      </c>
      <c r="R72" s="37">
        <f>ROUND(ROUND(Q72,4)*(1+P72),4)</f>
        <v>0</v>
      </c>
      <c r="S72" s="37">
        <f>ROUND($I72*Q72,4)</f>
        <v>0</v>
      </c>
      <c r="T72" s="37">
        <f>ROUND($I72*R72,4)</f>
        <v>0</v>
      </c>
      <c r="U72" s="40"/>
      <c r="V72" s="40"/>
      <c r="W72" s="40"/>
      <c r="X72" s="40"/>
      <c r="Y72" s="41"/>
    </row>
    <row r="73" spans="1:25" x14ac:dyDescent="0.25">
      <c r="A73" s="55" t="s">
        <v>2921</v>
      </c>
      <c r="B73" s="11">
        <v>61</v>
      </c>
      <c r="C73" s="32" t="s">
        <v>2922</v>
      </c>
      <c r="D73" s="32" t="s">
        <v>105</v>
      </c>
      <c r="E73" s="32" t="s">
        <v>105</v>
      </c>
      <c r="F73" s="32" t="s">
        <v>105</v>
      </c>
      <c r="G73" s="32" t="s">
        <v>105</v>
      </c>
      <c r="H73" s="33" t="s">
        <v>91</v>
      </c>
      <c r="I73" s="34">
        <v>2</v>
      </c>
      <c r="J73" s="59"/>
      <c r="K73" s="11">
        <v>1</v>
      </c>
      <c r="L73" s="35"/>
      <c r="M73" s="36"/>
      <c r="N73" s="37">
        <f>IF(M73&gt;0,ROUND(L73/M73,4),0)</f>
        <v>0</v>
      </c>
      <c r="O73" s="38"/>
      <c r="P73" s="39"/>
      <c r="Q73" s="37">
        <f>ROUND(ROUND(N73,4)*(1-O73),4)</f>
        <v>0</v>
      </c>
      <c r="R73" s="37">
        <f>ROUND(ROUND(Q73,4)*(1+P73),4)</f>
        <v>0</v>
      </c>
      <c r="S73" s="37">
        <f>ROUND($I73*Q73,4)</f>
        <v>0</v>
      </c>
      <c r="T73" s="37">
        <f>ROUND($I73*R73,4)</f>
        <v>0</v>
      </c>
      <c r="U73" s="40"/>
      <c r="V73" s="40"/>
      <c r="W73" s="40"/>
      <c r="X73" s="40"/>
      <c r="Y73" s="41"/>
    </row>
    <row r="74" spans="1:25" ht="25.5" x14ac:dyDescent="0.25">
      <c r="A74" s="55" t="s">
        <v>2923</v>
      </c>
      <c r="B74" s="11">
        <v>62</v>
      </c>
      <c r="C74" s="32" t="s">
        <v>2924</v>
      </c>
      <c r="D74" s="32" t="s">
        <v>105</v>
      </c>
      <c r="E74" s="32" t="s">
        <v>105</v>
      </c>
      <c r="F74" s="32" t="s">
        <v>105</v>
      </c>
      <c r="G74" s="32" t="s">
        <v>105</v>
      </c>
      <c r="H74" s="33" t="s">
        <v>91</v>
      </c>
      <c r="I74" s="34">
        <v>1</v>
      </c>
      <c r="J74" s="59"/>
      <c r="K74" s="11">
        <v>1</v>
      </c>
      <c r="L74" s="35"/>
      <c r="M74" s="36"/>
      <c r="N74" s="37">
        <f>IF(M74&gt;0,ROUND(L74/M74,4),0)</f>
        <v>0</v>
      </c>
      <c r="O74" s="38"/>
      <c r="P74" s="39"/>
      <c r="Q74" s="37">
        <f>ROUND(ROUND(N74,4)*(1-O74),4)</f>
        <v>0</v>
      </c>
      <c r="R74" s="37">
        <f>ROUND(ROUND(Q74,4)*(1+P74),4)</f>
        <v>0</v>
      </c>
      <c r="S74" s="37">
        <f>ROUND($I74*Q74,4)</f>
        <v>0</v>
      </c>
      <c r="T74" s="37">
        <f>ROUND($I74*R74,4)</f>
        <v>0</v>
      </c>
      <c r="U74" s="40"/>
      <c r="V74" s="40"/>
      <c r="W74" s="40"/>
      <c r="X74" s="40"/>
      <c r="Y74" s="41"/>
    </row>
    <row r="75" spans="1:25" x14ac:dyDescent="0.25">
      <c r="A75" s="55" t="s">
        <v>2925</v>
      </c>
      <c r="B75" s="11">
        <v>63</v>
      </c>
      <c r="C75" s="32" t="s">
        <v>2926</v>
      </c>
      <c r="D75" s="32" t="s">
        <v>105</v>
      </c>
      <c r="E75" s="32" t="s">
        <v>105</v>
      </c>
      <c r="F75" s="32" t="s">
        <v>105</v>
      </c>
      <c r="G75" s="32" t="s">
        <v>105</v>
      </c>
      <c r="H75" s="33" t="s">
        <v>91</v>
      </c>
      <c r="I75" s="34">
        <v>3</v>
      </c>
      <c r="J75" s="59"/>
      <c r="K75" s="11">
        <v>1</v>
      </c>
      <c r="L75" s="35"/>
      <c r="M75" s="36"/>
      <c r="N75" s="37">
        <f>IF(M75&gt;0,ROUND(L75/M75,4),0)</f>
        <v>0</v>
      </c>
      <c r="O75" s="38"/>
      <c r="P75" s="39"/>
      <c r="Q75" s="37">
        <f>ROUND(ROUND(N75,4)*(1-O75),4)</f>
        <v>0</v>
      </c>
      <c r="R75" s="37">
        <f>ROUND(ROUND(Q75,4)*(1+P75),4)</f>
        <v>0</v>
      </c>
      <c r="S75" s="37">
        <f>ROUND($I75*Q75,4)</f>
        <v>0</v>
      </c>
      <c r="T75" s="37">
        <f>ROUND($I75*R75,4)</f>
        <v>0</v>
      </c>
      <c r="U75" s="40"/>
      <c r="V75" s="40"/>
      <c r="W75" s="40"/>
      <c r="X75" s="40"/>
      <c r="Y75" s="41"/>
    </row>
    <row r="76" spans="1:25" x14ac:dyDescent="0.25">
      <c r="A76" s="55" t="s">
        <v>2927</v>
      </c>
      <c r="B76" s="11">
        <v>64</v>
      </c>
      <c r="C76" s="32" t="s">
        <v>2928</v>
      </c>
      <c r="D76" s="32" t="s">
        <v>105</v>
      </c>
      <c r="E76" s="32" t="s">
        <v>105</v>
      </c>
      <c r="F76" s="32" t="s">
        <v>105</v>
      </c>
      <c r="G76" s="32" t="s">
        <v>105</v>
      </c>
      <c r="H76" s="33" t="s">
        <v>91</v>
      </c>
      <c r="I76" s="34">
        <v>2</v>
      </c>
      <c r="J76" s="59"/>
      <c r="K76" s="11">
        <v>1</v>
      </c>
      <c r="L76" s="35"/>
      <c r="M76" s="36"/>
      <c r="N76" s="37">
        <f>IF(M76&gt;0,ROUND(L76/M76,4),0)</f>
        <v>0</v>
      </c>
      <c r="O76" s="38"/>
      <c r="P76" s="39"/>
      <c r="Q76" s="37">
        <f>ROUND(ROUND(N76,4)*(1-O76),4)</f>
        <v>0</v>
      </c>
      <c r="R76" s="37">
        <f>ROUND(ROUND(Q76,4)*(1+P76),4)</f>
        <v>0</v>
      </c>
      <c r="S76" s="37">
        <f>ROUND($I76*Q76,4)</f>
        <v>0</v>
      </c>
      <c r="T76" s="37">
        <f>ROUND($I76*R76,4)</f>
        <v>0</v>
      </c>
      <c r="U76" s="40"/>
      <c r="V76" s="40"/>
      <c r="W76" s="40"/>
      <c r="X76" s="40"/>
      <c r="Y76" s="41"/>
    </row>
    <row r="77" spans="1:25" ht="25.5" x14ac:dyDescent="0.25">
      <c r="A77" s="55" t="s">
        <v>2929</v>
      </c>
      <c r="B77" s="11">
        <v>65</v>
      </c>
      <c r="C77" s="32" t="s">
        <v>2930</v>
      </c>
      <c r="D77" s="32" t="s">
        <v>105</v>
      </c>
      <c r="E77" s="32" t="s">
        <v>2931</v>
      </c>
      <c r="F77" s="32" t="s">
        <v>105</v>
      </c>
      <c r="G77" s="32" t="s">
        <v>2932</v>
      </c>
      <c r="H77" s="33" t="s">
        <v>665</v>
      </c>
      <c r="I77" s="34">
        <v>20</v>
      </c>
      <c r="J77" s="59"/>
      <c r="K77" s="11">
        <v>1</v>
      </c>
      <c r="L77" s="35"/>
      <c r="M77" s="36"/>
      <c r="N77" s="37">
        <f>IF(M77&gt;0,ROUND(L77/M77,4),0)</f>
        <v>0</v>
      </c>
      <c r="O77" s="38"/>
      <c r="P77" s="39"/>
      <c r="Q77" s="37">
        <f>ROUND(ROUND(N77,4)*(1-O77),4)</f>
        <v>0</v>
      </c>
      <c r="R77" s="37">
        <f>ROUND(ROUND(Q77,4)*(1+P77),4)</f>
        <v>0</v>
      </c>
      <c r="S77" s="37">
        <f>ROUND($I77*Q77,4)</f>
        <v>0</v>
      </c>
      <c r="T77" s="37">
        <f>ROUND($I77*R77,4)</f>
        <v>0</v>
      </c>
      <c r="U77" s="40"/>
      <c r="V77" s="40"/>
      <c r="W77" s="40"/>
      <c r="X77" s="40"/>
      <c r="Y77" s="41"/>
    </row>
    <row r="78" spans="1:25" x14ac:dyDescent="0.25">
      <c r="A78" s="55" t="s">
        <v>2933</v>
      </c>
      <c r="B78" s="11">
        <v>66</v>
      </c>
      <c r="C78" s="32" t="s">
        <v>2934</v>
      </c>
      <c r="D78" s="32" t="s">
        <v>105</v>
      </c>
      <c r="E78" s="32" t="s">
        <v>105</v>
      </c>
      <c r="F78" s="32" t="s">
        <v>105</v>
      </c>
      <c r="G78" s="32" t="s">
        <v>105</v>
      </c>
      <c r="H78" s="33" t="s">
        <v>91</v>
      </c>
      <c r="I78" s="34">
        <v>10</v>
      </c>
      <c r="J78" s="59"/>
      <c r="K78" s="11">
        <v>1</v>
      </c>
      <c r="L78" s="35"/>
      <c r="M78" s="36"/>
      <c r="N78" s="37">
        <f>IF(M78&gt;0,ROUND(L78/M78,4),0)</f>
        <v>0</v>
      </c>
      <c r="O78" s="38"/>
      <c r="P78" s="39"/>
      <c r="Q78" s="37">
        <f>ROUND(ROUND(N78,4)*(1-O78),4)</f>
        <v>0</v>
      </c>
      <c r="R78" s="37">
        <f>ROUND(ROUND(Q78,4)*(1+P78),4)</f>
        <v>0</v>
      </c>
      <c r="S78" s="37">
        <f>ROUND($I78*Q78,4)</f>
        <v>0</v>
      </c>
      <c r="T78" s="37">
        <f>ROUND($I78*R78,4)</f>
        <v>0</v>
      </c>
      <c r="U78" s="40"/>
      <c r="V78" s="40"/>
      <c r="W78" s="40"/>
      <c r="X78" s="40"/>
      <c r="Y78" s="41"/>
    </row>
    <row r="79" spans="1:25" x14ac:dyDescent="0.25">
      <c r="A79" s="55" t="s">
        <v>2935</v>
      </c>
      <c r="B79" s="11">
        <v>67</v>
      </c>
      <c r="C79" s="32" t="s">
        <v>2936</v>
      </c>
      <c r="D79" s="32" t="s">
        <v>105</v>
      </c>
      <c r="E79" s="32" t="s">
        <v>2937</v>
      </c>
      <c r="F79" s="32" t="s">
        <v>105</v>
      </c>
      <c r="G79" s="32" t="s">
        <v>105</v>
      </c>
      <c r="H79" s="33" t="s">
        <v>91</v>
      </c>
      <c r="I79" s="34">
        <v>50</v>
      </c>
      <c r="J79" s="59"/>
      <c r="K79" s="11">
        <v>1</v>
      </c>
      <c r="L79" s="35"/>
      <c r="M79" s="36"/>
      <c r="N79" s="37">
        <f>IF(M79&gt;0,ROUND(L79/M79,4),0)</f>
        <v>0</v>
      </c>
      <c r="O79" s="38"/>
      <c r="P79" s="39"/>
      <c r="Q79" s="37">
        <f>ROUND(ROUND(N79,4)*(1-O79),4)</f>
        <v>0</v>
      </c>
      <c r="R79" s="37">
        <f>ROUND(ROUND(Q79,4)*(1+P79),4)</f>
        <v>0</v>
      </c>
      <c r="S79" s="37">
        <f>ROUND($I79*Q79,4)</f>
        <v>0</v>
      </c>
      <c r="T79" s="37">
        <f>ROUND($I79*R79,4)</f>
        <v>0</v>
      </c>
      <c r="U79" s="40"/>
      <c r="V79" s="40"/>
      <c r="W79" s="40"/>
      <c r="X79" s="40"/>
      <c r="Y79" s="41"/>
    </row>
    <row r="80" spans="1:25" x14ac:dyDescent="0.25">
      <c r="A80" s="55" t="s">
        <v>2938</v>
      </c>
      <c r="B80" s="11">
        <v>68</v>
      </c>
      <c r="C80" s="32" t="s">
        <v>2939</v>
      </c>
      <c r="D80" s="32" t="s">
        <v>105</v>
      </c>
      <c r="E80" s="32" t="s">
        <v>105</v>
      </c>
      <c r="F80" s="32" t="s">
        <v>105</v>
      </c>
      <c r="G80" s="32" t="s">
        <v>2940</v>
      </c>
      <c r="H80" s="33" t="s">
        <v>91</v>
      </c>
      <c r="I80" s="34">
        <v>6</v>
      </c>
      <c r="J80" s="59"/>
      <c r="K80" s="11">
        <v>1</v>
      </c>
      <c r="L80" s="35"/>
      <c r="M80" s="36"/>
      <c r="N80" s="37">
        <f>IF(M80&gt;0,ROUND(L80/M80,4),0)</f>
        <v>0</v>
      </c>
      <c r="O80" s="38"/>
      <c r="P80" s="39"/>
      <c r="Q80" s="37">
        <f>ROUND(ROUND(N80,4)*(1-O80),4)</f>
        <v>0</v>
      </c>
      <c r="R80" s="37">
        <f>ROUND(ROUND(Q80,4)*(1+P80),4)</f>
        <v>0</v>
      </c>
      <c r="S80" s="37">
        <f>ROUND($I80*Q80,4)</f>
        <v>0</v>
      </c>
      <c r="T80" s="37">
        <f>ROUND($I80*R80,4)</f>
        <v>0</v>
      </c>
      <c r="U80" s="40"/>
      <c r="V80" s="40"/>
      <c r="W80" s="40"/>
      <c r="X80" s="40"/>
      <c r="Y80" s="41"/>
    </row>
    <row r="81" spans="1:25" ht="13.5" thickBot="1" x14ac:dyDescent="0.3">
      <c r="A81" s="56" t="s">
        <v>2941</v>
      </c>
      <c r="B81" s="13">
        <v>69</v>
      </c>
      <c r="C81" s="42" t="s">
        <v>2942</v>
      </c>
      <c r="D81" s="42" t="s">
        <v>105</v>
      </c>
      <c r="E81" s="42" t="s">
        <v>105</v>
      </c>
      <c r="F81" s="42" t="s">
        <v>105</v>
      </c>
      <c r="G81" s="42" t="s">
        <v>105</v>
      </c>
      <c r="H81" s="43" t="s">
        <v>91</v>
      </c>
      <c r="I81" s="44">
        <v>18</v>
      </c>
      <c r="J81" s="60"/>
      <c r="K81" s="13">
        <v>1</v>
      </c>
      <c r="L81" s="45"/>
      <c r="M81" s="46"/>
      <c r="N81" s="47">
        <f>IF(M81&gt;0,ROUND(L81/M81,4),0)</f>
        <v>0</v>
      </c>
      <c r="O81" s="48"/>
      <c r="P81" s="49"/>
      <c r="Q81" s="47">
        <f>ROUND(ROUND(N81,4)*(1-O81),4)</f>
        <v>0</v>
      </c>
      <c r="R81" s="47">
        <f>ROUND(ROUND(Q81,4)*(1+P81),4)</f>
        <v>0</v>
      </c>
      <c r="S81" s="47">
        <f>ROUND($I81*Q81,4)</f>
        <v>0</v>
      </c>
      <c r="T81" s="47">
        <f>ROUND($I81*R81,4)</f>
        <v>0</v>
      </c>
      <c r="U81" s="50"/>
      <c r="V81" s="50"/>
      <c r="W81" s="50"/>
      <c r="X81" s="50"/>
      <c r="Y81" s="51"/>
    </row>
    <row r="82" spans="1:25" ht="13.5" thickBot="1" x14ac:dyDescent="0.3">
      <c r="R82" s="61" t="s">
        <v>108</v>
      </c>
      <c r="S82" s="62">
        <f>SUM(S13:S81)</f>
        <v>0</v>
      </c>
      <c r="T82" s="63">
        <f>SUM(T13:T81)</f>
        <v>0</v>
      </c>
    </row>
    <row r="84" spans="1:25" ht="13.5" thickBot="1" x14ac:dyDescent="0.3"/>
    <row r="85" spans="1:25" ht="13.5" thickBot="1" x14ac:dyDescent="0.3">
      <c r="A85" s="52" t="s">
        <v>55</v>
      </c>
      <c r="B85" s="57" t="s">
        <v>109</v>
      </c>
      <c r="C85" s="18" t="s">
        <v>2943</v>
      </c>
      <c r="D85" s="18"/>
      <c r="E85" s="18"/>
      <c r="F85" s="18"/>
      <c r="G85" s="18"/>
      <c r="H85" s="18" t="s">
        <v>254</v>
      </c>
      <c r="I85" s="18"/>
      <c r="J85" s="8"/>
      <c r="K85" s="7"/>
      <c r="L85" s="18" t="s">
        <v>2944</v>
      </c>
      <c r="M85" s="18"/>
      <c r="N85" s="18"/>
      <c r="O85" s="18"/>
      <c r="P85" s="18"/>
      <c r="Q85" s="18"/>
      <c r="R85" s="18"/>
      <c r="S85" s="18"/>
      <c r="T85" s="18"/>
      <c r="U85" s="18"/>
      <c r="V85" s="18"/>
      <c r="W85" s="18"/>
      <c r="X85" s="18"/>
      <c r="Y85" s="8"/>
    </row>
    <row r="86" spans="1:25" ht="51.75" thickBot="1" x14ac:dyDescent="0.3">
      <c r="A86" s="53" t="s">
        <v>60</v>
      </c>
      <c r="B86" s="19" t="s">
        <v>61</v>
      </c>
      <c r="C86" s="20" t="s">
        <v>62</v>
      </c>
      <c r="D86" s="20" t="s">
        <v>63</v>
      </c>
      <c r="E86" s="20" t="s">
        <v>64</v>
      </c>
      <c r="F86" s="20" t="s">
        <v>65</v>
      </c>
      <c r="G86" s="20" t="s">
        <v>1220</v>
      </c>
      <c r="H86" s="20" t="s">
        <v>67</v>
      </c>
      <c r="I86" s="20" t="s">
        <v>68</v>
      </c>
      <c r="J86" s="21" t="s">
        <v>69</v>
      </c>
      <c r="K86" s="19" t="s">
        <v>70</v>
      </c>
      <c r="L86" s="20" t="s">
        <v>71</v>
      </c>
      <c r="M86" s="20" t="s">
        <v>72</v>
      </c>
      <c r="N86" s="20" t="s">
        <v>73</v>
      </c>
      <c r="O86" s="20" t="s">
        <v>74</v>
      </c>
      <c r="P86" s="20" t="s">
        <v>75</v>
      </c>
      <c r="Q86" s="20" t="s">
        <v>76</v>
      </c>
      <c r="R86" s="20" t="s">
        <v>77</v>
      </c>
      <c r="S86" s="20" t="s">
        <v>78</v>
      </c>
      <c r="T86" s="20" t="s">
        <v>79</v>
      </c>
      <c r="U86" s="20" t="s">
        <v>80</v>
      </c>
      <c r="V86" s="20" t="s">
        <v>81</v>
      </c>
      <c r="W86" s="20" t="s">
        <v>82</v>
      </c>
      <c r="X86" s="20" t="s">
        <v>83</v>
      </c>
      <c r="Y86" s="21" t="s">
        <v>84</v>
      </c>
    </row>
    <row r="87" spans="1:25" x14ac:dyDescent="0.25">
      <c r="A87" s="54" t="s">
        <v>2945</v>
      </c>
      <c r="B87" s="9">
        <v>1</v>
      </c>
      <c r="C87" s="22" t="s">
        <v>2946</v>
      </c>
      <c r="D87" s="22" t="s">
        <v>105</v>
      </c>
      <c r="E87" s="22" t="s">
        <v>2947</v>
      </c>
      <c r="F87" s="22" t="s">
        <v>105</v>
      </c>
      <c r="G87" s="22" t="s">
        <v>105</v>
      </c>
      <c r="H87" s="23" t="s">
        <v>657</v>
      </c>
      <c r="I87" s="24">
        <v>50</v>
      </c>
      <c r="J87" s="58"/>
      <c r="K87" s="9">
        <v>1</v>
      </c>
      <c r="L87" s="25"/>
      <c r="M87" s="26"/>
      <c r="N87" s="27">
        <f>IF(M87&gt;0,ROUND(L87/M87,4),0)</f>
        <v>0</v>
      </c>
      <c r="O87" s="28"/>
      <c r="P87" s="29"/>
      <c r="Q87" s="27">
        <f>ROUND(ROUND(N87,4)*(1-O87),4)</f>
        <v>0</v>
      </c>
      <c r="R87" s="27">
        <f>ROUND(ROUND(Q87,4)*(1+P87),4)</f>
        <v>0</v>
      </c>
      <c r="S87" s="27">
        <f>ROUND($I87*Q87,4)</f>
        <v>0</v>
      </c>
      <c r="T87" s="27">
        <f>ROUND($I87*R87,4)</f>
        <v>0</v>
      </c>
      <c r="U87" s="30"/>
      <c r="V87" s="30"/>
      <c r="W87" s="30"/>
      <c r="X87" s="30"/>
      <c r="Y87" s="31"/>
    </row>
    <row r="88" spans="1:25" x14ac:dyDescent="0.25">
      <c r="A88" s="55" t="s">
        <v>2948</v>
      </c>
      <c r="B88" s="11">
        <v>2</v>
      </c>
      <c r="C88" s="32" t="s">
        <v>2949</v>
      </c>
      <c r="D88" s="32" t="s">
        <v>105</v>
      </c>
      <c r="E88" s="32" t="s">
        <v>2947</v>
      </c>
      <c r="F88" s="32" t="s">
        <v>105</v>
      </c>
      <c r="G88" s="32" t="s">
        <v>2950</v>
      </c>
      <c r="H88" s="33" t="s">
        <v>657</v>
      </c>
      <c r="I88" s="34">
        <v>100</v>
      </c>
      <c r="J88" s="59"/>
      <c r="K88" s="11">
        <v>1</v>
      </c>
      <c r="L88" s="35"/>
      <c r="M88" s="36"/>
      <c r="N88" s="37">
        <f>IF(M88&gt;0,ROUND(L88/M88,4),0)</f>
        <v>0</v>
      </c>
      <c r="O88" s="38"/>
      <c r="P88" s="39"/>
      <c r="Q88" s="37">
        <f>ROUND(ROUND(N88,4)*(1-O88),4)</f>
        <v>0</v>
      </c>
      <c r="R88" s="37">
        <f>ROUND(ROUND(Q88,4)*(1+P88),4)</f>
        <v>0</v>
      </c>
      <c r="S88" s="37">
        <f>ROUND($I88*Q88,4)</f>
        <v>0</v>
      </c>
      <c r="T88" s="37">
        <f>ROUND($I88*R88,4)</f>
        <v>0</v>
      </c>
      <c r="U88" s="40"/>
      <c r="V88" s="40"/>
      <c r="W88" s="40"/>
      <c r="X88" s="40"/>
      <c r="Y88" s="41"/>
    </row>
    <row r="89" spans="1:25" ht="25.5" x14ac:dyDescent="0.25">
      <c r="A89" s="55" t="s">
        <v>2951</v>
      </c>
      <c r="B89" s="11">
        <v>3</v>
      </c>
      <c r="C89" s="32" t="s">
        <v>2952</v>
      </c>
      <c r="D89" s="32" t="s">
        <v>105</v>
      </c>
      <c r="E89" s="32" t="s">
        <v>2947</v>
      </c>
      <c r="F89" s="32" t="s">
        <v>105</v>
      </c>
      <c r="G89" s="32" t="s">
        <v>105</v>
      </c>
      <c r="H89" s="33" t="s">
        <v>91</v>
      </c>
      <c r="I89" s="34">
        <v>4</v>
      </c>
      <c r="J89" s="59"/>
      <c r="K89" s="11">
        <v>1</v>
      </c>
      <c r="L89" s="35"/>
      <c r="M89" s="36"/>
      <c r="N89" s="37">
        <f>IF(M89&gt;0,ROUND(L89/M89,4),0)</f>
        <v>0</v>
      </c>
      <c r="O89" s="38"/>
      <c r="P89" s="39"/>
      <c r="Q89" s="37">
        <f>ROUND(ROUND(N89,4)*(1-O89),4)</f>
        <v>0</v>
      </c>
      <c r="R89" s="37">
        <f>ROUND(ROUND(Q89,4)*(1+P89),4)</f>
        <v>0</v>
      </c>
      <c r="S89" s="37">
        <f>ROUND($I89*Q89,4)</f>
        <v>0</v>
      </c>
      <c r="T89" s="37">
        <f>ROUND($I89*R89,4)</f>
        <v>0</v>
      </c>
      <c r="U89" s="40"/>
      <c r="V89" s="40"/>
      <c r="W89" s="40"/>
      <c r="X89" s="40"/>
      <c r="Y89" s="41"/>
    </row>
    <row r="90" spans="1:25" ht="25.5" x14ac:dyDescent="0.25">
      <c r="A90" s="55" t="s">
        <v>2953</v>
      </c>
      <c r="B90" s="11">
        <v>4</v>
      </c>
      <c r="C90" s="32" t="s">
        <v>2954</v>
      </c>
      <c r="D90" s="32" t="s">
        <v>105</v>
      </c>
      <c r="E90" s="32" t="s">
        <v>2955</v>
      </c>
      <c r="F90" s="32" t="s">
        <v>105</v>
      </c>
      <c r="G90" s="32" t="s">
        <v>2956</v>
      </c>
      <c r="H90" s="33" t="s">
        <v>91</v>
      </c>
      <c r="I90" s="34">
        <v>10</v>
      </c>
      <c r="J90" s="59"/>
      <c r="K90" s="11">
        <v>1</v>
      </c>
      <c r="L90" s="35"/>
      <c r="M90" s="36"/>
      <c r="N90" s="37">
        <f>IF(M90&gt;0,ROUND(L90/M90,4),0)</f>
        <v>0</v>
      </c>
      <c r="O90" s="38"/>
      <c r="P90" s="39"/>
      <c r="Q90" s="37">
        <f>ROUND(ROUND(N90,4)*(1-O90),4)</f>
        <v>0</v>
      </c>
      <c r="R90" s="37">
        <f>ROUND(ROUND(Q90,4)*(1+P90),4)</f>
        <v>0</v>
      </c>
      <c r="S90" s="37">
        <f>ROUND($I90*Q90,4)</f>
        <v>0</v>
      </c>
      <c r="T90" s="37">
        <f>ROUND($I90*R90,4)</f>
        <v>0</v>
      </c>
      <c r="U90" s="40"/>
      <c r="V90" s="40"/>
      <c r="W90" s="40"/>
      <c r="X90" s="40"/>
      <c r="Y90" s="41"/>
    </row>
    <row r="91" spans="1:25" ht="25.5" x14ac:dyDescent="0.25">
      <c r="A91" s="55" t="s">
        <v>2957</v>
      </c>
      <c r="B91" s="11">
        <v>5</v>
      </c>
      <c r="C91" s="32" t="s">
        <v>2958</v>
      </c>
      <c r="D91" s="32" t="s">
        <v>105</v>
      </c>
      <c r="E91" s="32" t="s">
        <v>2959</v>
      </c>
      <c r="F91" s="32" t="s">
        <v>105</v>
      </c>
      <c r="G91" s="32" t="s">
        <v>2960</v>
      </c>
      <c r="H91" s="33" t="s">
        <v>91</v>
      </c>
      <c r="I91" s="34">
        <v>20</v>
      </c>
      <c r="J91" s="59"/>
      <c r="K91" s="11">
        <v>1</v>
      </c>
      <c r="L91" s="35"/>
      <c r="M91" s="36"/>
      <c r="N91" s="37">
        <f>IF(M91&gt;0,ROUND(L91/M91,4),0)</f>
        <v>0</v>
      </c>
      <c r="O91" s="38"/>
      <c r="P91" s="39"/>
      <c r="Q91" s="37">
        <f>ROUND(ROUND(N91,4)*(1-O91),4)</f>
        <v>0</v>
      </c>
      <c r="R91" s="37">
        <f>ROUND(ROUND(Q91,4)*(1+P91),4)</f>
        <v>0</v>
      </c>
      <c r="S91" s="37">
        <f>ROUND($I91*Q91,4)</f>
        <v>0</v>
      </c>
      <c r="T91" s="37">
        <f>ROUND($I91*R91,4)</f>
        <v>0</v>
      </c>
      <c r="U91" s="40"/>
      <c r="V91" s="40"/>
      <c r="W91" s="40"/>
      <c r="X91" s="40"/>
      <c r="Y91" s="41"/>
    </row>
    <row r="92" spans="1:25" x14ac:dyDescent="0.25">
      <c r="A92" s="55" t="s">
        <v>2961</v>
      </c>
      <c r="B92" s="11">
        <v>6</v>
      </c>
      <c r="C92" s="32" t="s">
        <v>2962</v>
      </c>
      <c r="D92" s="32" t="s">
        <v>105</v>
      </c>
      <c r="E92" s="32" t="s">
        <v>2947</v>
      </c>
      <c r="F92" s="32" t="s">
        <v>105</v>
      </c>
      <c r="G92" s="32" t="s">
        <v>105</v>
      </c>
      <c r="H92" s="33" t="s">
        <v>91</v>
      </c>
      <c r="I92" s="34">
        <v>10</v>
      </c>
      <c r="J92" s="59"/>
      <c r="K92" s="11">
        <v>1</v>
      </c>
      <c r="L92" s="35"/>
      <c r="M92" s="36"/>
      <c r="N92" s="37">
        <f>IF(M92&gt;0,ROUND(L92/M92,4),0)</f>
        <v>0</v>
      </c>
      <c r="O92" s="38"/>
      <c r="P92" s="39"/>
      <c r="Q92" s="37">
        <f>ROUND(ROUND(N92,4)*(1-O92),4)</f>
        <v>0</v>
      </c>
      <c r="R92" s="37">
        <f>ROUND(ROUND(Q92,4)*(1+P92),4)</f>
        <v>0</v>
      </c>
      <c r="S92" s="37">
        <f>ROUND($I92*Q92,4)</f>
        <v>0</v>
      </c>
      <c r="T92" s="37">
        <f>ROUND($I92*R92,4)</f>
        <v>0</v>
      </c>
      <c r="U92" s="40"/>
      <c r="V92" s="40"/>
      <c r="W92" s="40"/>
      <c r="X92" s="40"/>
      <c r="Y92" s="41"/>
    </row>
    <row r="93" spans="1:25" x14ac:dyDescent="0.25">
      <c r="A93" s="55" t="s">
        <v>2963</v>
      </c>
      <c r="B93" s="11">
        <v>7</v>
      </c>
      <c r="C93" s="32" t="s">
        <v>2964</v>
      </c>
      <c r="D93" s="32" t="s">
        <v>105</v>
      </c>
      <c r="E93" s="32" t="s">
        <v>2947</v>
      </c>
      <c r="F93" s="32" t="s">
        <v>105</v>
      </c>
      <c r="G93" s="32" t="s">
        <v>105</v>
      </c>
      <c r="H93" s="33" t="s">
        <v>91</v>
      </c>
      <c r="I93" s="34">
        <v>10</v>
      </c>
      <c r="J93" s="59"/>
      <c r="K93" s="11">
        <v>1</v>
      </c>
      <c r="L93" s="35"/>
      <c r="M93" s="36"/>
      <c r="N93" s="37">
        <f>IF(M93&gt;0,ROUND(L93/M93,4),0)</f>
        <v>0</v>
      </c>
      <c r="O93" s="38"/>
      <c r="P93" s="39"/>
      <c r="Q93" s="37">
        <f>ROUND(ROUND(N93,4)*(1-O93),4)</f>
        <v>0</v>
      </c>
      <c r="R93" s="37">
        <f>ROUND(ROUND(Q93,4)*(1+P93),4)</f>
        <v>0</v>
      </c>
      <c r="S93" s="37">
        <f>ROUND($I93*Q93,4)</f>
        <v>0</v>
      </c>
      <c r="T93" s="37">
        <f>ROUND($I93*R93,4)</f>
        <v>0</v>
      </c>
      <c r="U93" s="40"/>
      <c r="V93" s="40"/>
      <c r="W93" s="40"/>
      <c r="X93" s="40"/>
      <c r="Y93" s="41"/>
    </row>
    <row r="94" spans="1:25" x14ac:dyDescent="0.25">
      <c r="A94" s="55" t="s">
        <v>2965</v>
      </c>
      <c r="B94" s="11">
        <v>8</v>
      </c>
      <c r="C94" s="32" t="s">
        <v>2966</v>
      </c>
      <c r="D94" s="32" t="s">
        <v>105</v>
      </c>
      <c r="E94" s="32" t="s">
        <v>2947</v>
      </c>
      <c r="F94" s="32" t="s">
        <v>105</v>
      </c>
      <c r="G94" s="32" t="s">
        <v>105</v>
      </c>
      <c r="H94" s="33" t="s">
        <v>91</v>
      </c>
      <c r="I94" s="34">
        <v>10</v>
      </c>
      <c r="J94" s="59"/>
      <c r="K94" s="11">
        <v>1</v>
      </c>
      <c r="L94" s="35"/>
      <c r="M94" s="36"/>
      <c r="N94" s="37">
        <f>IF(M94&gt;0,ROUND(L94/M94,4),0)</f>
        <v>0</v>
      </c>
      <c r="O94" s="38"/>
      <c r="P94" s="39"/>
      <c r="Q94" s="37">
        <f>ROUND(ROUND(N94,4)*(1-O94),4)</f>
        <v>0</v>
      </c>
      <c r="R94" s="37">
        <f>ROUND(ROUND(Q94,4)*(1+P94),4)</f>
        <v>0</v>
      </c>
      <c r="S94" s="37">
        <f>ROUND($I94*Q94,4)</f>
        <v>0</v>
      </c>
      <c r="T94" s="37">
        <f>ROUND($I94*R94,4)</f>
        <v>0</v>
      </c>
      <c r="U94" s="40"/>
      <c r="V94" s="40"/>
      <c r="W94" s="40"/>
      <c r="X94" s="40"/>
      <c r="Y94" s="41"/>
    </row>
    <row r="95" spans="1:25" x14ac:dyDescent="0.25">
      <c r="A95" s="55" t="s">
        <v>2967</v>
      </c>
      <c r="B95" s="11">
        <v>9</v>
      </c>
      <c r="C95" s="32" t="s">
        <v>2968</v>
      </c>
      <c r="D95" s="32" t="s">
        <v>105</v>
      </c>
      <c r="E95" s="32" t="s">
        <v>2969</v>
      </c>
      <c r="F95" s="32" t="s">
        <v>105</v>
      </c>
      <c r="G95" s="32" t="s">
        <v>105</v>
      </c>
      <c r="H95" s="33" t="s">
        <v>91</v>
      </c>
      <c r="I95" s="34">
        <v>10</v>
      </c>
      <c r="J95" s="59"/>
      <c r="K95" s="11">
        <v>1</v>
      </c>
      <c r="L95" s="35"/>
      <c r="M95" s="36"/>
      <c r="N95" s="37">
        <f>IF(M95&gt;0,ROUND(L95/M95,4),0)</f>
        <v>0</v>
      </c>
      <c r="O95" s="38"/>
      <c r="P95" s="39"/>
      <c r="Q95" s="37">
        <f>ROUND(ROUND(N95,4)*(1-O95),4)</f>
        <v>0</v>
      </c>
      <c r="R95" s="37">
        <f>ROUND(ROUND(Q95,4)*(1+P95),4)</f>
        <v>0</v>
      </c>
      <c r="S95" s="37">
        <f>ROUND($I95*Q95,4)</f>
        <v>0</v>
      </c>
      <c r="T95" s="37">
        <f>ROUND($I95*R95,4)</f>
        <v>0</v>
      </c>
      <c r="U95" s="40"/>
      <c r="V95" s="40"/>
      <c r="W95" s="40"/>
      <c r="X95" s="40"/>
      <c r="Y95" s="41"/>
    </row>
    <row r="96" spans="1:25" x14ac:dyDescent="0.25">
      <c r="A96" s="55" t="s">
        <v>2970</v>
      </c>
      <c r="B96" s="11">
        <v>10</v>
      </c>
      <c r="C96" s="32" t="s">
        <v>2971</v>
      </c>
      <c r="D96" s="32" t="s">
        <v>105</v>
      </c>
      <c r="E96" s="32" t="s">
        <v>2969</v>
      </c>
      <c r="F96" s="32" t="s">
        <v>105</v>
      </c>
      <c r="G96" s="32" t="s">
        <v>105</v>
      </c>
      <c r="H96" s="33" t="s">
        <v>91</v>
      </c>
      <c r="I96" s="34">
        <v>10</v>
      </c>
      <c r="J96" s="59"/>
      <c r="K96" s="11">
        <v>1</v>
      </c>
      <c r="L96" s="35"/>
      <c r="M96" s="36"/>
      <c r="N96" s="37">
        <f>IF(M96&gt;0,ROUND(L96/M96,4),0)</f>
        <v>0</v>
      </c>
      <c r="O96" s="38"/>
      <c r="P96" s="39"/>
      <c r="Q96" s="37">
        <f>ROUND(ROUND(N96,4)*(1-O96),4)</f>
        <v>0</v>
      </c>
      <c r="R96" s="37">
        <f>ROUND(ROUND(Q96,4)*(1+P96),4)</f>
        <v>0</v>
      </c>
      <c r="S96" s="37">
        <f>ROUND($I96*Q96,4)</f>
        <v>0</v>
      </c>
      <c r="T96" s="37">
        <f>ROUND($I96*R96,4)</f>
        <v>0</v>
      </c>
      <c r="U96" s="40"/>
      <c r="V96" s="40"/>
      <c r="W96" s="40"/>
      <c r="X96" s="40"/>
      <c r="Y96" s="41"/>
    </row>
    <row r="97" spans="1:25" ht="25.5" x14ac:dyDescent="0.25">
      <c r="A97" s="55" t="s">
        <v>2972</v>
      </c>
      <c r="B97" s="11">
        <v>11</v>
      </c>
      <c r="C97" s="32" t="s">
        <v>2973</v>
      </c>
      <c r="D97" s="32" t="s">
        <v>105</v>
      </c>
      <c r="E97" s="32" t="s">
        <v>2947</v>
      </c>
      <c r="F97" s="32" t="s">
        <v>105</v>
      </c>
      <c r="G97" s="32" t="s">
        <v>105</v>
      </c>
      <c r="H97" s="33" t="s">
        <v>91</v>
      </c>
      <c r="I97" s="34">
        <v>10</v>
      </c>
      <c r="J97" s="59"/>
      <c r="K97" s="11">
        <v>1</v>
      </c>
      <c r="L97" s="35"/>
      <c r="M97" s="36"/>
      <c r="N97" s="37">
        <f>IF(M97&gt;0,ROUND(L97/M97,4),0)</f>
        <v>0</v>
      </c>
      <c r="O97" s="38"/>
      <c r="P97" s="39"/>
      <c r="Q97" s="37">
        <f>ROUND(ROUND(N97,4)*(1-O97),4)</f>
        <v>0</v>
      </c>
      <c r="R97" s="37">
        <f>ROUND(ROUND(Q97,4)*(1+P97),4)</f>
        <v>0</v>
      </c>
      <c r="S97" s="37">
        <f>ROUND($I97*Q97,4)</f>
        <v>0</v>
      </c>
      <c r="T97" s="37">
        <f>ROUND($I97*R97,4)</f>
        <v>0</v>
      </c>
      <c r="U97" s="40"/>
      <c r="V97" s="40"/>
      <c r="W97" s="40"/>
      <c r="X97" s="40"/>
      <c r="Y97" s="41"/>
    </row>
    <row r="98" spans="1:25" x14ac:dyDescent="0.25">
      <c r="A98" s="55" t="s">
        <v>2974</v>
      </c>
      <c r="B98" s="11">
        <v>12</v>
      </c>
      <c r="C98" s="32" t="s">
        <v>2975</v>
      </c>
      <c r="D98" s="32" t="s">
        <v>105</v>
      </c>
      <c r="E98" s="32" t="s">
        <v>2947</v>
      </c>
      <c r="F98" s="32" t="s">
        <v>105</v>
      </c>
      <c r="G98" s="32" t="s">
        <v>105</v>
      </c>
      <c r="H98" s="33" t="s">
        <v>91</v>
      </c>
      <c r="I98" s="34">
        <v>10</v>
      </c>
      <c r="J98" s="59"/>
      <c r="K98" s="11">
        <v>1</v>
      </c>
      <c r="L98" s="35"/>
      <c r="M98" s="36"/>
      <c r="N98" s="37">
        <f>IF(M98&gt;0,ROUND(L98/M98,4),0)</f>
        <v>0</v>
      </c>
      <c r="O98" s="38"/>
      <c r="P98" s="39"/>
      <c r="Q98" s="37">
        <f>ROUND(ROUND(N98,4)*(1-O98),4)</f>
        <v>0</v>
      </c>
      <c r="R98" s="37">
        <f>ROUND(ROUND(Q98,4)*(1+P98),4)</f>
        <v>0</v>
      </c>
      <c r="S98" s="37">
        <f>ROUND($I98*Q98,4)</f>
        <v>0</v>
      </c>
      <c r="T98" s="37">
        <f>ROUND($I98*R98,4)</f>
        <v>0</v>
      </c>
      <c r="U98" s="40"/>
      <c r="V98" s="40"/>
      <c r="W98" s="40"/>
      <c r="X98" s="40"/>
      <c r="Y98" s="41"/>
    </row>
    <row r="99" spans="1:25" x14ac:dyDescent="0.25">
      <c r="A99" s="55" t="s">
        <v>2976</v>
      </c>
      <c r="B99" s="11">
        <v>13</v>
      </c>
      <c r="C99" s="32" t="s">
        <v>2977</v>
      </c>
      <c r="D99" s="32" t="s">
        <v>105</v>
      </c>
      <c r="E99" s="32" t="s">
        <v>2978</v>
      </c>
      <c r="F99" s="32" t="s">
        <v>105</v>
      </c>
      <c r="G99" s="32" t="s">
        <v>2979</v>
      </c>
      <c r="H99" s="33" t="s">
        <v>657</v>
      </c>
      <c r="I99" s="34">
        <v>250</v>
      </c>
      <c r="J99" s="59"/>
      <c r="K99" s="11">
        <v>1</v>
      </c>
      <c r="L99" s="35"/>
      <c r="M99" s="36"/>
      <c r="N99" s="37">
        <f>IF(M99&gt;0,ROUND(L99/M99,4),0)</f>
        <v>0</v>
      </c>
      <c r="O99" s="38"/>
      <c r="P99" s="39"/>
      <c r="Q99" s="37">
        <f>ROUND(ROUND(N99,4)*(1-O99),4)</f>
        <v>0</v>
      </c>
      <c r="R99" s="37">
        <f>ROUND(ROUND(Q99,4)*(1+P99),4)</f>
        <v>0</v>
      </c>
      <c r="S99" s="37">
        <f>ROUND($I99*Q99,4)</f>
        <v>0</v>
      </c>
      <c r="T99" s="37">
        <f>ROUND($I99*R99,4)</f>
        <v>0</v>
      </c>
      <c r="U99" s="40"/>
      <c r="V99" s="40"/>
      <c r="W99" s="40"/>
      <c r="X99" s="40"/>
      <c r="Y99" s="41"/>
    </row>
    <row r="100" spans="1:25" x14ac:dyDescent="0.25">
      <c r="A100" s="55" t="s">
        <v>2980</v>
      </c>
      <c r="B100" s="11">
        <v>14</v>
      </c>
      <c r="C100" s="32" t="s">
        <v>2981</v>
      </c>
      <c r="D100" s="32" t="s">
        <v>105</v>
      </c>
      <c r="E100" s="32" t="s">
        <v>2969</v>
      </c>
      <c r="F100" s="32" t="s">
        <v>105</v>
      </c>
      <c r="G100" s="32" t="s">
        <v>105</v>
      </c>
      <c r="H100" s="33" t="s">
        <v>665</v>
      </c>
      <c r="I100" s="34">
        <v>10</v>
      </c>
      <c r="J100" s="59"/>
      <c r="K100" s="11">
        <v>1</v>
      </c>
      <c r="L100" s="35"/>
      <c r="M100" s="36"/>
      <c r="N100" s="37">
        <f>IF(M100&gt;0,ROUND(L100/M100,4),0)</f>
        <v>0</v>
      </c>
      <c r="O100" s="38"/>
      <c r="P100" s="39"/>
      <c r="Q100" s="37">
        <f>ROUND(ROUND(N100,4)*(1-O100),4)</f>
        <v>0</v>
      </c>
      <c r="R100" s="37">
        <f>ROUND(ROUND(Q100,4)*(1+P100),4)</f>
        <v>0</v>
      </c>
      <c r="S100" s="37">
        <f>ROUND($I100*Q100,4)</f>
        <v>0</v>
      </c>
      <c r="T100" s="37">
        <f>ROUND($I100*R100,4)</f>
        <v>0</v>
      </c>
      <c r="U100" s="40"/>
      <c r="V100" s="40"/>
      <c r="W100" s="40"/>
      <c r="X100" s="40"/>
      <c r="Y100" s="41"/>
    </row>
    <row r="101" spans="1:25" x14ac:dyDescent="0.25">
      <c r="A101" s="55" t="s">
        <v>2982</v>
      </c>
      <c r="B101" s="11">
        <v>15</v>
      </c>
      <c r="C101" s="32" t="s">
        <v>2983</v>
      </c>
      <c r="D101" s="32" t="s">
        <v>105</v>
      </c>
      <c r="E101" s="32" t="s">
        <v>2969</v>
      </c>
      <c r="F101" s="32" t="s">
        <v>105</v>
      </c>
      <c r="G101" s="32" t="s">
        <v>105</v>
      </c>
      <c r="H101" s="33" t="s">
        <v>665</v>
      </c>
      <c r="I101" s="34">
        <v>500</v>
      </c>
      <c r="J101" s="59"/>
      <c r="K101" s="11">
        <v>1</v>
      </c>
      <c r="L101" s="35"/>
      <c r="M101" s="36"/>
      <c r="N101" s="37">
        <f>IF(M101&gt;0,ROUND(L101/M101,4),0)</f>
        <v>0</v>
      </c>
      <c r="O101" s="38"/>
      <c r="P101" s="39"/>
      <c r="Q101" s="37">
        <f>ROUND(ROUND(N101,4)*(1-O101),4)</f>
        <v>0</v>
      </c>
      <c r="R101" s="37">
        <f>ROUND(ROUND(Q101,4)*(1+P101),4)</f>
        <v>0</v>
      </c>
      <c r="S101" s="37">
        <f>ROUND($I101*Q101,4)</f>
        <v>0</v>
      </c>
      <c r="T101" s="37">
        <f>ROUND($I101*R101,4)</f>
        <v>0</v>
      </c>
      <c r="U101" s="40"/>
      <c r="V101" s="40"/>
      <c r="W101" s="40"/>
      <c r="X101" s="40"/>
      <c r="Y101" s="41"/>
    </row>
    <row r="102" spans="1:25" x14ac:dyDescent="0.25">
      <c r="A102" s="55" t="s">
        <v>2984</v>
      </c>
      <c r="B102" s="11">
        <v>16</v>
      </c>
      <c r="C102" s="32" t="s">
        <v>2985</v>
      </c>
      <c r="D102" s="32" t="s">
        <v>105</v>
      </c>
      <c r="E102" s="32" t="s">
        <v>2969</v>
      </c>
      <c r="F102" s="32" t="s">
        <v>105</v>
      </c>
      <c r="G102" s="32" t="s">
        <v>105</v>
      </c>
      <c r="H102" s="33" t="s">
        <v>657</v>
      </c>
      <c r="I102" s="34">
        <v>25</v>
      </c>
      <c r="J102" s="59"/>
      <c r="K102" s="11">
        <v>1</v>
      </c>
      <c r="L102" s="35"/>
      <c r="M102" s="36"/>
      <c r="N102" s="37">
        <f>IF(M102&gt;0,ROUND(L102/M102,4),0)</f>
        <v>0</v>
      </c>
      <c r="O102" s="38"/>
      <c r="P102" s="39"/>
      <c r="Q102" s="37">
        <f>ROUND(ROUND(N102,4)*(1-O102),4)</f>
        <v>0</v>
      </c>
      <c r="R102" s="37">
        <f>ROUND(ROUND(Q102,4)*(1+P102),4)</f>
        <v>0</v>
      </c>
      <c r="S102" s="37">
        <f>ROUND($I102*Q102,4)</f>
        <v>0</v>
      </c>
      <c r="T102" s="37">
        <f>ROUND($I102*R102,4)</f>
        <v>0</v>
      </c>
      <c r="U102" s="40"/>
      <c r="V102" s="40"/>
      <c r="W102" s="40"/>
      <c r="X102" s="40"/>
      <c r="Y102" s="41"/>
    </row>
    <row r="103" spans="1:25" ht="25.5" x14ac:dyDescent="0.25">
      <c r="A103" s="55" t="s">
        <v>2986</v>
      </c>
      <c r="B103" s="11">
        <v>17</v>
      </c>
      <c r="C103" s="32" t="s">
        <v>2987</v>
      </c>
      <c r="D103" s="32" t="s">
        <v>105</v>
      </c>
      <c r="E103" s="32" t="s">
        <v>2947</v>
      </c>
      <c r="F103" s="32" t="s">
        <v>105</v>
      </c>
      <c r="G103" s="32" t="s">
        <v>2988</v>
      </c>
      <c r="H103" s="33" t="s">
        <v>657</v>
      </c>
      <c r="I103" s="34">
        <v>700</v>
      </c>
      <c r="J103" s="59"/>
      <c r="K103" s="11">
        <v>1</v>
      </c>
      <c r="L103" s="35"/>
      <c r="M103" s="36"/>
      <c r="N103" s="37">
        <f>IF(M103&gt;0,ROUND(L103/M103,4),0)</f>
        <v>0</v>
      </c>
      <c r="O103" s="38"/>
      <c r="P103" s="39"/>
      <c r="Q103" s="37">
        <f>ROUND(ROUND(N103,4)*(1-O103),4)</f>
        <v>0</v>
      </c>
      <c r="R103" s="37">
        <f>ROUND(ROUND(Q103,4)*(1+P103),4)</f>
        <v>0</v>
      </c>
      <c r="S103" s="37">
        <f>ROUND($I103*Q103,4)</f>
        <v>0</v>
      </c>
      <c r="T103" s="37">
        <f>ROUND($I103*R103,4)</f>
        <v>0</v>
      </c>
      <c r="U103" s="40"/>
      <c r="V103" s="40"/>
      <c r="W103" s="40"/>
      <c r="X103" s="40"/>
      <c r="Y103" s="41"/>
    </row>
    <row r="104" spans="1:25" x14ac:dyDescent="0.25">
      <c r="A104" s="55" t="s">
        <v>2989</v>
      </c>
      <c r="B104" s="11">
        <v>18</v>
      </c>
      <c r="C104" s="32" t="s">
        <v>2990</v>
      </c>
      <c r="D104" s="32" t="s">
        <v>105</v>
      </c>
      <c r="E104" s="32" t="s">
        <v>2947</v>
      </c>
      <c r="F104" s="32" t="s">
        <v>105</v>
      </c>
      <c r="G104" s="32" t="s">
        <v>105</v>
      </c>
      <c r="H104" s="33" t="s">
        <v>657</v>
      </c>
      <c r="I104" s="34">
        <v>50</v>
      </c>
      <c r="J104" s="59"/>
      <c r="K104" s="11">
        <v>1</v>
      </c>
      <c r="L104" s="35"/>
      <c r="M104" s="36"/>
      <c r="N104" s="37">
        <f>IF(M104&gt;0,ROUND(L104/M104,4),0)</f>
        <v>0</v>
      </c>
      <c r="O104" s="38"/>
      <c r="P104" s="39"/>
      <c r="Q104" s="37">
        <f>ROUND(ROUND(N104,4)*(1-O104),4)</f>
        <v>0</v>
      </c>
      <c r="R104" s="37">
        <f>ROUND(ROUND(Q104,4)*(1+P104),4)</f>
        <v>0</v>
      </c>
      <c r="S104" s="37">
        <f>ROUND($I104*Q104,4)</f>
        <v>0</v>
      </c>
      <c r="T104" s="37">
        <f>ROUND($I104*R104,4)</f>
        <v>0</v>
      </c>
      <c r="U104" s="40"/>
      <c r="V104" s="40"/>
      <c r="W104" s="40"/>
      <c r="X104" s="40"/>
      <c r="Y104" s="41"/>
    </row>
    <row r="105" spans="1:25" ht="13.5" thickBot="1" x14ac:dyDescent="0.3">
      <c r="A105" s="56" t="s">
        <v>2991</v>
      </c>
      <c r="B105" s="13">
        <v>19</v>
      </c>
      <c r="C105" s="42" t="s">
        <v>2992</v>
      </c>
      <c r="D105" s="42" t="s">
        <v>105</v>
      </c>
      <c r="E105" s="42" t="s">
        <v>2947</v>
      </c>
      <c r="F105" s="42" t="s">
        <v>530</v>
      </c>
      <c r="G105" s="42" t="s">
        <v>105</v>
      </c>
      <c r="H105" s="43" t="s">
        <v>657</v>
      </c>
      <c r="I105" s="44">
        <v>100</v>
      </c>
      <c r="J105" s="60"/>
      <c r="K105" s="13">
        <v>1</v>
      </c>
      <c r="L105" s="45"/>
      <c r="M105" s="46"/>
      <c r="N105" s="47">
        <f>IF(M105&gt;0,ROUND(L105/M105,4),0)</f>
        <v>0</v>
      </c>
      <c r="O105" s="48"/>
      <c r="P105" s="49"/>
      <c r="Q105" s="47">
        <f>ROUND(ROUND(N105,4)*(1-O105),4)</f>
        <v>0</v>
      </c>
      <c r="R105" s="47">
        <f>ROUND(ROUND(Q105,4)*(1+P105),4)</f>
        <v>0</v>
      </c>
      <c r="S105" s="47">
        <f>ROUND($I105*Q105,4)</f>
        <v>0</v>
      </c>
      <c r="T105" s="47">
        <f>ROUND($I105*R105,4)</f>
        <v>0</v>
      </c>
      <c r="U105" s="50"/>
      <c r="V105" s="50"/>
      <c r="W105" s="50"/>
      <c r="X105" s="50"/>
      <c r="Y105" s="51"/>
    </row>
    <row r="106" spans="1:25" ht="13.5" thickBot="1" x14ac:dyDescent="0.3">
      <c r="R106" s="61" t="s">
        <v>108</v>
      </c>
      <c r="S106" s="62">
        <f>SUM(S87:S105)</f>
        <v>0</v>
      </c>
      <c r="T106" s="63">
        <f>SUM(T87:T105)</f>
        <v>0</v>
      </c>
    </row>
    <row r="108" spans="1:25" ht="13.5" thickBot="1" x14ac:dyDescent="0.3"/>
    <row r="109" spans="1:25" ht="13.5" thickBot="1" x14ac:dyDescent="0.3">
      <c r="A109" s="52" t="s">
        <v>55</v>
      </c>
      <c r="B109" s="57" t="s">
        <v>135</v>
      </c>
      <c r="C109" s="18" t="s">
        <v>2993</v>
      </c>
      <c r="D109" s="18"/>
      <c r="E109" s="18"/>
      <c r="F109" s="18"/>
      <c r="G109" s="18"/>
      <c r="H109" s="18" t="s">
        <v>254</v>
      </c>
      <c r="I109" s="18"/>
      <c r="J109" s="8"/>
      <c r="K109" s="7"/>
      <c r="L109" s="18" t="s">
        <v>2994</v>
      </c>
      <c r="M109" s="18"/>
      <c r="N109" s="18"/>
      <c r="O109" s="18"/>
      <c r="P109" s="18"/>
      <c r="Q109" s="18"/>
      <c r="R109" s="18"/>
      <c r="S109" s="18"/>
      <c r="T109" s="18"/>
      <c r="U109" s="18"/>
      <c r="V109" s="18"/>
      <c r="W109" s="18"/>
      <c r="X109" s="18"/>
      <c r="Y109" s="8"/>
    </row>
    <row r="110" spans="1:25" ht="51.75" thickBot="1" x14ac:dyDescent="0.3">
      <c r="A110" s="53" t="s">
        <v>60</v>
      </c>
      <c r="B110" s="19" t="s">
        <v>61</v>
      </c>
      <c r="C110" s="20" t="s">
        <v>62</v>
      </c>
      <c r="D110" s="20" t="s">
        <v>63</v>
      </c>
      <c r="E110" s="20" t="s">
        <v>64</v>
      </c>
      <c r="F110" s="20" t="s">
        <v>65</v>
      </c>
      <c r="G110" s="20" t="s">
        <v>1220</v>
      </c>
      <c r="H110" s="20" t="s">
        <v>67</v>
      </c>
      <c r="I110" s="20" t="s">
        <v>68</v>
      </c>
      <c r="J110" s="21" t="s">
        <v>69</v>
      </c>
      <c r="K110" s="19" t="s">
        <v>70</v>
      </c>
      <c r="L110" s="20" t="s">
        <v>71</v>
      </c>
      <c r="M110" s="20" t="s">
        <v>72</v>
      </c>
      <c r="N110" s="20" t="s">
        <v>73</v>
      </c>
      <c r="O110" s="20" t="s">
        <v>74</v>
      </c>
      <c r="P110" s="20" t="s">
        <v>75</v>
      </c>
      <c r="Q110" s="20" t="s">
        <v>76</v>
      </c>
      <c r="R110" s="20" t="s">
        <v>77</v>
      </c>
      <c r="S110" s="20" t="s">
        <v>78</v>
      </c>
      <c r="T110" s="20" t="s">
        <v>79</v>
      </c>
      <c r="U110" s="20" t="s">
        <v>80</v>
      </c>
      <c r="V110" s="20" t="s">
        <v>81</v>
      </c>
      <c r="W110" s="20" t="s">
        <v>82</v>
      </c>
      <c r="X110" s="20" t="s">
        <v>83</v>
      </c>
      <c r="Y110" s="21" t="s">
        <v>84</v>
      </c>
    </row>
    <row r="111" spans="1:25" x14ac:dyDescent="0.25">
      <c r="A111" s="54" t="s">
        <v>2995</v>
      </c>
      <c r="B111" s="9">
        <v>1</v>
      </c>
      <c r="C111" s="22" t="s">
        <v>2996</v>
      </c>
      <c r="D111" s="22" t="s">
        <v>105</v>
      </c>
      <c r="E111" s="22" t="s">
        <v>105</v>
      </c>
      <c r="F111" s="22" t="s">
        <v>2997</v>
      </c>
      <c r="G111" s="22" t="s">
        <v>105</v>
      </c>
      <c r="H111" s="23" t="s">
        <v>91</v>
      </c>
      <c r="I111" s="24">
        <v>10</v>
      </c>
      <c r="J111" s="58"/>
      <c r="K111" s="9">
        <v>1</v>
      </c>
      <c r="L111" s="25"/>
      <c r="M111" s="26"/>
      <c r="N111" s="27">
        <f>IF(M111&gt;0,ROUND(L111/M111,4),0)</f>
        <v>0</v>
      </c>
      <c r="O111" s="28"/>
      <c r="P111" s="29"/>
      <c r="Q111" s="27">
        <f>ROUND(ROUND(N111,4)*(1-O111),4)</f>
        <v>0</v>
      </c>
      <c r="R111" s="27">
        <f>ROUND(ROUND(Q111,4)*(1+P111),4)</f>
        <v>0</v>
      </c>
      <c r="S111" s="27">
        <f>ROUND($I111*Q111,4)</f>
        <v>0</v>
      </c>
      <c r="T111" s="27">
        <f>ROUND($I111*R111,4)</f>
        <v>0</v>
      </c>
      <c r="U111" s="30"/>
      <c r="V111" s="30"/>
      <c r="W111" s="30"/>
      <c r="X111" s="30"/>
      <c r="Y111" s="31"/>
    </row>
    <row r="112" spans="1:25" ht="25.5" x14ac:dyDescent="0.25">
      <c r="A112" s="55" t="s">
        <v>2998</v>
      </c>
      <c r="B112" s="11">
        <v>2</v>
      </c>
      <c r="C112" s="32" t="s">
        <v>2999</v>
      </c>
      <c r="D112" s="32" t="s">
        <v>105</v>
      </c>
      <c r="E112" s="32" t="s">
        <v>105</v>
      </c>
      <c r="F112" s="32" t="s">
        <v>3000</v>
      </c>
      <c r="G112" s="32" t="s">
        <v>105</v>
      </c>
      <c r="H112" s="33" t="s">
        <v>91</v>
      </c>
      <c r="I112" s="34">
        <v>10</v>
      </c>
      <c r="J112" s="59"/>
      <c r="K112" s="11">
        <v>1</v>
      </c>
      <c r="L112" s="35"/>
      <c r="M112" s="36"/>
      <c r="N112" s="37">
        <f>IF(M112&gt;0,ROUND(L112/M112,4),0)</f>
        <v>0</v>
      </c>
      <c r="O112" s="38"/>
      <c r="P112" s="39"/>
      <c r="Q112" s="37">
        <f>ROUND(ROUND(N112,4)*(1-O112),4)</f>
        <v>0</v>
      </c>
      <c r="R112" s="37">
        <f>ROUND(ROUND(Q112,4)*(1+P112),4)</f>
        <v>0</v>
      </c>
      <c r="S112" s="37">
        <f>ROUND($I112*Q112,4)</f>
        <v>0</v>
      </c>
      <c r="T112" s="37">
        <f>ROUND($I112*R112,4)</f>
        <v>0</v>
      </c>
      <c r="U112" s="40"/>
      <c r="V112" s="40"/>
      <c r="W112" s="40"/>
      <c r="X112" s="40"/>
      <c r="Y112" s="41"/>
    </row>
    <row r="113" spans="1:25" ht="25.5" x14ac:dyDescent="0.25">
      <c r="A113" s="55" t="s">
        <v>3001</v>
      </c>
      <c r="B113" s="11">
        <v>3</v>
      </c>
      <c r="C113" s="32" t="s">
        <v>3002</v>
      </c>
      <c r="D113" s="32" t="s">
        <v>105</v>
      </c>
      <c r="E113" s="32" t="s">
        <v>105</v>
      </c>
      <c r="F113" s="32" t="s">
        <v>3000</v>
      </c>
      <c r="G113" s="32" t="s">
        <v>105</v>
      </c>
      <c r="H113" s="33" t="s">
        <v>91</v>
      </c>
      <c r="I113" s="34">
        <v>50</v>
      </c>
      <c r="J113" s="59"/>
      <c r="K113" s="11">
        <v>1</v>
      </c>
      <c r="L113" s="35"/>
      <c r="M113" s="36"/>
      <c r="N113" s="37">
        <f>IF(M113&gt;0,ROUND(L113/M113,4),0)</f>
        <v>0</v>
      </c>
      <c r="O113" s="38"/>
      <c r="P113" s="39"/>
      <c r="Q113" s="37">
        <f>ROUND(ROUND(N113,4)*(1-O113),4)</f>
        <v>0</v>
      </c>
      <c r="R113" s="37">
        <f>ROUND(ROUND(Q113,4)*(1+P113),4)</f>
        <v>0</v>
      </c>
      <c r="S113" s="37">
        <f>ROUND($I113*Q113,4)</f>
        <v>0</v>
      </c>
      <c r="T113" s="37">
        <f>ROUND($I113*R113,4)</f>
        <v>0</v>
      </c>
      <c r="U113" s="40"/>
      <c r="V113" s="40"/>
      <c r="W113" s="40"/>
      <c r="X113" s="40"/>
      <c r="Y113" s="41"/>
    </row>
    <row r="114" spans="1:25" x14ac:dyDescent="0.25">
      <c r="A114" s="55" t="s">
        <v>3003</v>
      </c>
      <c r="B114" s="11">
        <v>4</v>
      </c>
      <c r="C114" s="32" t="s">
        <v>3004</v>
      </c>
      <c r="D114" s="32" t="s">
        <v>105</v>
      </c>
      <c r="E114" s="32" t="s">
        <v>105</v>
      </c>
      <c r="F114" s="32" t="s">
        <v>105</v>
      </c>
      <c r="G114" s="32" t="s">
        <v>105</v>
      </c>
      <c r="H114" s="33" t="s">
        <v>91</v>
      </c>
      <c r="I114" s="34">
        <v>8</v>
      </c>
      <c r="J114" s="59"/>
      <c r="K114" s="11">
        <v>1</v>
      </c>
      <c r="L114" s="35"/>
      <c r="M114" s="36"/>
      <c r="N114" s="37">
        <f>IF(M114&gt;0,ROUND(L114/M114,4),0)</f>
        <v>0</v>
      </c>
      <c r="O114" s="38"/>
      <c r="P114" s="39"/>
      <c r="Q114" s="37">
        <f>ROUND(ROUND(N114,4)*(1-O114),4)</f>
        <v>0</v>
      </c>
      <c r="R114" s="37">
        <f>ROUND(ROUND(Q114,4)*(1+P114),4)</f>
        <v>0</v>
      </c>
      <c r="S114" s="37">
        <f>ROUND($I114*Q114,4)</f>
        <v>0</v>
      </c>
      <c r="T114" s="37">
        <f>ROUND($I114*R114,4)</f>
        <v>0</v>
      </c>
      <c r="U114" s="40"/>
      <c r="V114" s="40"/>
      <c r="W114" s="40"/>
      <c r="X114" s="40"/>
      <c r="Y114" s="41"/>
    </row>
    <row r="115" spans="1:25" ht="13.5" thickBot="1" x14ac:dyDescent="0.3">
      <c r="A115" s="56" t="s">
        <v>3005</v>
      </c>
      <c r="B115" s="13">
        <v>5</v>
      </c>
      <c r="C115" s="42" t="s">
        <v>3006</v>
      </c>
      <c r="D115" s="42" t="s">
        <v>105</v>
      </c>
      <c r="E115" s="42" t="s">
        <v>105</v>
      </c>
      <c r="F115" s="42" t="s">
        <v>105</v>
      </c>
      <c r="G115" s="42" t="s">
        <v>105</v>
      </c>
      <c r="H115" s="43" t="s">
        <v>91</v>
      </c>
      <c r="I115" s="44">
        <v>5</v>
      </c>
      <c r="J115" s="60"/>
      <c r="K115" s="13">
        <v>1</v>
      </c>
      <c r="L115" s="45"/>
      <c r="M115" s="46"/>
      <c r="N115" s="47">
        <f>IF(M115&gt;0,ROUND(L115/M115,4),0)</f>
        <v>0</v>
      </c>
      <c r="O115" s="48"/>
      <c r="P115" s="49"/>
      <c r="Q115" s="47">
        <f>ROUND(ROUND(N115,4)*(1-O115),4)</f>
        <v>0</v>
      </c>
      <c r="R115" s="47">
        <f>ROUND(ROUND(Q115,4)*(1+P115),4)</f>
        <v>0</v>
      </c>
      <c r="S115" s="47">
        <f>ROUND($I115*Q115,4)</f>
        <v>0</v>
      </c>
      <c r="T115" s="47">
        <f>ROUND($I115*R115,4)</f>
        <v>0</v>
      </c>
      <c r="U115" s="50"/>
      <c r="V115" s="50"/>
      <c r="W115" s="50"/>
      <c r="X115" s="50"/>
      <c r="Y115" s="51"/>
    </row>
    <row r="116" spans="1:25" ht="13.5" thickBot="1" x14ac:dyDescent="0.3">
      <c r="R116" s="61" t="s">
        <v>108</v>
      </c>
      <c r="S116" s="62">
        <f>SUM(S111:S115)</f>
        <v>0</v>
      </c>
      <c r="T116" s="63">
        <f>SUM(T111:T115)</f>
        <v>0</v>
      </c>
    </row>
  </sheetData>
  <sheetProtection algorithmName="SHA-512" hashValue="/fcfavazmKVxwAI+FRascR0xoj54Tg9qN31RWFlUgOxxvCznvgSffke2L4OpGtjrPp7zYQukvvkei7B+eKjRZw==" saltValue="0BINEf8UjnuGgHOEJhdCrw==" spinCount="100000" sheet="1" objects="1" scenarios="1"/>
  <pageMargins left="0.78740157021416557" right="0.78740157021416557" top="0.78740157021416557" bottom="0.78740157021416557" header="0.59055116441514754" footer="0.59055116441514754"/>
  <pageSetup paperSize="9" scale="31" fitToHeight="0" pageOrder="overThenDown" orientation="landscape" r:id="rId1"/>
  <headerFooter>
    <oddHeader>&amp;ROBR-8A</oddHeader>
    <oddFooter>&amp;LJN št. 16-51/19, 16-51/19_1.OBD: 1.5.2020 - 30.4.2021&amp;RStran &amp;P od &amp;N</oddFooter>
  </headerFooter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4:Y19"/>
  <sheetViews>
    <sheetView topLeftCell="B1" workbookViewId="0"/>
  </sheetViews>
  <sheetFormatPr defaultRowHeight="12.75" x14ac:dyDescent="0.25"/>
  <cols>
    <col min="1" max="1" width="15.7109375" style="1" hidden="1" customWidth="1"/>
    <col min="2" max="2" width="7.28515625" style="1" customWidth="1"/>
    <col min="3" max="3" width="39.7109375" style="1" customWidth="1"/>
    <col min="4" max="5" width="11" style="1" customWidth="1"/>
    <col min="6" max="6" width="16.42578125" style="1" customWidth="1"/>
    <col min="7" max="7" width="11" style="1" customWidth="1"/>
    <col min="8" max="8" width="5.7109375" style="1" customWidth="1"/>
    <col min="9" max="9" width="10" style="1" customWidth="1"/>
    <col min="10" max="10" width="7.28515625" style="1" customWidth="1"/>
    <col min="11" max="11" width="4.7109375" style="1" customWidth="1"/>
    <col min="12" max="12" width="13.7109375" style="1" customWidth="1"/>
    <col min="13" max="13" width="10.7109375" style="1" customWidth="1"/>
    <col min="14" max="14" width="13.7109375" style="1" customWidth="1"/>
    <col min="15" max="15" width="10.7109375" style="1" customWidth="1"/>
    <col min="16" max="16" width="7.7109375" style="1" customWidth="1"/>
    <col min="17" max="18" width="13.7109375" style="1" customWidth="1"/>
    <col min="19" max="20" width="17.28515625" style="1" customWidth="1"/>
    <col min="21" max="21" width="20.7109375" style="1" customWidth="1"/>
    <col min="22" max="22" width="25.7109375" style="1" customWidth="1"/>
    <col min="23" max="23" width="20.7109375" style="1" customWidth="1"/>
    <col min="24" max="24" width="12.7109375" style="1" customWidth="1"/>
    <col min="25" max="25" width="25.7109375" style="1" customWidth="1"/>
    <col min="26" max="16384" width="9.140625" style="1"/>
  </cols>
  <sheetData>
    <row r="4" spans="1:25" ht="15.75" x14ac:dyDescent="0.25">
      <c r="C4" s="77" t="s">
        <v>52</v>
      </c>
    </row>
    <row r="5" spans="1:25" ht="18" x14ac:dyDescent="0.25">
      <c r="B5" s="78" t="s">
        <v>3007</v>
      </c>
      <c r="C5" s="2" t="s">
        <v>3008</v>
      </c>
    </row>
    <row r="7" spans="1:25" x14ac:dyDescent="0.25">
      <c r="C7" s="79" t="str">
        <f>IF('2. Podatki o ponudniku'!C5&lt;&gt;"","Naziv ponudnika: " &amp; '2. Podatki o ponudniku'!C5,"")</f>
        <v/>
      </c>
    </row>
    <row r="8" spans="1:25" x14ac:dyDescent="0.25">
      <c r="C8" s="79" t="str">
        <f>IF('2. Podatki o ponudniku'!C7&lt;&gt;"","Identifikacijska številka za DDV: " &amp; '2. Podatki o ponudniku'!C7,"")</f>
        <v/>
      </c>
    </row>
    <row r="10" spans="1:25" ht="13.5" thickBot="1" x14ac:dyDescent="0.3"/>
    <row r="11" spans="1:25" ht="13.5" thickBot="1" x14ac:dyDescent="0.3">
      <c r="A11" s="52" t="s">
        <v>55</v>
      </c>
      <c r="B11" s="57" t="s">
        <v>56</v>
      </c>
      <c r="C11" s="18" t="s">
        <v>3009</v>
      </c>
      <c r="D11" s="18"/>
      <c r="E11" s="18"/>
      <c r="F11" s="18"/>
      <c r="G11" s="18"/>
      <c r="H11" s="18" t="s">
        <v>254</v>
      </c>
      <c r="I11" s="18"/>
      <c r="J11" s="8"/>
      <c r="K11" s="7"/>
      <c r="L11" s="18" t="s">
        <v>3010</v>
      </c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8"/>
    </row>
    <row r="12" spans="1:25" ht="51.75" thickBot="1" x14ac:dyDescent="0.3">
      <c r="A12" s="53" t="s">
        <v>60</v>
      </c>
      <c r="B12" s="19" t="s">
        <v>61</v>
      </c>
      <c r="C12" s="20" t="s">
        <v>62</v>
      </c>
      <c r="D12" s="20" t="s">
        <v>63</v>
      </c>
      <c r="E12" s="20" t="s">
        <v>64</v>
      </c>
      <c r="F12" s="20" t="s">
        <v>65</v>
      </c>
      <c r="G12" s="20" t="s">
        <v>1220</v>
      </c>
      <c r="H12" s="20" t="s">
        <v>67</v>
      </c>
      <c r="I12" s="20" t="s">
        <v>68</v>
      </c>
      <c r="J12" s="21" t="s">
        <v>69</v>
      </c>
      <c r="K12" s="19" t="s">
        <v>70</v>
      </c>
      <c r="L12" s="20" t="s">
        <v>71</v>
      </c>
      <c r="M12" s="20" t="s">
        <v>72</v>
      </c>
      <c r="N12" s="20" t="s">
        <v>73</v>
      </c>
      <c r="O12" s="20" t="s">
        <v>74</v>
      </c>
      <c r="P12" s="20" t="s">
        <v>75</v>
      </c>
      <c r="Q12" s="20" t="s">
        <v>76</v>
      </c>
      <c r="R12" s="20" t="s">
        <v>77</v>
      </c>
      <c r="S12" s="20" t="s">
        <v>78</v>
      </c>
      <c r="T12" s="20" t="s">
        <v>79</v>
      </c>
      <c r="U12" s="20" t="s">
        <v>80</v>
      </c>
      <c r="V12" s="20" t="s">
        <v>81</v>
      </c>
      <c r="W12" s="20" t="s">
        <v>82</v>
      </c>
      <c r="X12" s="20" t="s">
        <v>83</v>
      </c>
      <c r="Y12" s="21" t="s">
        <v>84</v>
      </c>
    </row>
    <row r="13" spans="1:25" x14ac:dyDescent="0.25">
      <c r="A13" s="54" t="s">
        <v>3011</v>
      </c>
      <c r="B13" s="9">
        <v>1</v>
      </c>
      <c r="C13" s="22" t="s">
        <v>3012</v>
      </c>
      <c r="D13" s="22" t="s">
        <v>105</v>
      </c>
      <c r="E13" s="22" t="s">
        <v>105</v>
      </c>
      <c r="F13" s="22" t="s">
        <v>105</v>
      </c>
      <c r="G13" s="22" t="s">
        <v>3013</v>
      </c>
      <c r="H13" s="23" t="s">
        <v>665</v>
      </c>
      <c r="I13" s="24">
        <v>6000</v>
      </c>
      <c r="J13" s="58"/>
      <c r="K13" s="9">
        <v>1</v>
      </c>
      <c r="L13" s="25"/>
      <c r="M13" s="26"/>
      <c r="N13" s="27">
        <f>IF(M13&gt;0,ROUND(L13/M13,4),0)</f>
        <v>0</v>
      </c>
      <c r="O13" s="28"/>
      <c r="P13" s="29"/>
      <c r="Q13" s="27">
        <f>ROUND(ROUND(N13,4)*(1-O13),4)</f>
        <v>0</v>
      </c>
      <c r="R13" s="27">
        <f>ROUND(ROUND(Q13,4)*(1+P13),4)</f>
        <v>0</v>
      </c>
      <c r="S13" s="27">
        <f>ROUND($I13*Q13,4)</f>
        <v>0</v>
      </c>
      <c r="T13" s="27">
        <f>ROUND($I13*R13,4)</f>
        <v>0</v>
      </c>
      <c r="U13" s="30"/>
      <c r="V13" s="30"/>
      <c r="W13" s="30"/>
      <c r="X13" s="30"/>
      <c r="Y13" s="31"/>
    </row>
    <row r="14" spans="1:25" x14ac:dyDescent="0.25">
      <c r="A14" s="55" t="s">
        <v>3014</v>
      </c>
      <c r="B14" s="11">
        <v>2</v>
      </c>
      <c r="C14" s="32" t="s">
        <v>3015</v>
      </c>
      <c r="D14" s="32" t="s">
        <v>105</v>
      </c>
      <c r="E14" s="32" t="s">
        <v>105</v>
      </c>
      <c r="F14" s="32" t="s">
        <v>105</v>
      </c>
      <c r="G14" s="32" t="s">
        <v>3016</v>
      </c>
      <c r="H14" s="33" t="s">
        <v>91</v>
      </c>
      <c r="I14" s="34">
        <v>300</v>
      </c>
      <c r="J14" s="59"/>
      <c r="K14" s="11">
        <v>1</v>
      </c>
      <c r="L14" s="35"/>
      <c r="M14" s="36"/>
      <c r="N14" s="37">
        <f>IF(M14&gt;0,ROUND(L14/M14,4),0)</f>
        <v>0</v>
      </c>
      <c r="O14" s="38"/>
      <c r="P14" s="39"/>
      <c r="Q14" s="37">
        <f>ROUND(ROUND(N14,4)*(1-O14),4)</f>
        <v>0</v>
      </c>
      <c r="R14" s="37">
        <f>ROUND(ROUND(Q14,4)*(1+P14),4)</f>
        <v>0</v>
      </c>
      <c r="S14" s="37">
        <f>ROUND($I14*Q14,4)</f>
        <v>0</v>
      </c>
      <c r="T14" s="37">
        <f>ROUND($I14*R14,4)</f>
        <v>0</v>
      </c>
      <c r="U14" s="40"/>
      <c r="V14" s="40"/>
      <c r="W14" s="40"/>
      <c r="X14" s="40"/>
      <c r="Y14" s="41"/>
    </row>
    <row r="15" spans="1:25" x14ac:dyDescent="0.25">
      <c r="A15" s="55" t="s">
        <v>3017</v>
      </c>
      <c r="B15" s="11">
        <v>3</v>
      </c>
      <c r="C15" s="32" t="s">
        <v>3018</v>
      </c>
      <c r="D15" s="32" t="s">
        <v>105</v>
      </c>
      <c r="E15" s="32" t="s">
        <v>105</v>
      </c>
      <c r="F15" s="32" t="s">
        <v>105</v>
      </c>
      <c r="G15" s="32" t="s">
        <v>3019</v>
      </c>
      <c r="H15" s="33" t="s">
        <v>91</v>
      </c>
      <c r="I15" s="34">
        <v>300</v>
      </c>
      <c r="J15" s="59"/>
      <c r="K15" s="11">
        <v>1</v>
      </c>
      <c r="L15" s="35"/>
      <c r="M15" s="36"/>
      <c r="N15" s="37">
        <f>IF(M15&gt;0,ROUND(L15/M15,4),0)</f>
        <v>0</v>
      </c>
      <c r="O15" s="38"/>
      <c r="P15" s="39"/>
      <c r="Q15" s="37">
        <f>ROUND(ROUND(N15,4)*(1-O15),4)</f>
        <v>0</v>
      </c>
      <c r="R15" s="37">
        <f>ROUND(ROUND(Q15,4)*(1+P15),4)</f>
        <v>0</v>
      </c>
      <c r="S15" s="37">
        <f>ROUND($I15*Q15,4)</f>
        <v>0</v>
      </c>
      <c r="T15" s="37">
        <f>ROUND($I15*R15,4)</f>
        <v>0</v>
      </c>
      <c r="U15" s="40"/>
      <c r="V15" s="40"/>
      <c r="W15" s="40"/>
      <c r="X15" s="40"/>
      <c r="Y15" s="41"/>
    </row>
    <row r="16" spans="1:25" x14ac:dyDescent="0.25">
      <c r="A16" s="55" t="s">
        <v>3020</v>
      </c>
      <c r="B16" s="11">
        <v>4</v>
      </c>
      <c r="C16" s="32" t="s">
        <v>3021</v>
      </c>
      <c r="D16" s="32" t="s">
        <v>105</v>
      </c>
      <c r="E16" s="32" t="s">
        <v>105</v>
      </c>
      <c r="F16" s="32" t="s">
        <v>105</v>
      </c>
      <c r="G16" s="32" t="s">
        <v>105</v>
      </c>
      <c r="H16" s="33" t="s">
        <v>665</v>
      </c>
      <c r="I16" s="34">
        <v>3000</v>
      </c>
      <c r="J16" s="59"/>
      <c r="K16" s="11">
        <v>1</v>
      </c>
      <c r="L16" s="35"/>
      <c r="M16" s="36"/>
      <c r="N16" s="37">
        <f>IF(M16&gt;0,ROUND(L16/M16,4),0)</f>
        <v>0</v>
      </c>
      <c r="O16" s="38"/>
      <c r="P16" s="39"/>
      <c r="Q16" s="37">
        <f>ROUND(ROUND(N16,4)*(1-O16),4)</f>
        <v>0</v>
      </c>
      <c r="R16" s="37">
        <f>ROUND(ROUND(Q16,4)*(1+P16),4)</f>
        <v>0</v>
      </c>
      <c r="S16" s="37">
        <f>ROUND($I16*Q16,4)</f>
        <v>0</v>
      </c>
      <c r="T16" s="37">
        <f>ROUND($I16*R16,4)</f>
        <v>0</v>
      </c>
      <c r="U16" s="40"/>
      <c r="V16" s="40"/>
      <c r="W16" s="40"/>
      <c r="X16" s="40"/>
      <c r="Y16" s="41"/>
    </row>
    <row r="17" spans="1:25" x14ac:dyDescent="0.25">
      <c r="A17" s="55" t="s">
        <v>3022</v>
      </c>
      <c r="B17" s="11">
        <v>5</v>
      </c>
      <c r="C17" s="32" t="s">
        <v>3023</v>
      </c>
      <c r="D17" s="32" t="s">
        <v>105</v>
      </c>
      <c r="E17" s="32" t="s">
        <v>105</v>
      </c>
      <c r="F17" s="32" t="s">
        <v>105</v>
      </c>
      <c r="G17" s="32" t="s">
        <v>105</v>
      </c>
      <c r="H17" s="33" t="s">
        <v>665</v>
      </c>
      <c r="I17" s="34">
        <v>3000</v>
      </c>
      <c r="J17" s="59"/>
      <c r="K17" s="11">
        <v>1</v>
      </c>
      <c r="L17" s="35"/>
      <c r="M17" s="36"/>
      <c r="N17" s="37">
        <f>IF(M17&gt;0,ROUND(L17/M17,4),0)</f>
        <v>0</v>
      </c>
      <c r="O17" s="38"/>
      <c r="P17" s="39"/>
      <c r="Q17" s="37">
        <f>ROUND(ROUND(N17,4)*(1-O17),4)</f>
        <v>0</v>
      </c>
      <c r="R17" s="37">
        <f>ROUND(ROUND(Q17,4)*(1+P17),4)</f>
        <v>0</v>
      </c>
      <c r="S17" s="37">
        <f>ROUND($I17*Q17,4)</f>
        <v>0</v>
      </c>
      <c r="T17" s="37">
        <f>ROUND($I17*R17,4)</f>
        <v>0</v>
      </c>
      <c r="U17" s="40"/>
      <c r="V17" s="40"/>
      <c r="W17" s="40"/>
      <c r="X17" s="40"/>
      <c r="Y17" s="41"/>
    </row>
    <row r="18" spans="1:25" ht="13.5" thickBot="1" x14ac:dyDescent="0.3">
      <c r="A18" s="56" t="s">
        <v>105</v>
      </c>
      <c r="B18" s="13">
        <v>6</v>
      </c>
      <c r="C18" s="42" t="s">
        <v>3024</v>
      </c>
      <c r="D18" s="42" t="s">
        <v>105</v>
      </c>
      <c r="E18" s="42" t="s">
        <v>105</v>
      </c>
      <c r="F18" s="42" t="s">
        <v>530</v>
      </c>
      <c r="G18" s="42" t="s">
        <v>105</v>
      </c>
      <c r="H18" s="43" t="s">
        <v>665</v>
      </c>
      <c r="I18" s="44">
        <v>200</v>
      </c>
      <c r="J18" s="60"/>
      <c r="K18" s="13">
        <v>1</v>
      </c>
      <c r="L18" s="45"/>
      <c r="M18" s="46"/>
      <c r="N18" s="47">
        <f>IF(M18&gt;0,ROUND(L18/M18,4),0)</f>
        <v>0</v>
      </c>
      <c r="O18" s="48"/>
      <c r="P18" s="49"/>
      <c r="Q18" s="47">
        <f>ROUND(ROUND(N18,4)*(1-O18),4)</f>
        <v>0</v>
      </c>
      <c r="R18" s="47">
        <f>ROUND(ROUND(Q18,4)*(1+P18),4)</f>
        <v>0</v>
      </c>
      <c r="S18" s="47">
        <f>ROUND($I18*Q18,4)</f>
        <v>0</v>
      </c>
      <c r="T18" s="47">
        <f>ROUND($I18*R18,4)</f>
        <v>0</v>
      </c>
      <c r="U18" s="50"/>
      <c r="V18" s="50"/>
      <c r="W18" s="50"/>
      <c r="X18" s="50"/>
      <c r="Y18" s="51"/>
    </row>
    <row r="19" spans="1:25" ht="13.5" thickBot="1" x14ac:dyDescent="0.3">
      <c r="R19" s="61" t="s">
        <v>108</v>
      </c>
      <c r="S19" s="62">
        <f>SUM(S13:S18)</f>
        <v>0</v>
      </c>
      <c r="T19" s="63">
        <f>SUM(T13:T18)</f>
        <v>0</v>
      </c>
    </row>
  </sheetData>
  <sheetProtection algorithmName="SHA-512" hashValue="efl8NQYTCAI8dgE1Jr5mqmPjwdv8PHUTwtqtnCkp+obbBZCDULewKUA9REG4f5TkHoeGCYz0MmIoZ1MGJf6ejg==" saltValue="t+NOFTjX6zyX67WSzXDwOQ==" spinCount="100000" sheet="1" objects="1" scenarios="1"/>
  <pageMargins left="0.78740157021416557" right="0.78740157021416557" top="0.78740157021416557" bottom="0.78740157021416557" header="0.59055116441514754" footer="0.59055116441514754"/>
  <pageSetup paperSize="9" scale="36" fitToHeight="0" pageOrder="overThenDown" orientation="landscape" r:id="rId1"/>
  <headerFooter>
    <oddHeader>&amp;ROBR-8A</oddHeader>
    <oddFooter>&amp;LJN št. 16-51/19, 16-51/19_1.OBD: 1.5.2020 - 30.4.2021&amp;RStran &amp;P od &amp;N</oddFooter>
  </headerFooter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4:Y244"/>
  <sheetViews>
    <sheetView topLeftCell="B1" workbookViewId="0"/>
  </sheetViews>
  <sheetFormatPr defaultRowHeight="12.75" x14ac:dyDescent="0.25"/>
  <cols>
    <col min="1" max="1" width="15.7109375" style="1" hidden="1" customWidth="1"/>
    <col min="2" max="2" width="7.28515625" style="1" customWidth="1"/>
    <col min="3" max="3" width="39.7109375" style="1" customWidth="1"/>
    <col min="4" max="4" width="17.85546875" style="1" customWidth="1"/>
    <col min="5" max="5" width="11" style="1" customWidth="1"/>
    <col min="6" max="6" width="19.7109375" style="1" customWidth="1"/>
    <col min="7" max="7" width="11" style="1" customWidth="1"/>
    <col min="8" max="8" width="5.7109375" style="1" customWidth="1"/>
    <col min="9" max="9" width="10" style="1" customWidth="1"/>
    <col min="10" max="10" width="7.28515625" style="1" customWidth="1"/>
    <col min="11" max="11" width="4.7109375" style="1" customWidth="1"/>
    <col min="12" max="12" width="13.7109375" style="1" customWidth="1"/>
    <col min="13" max="13" width="10.7109375" style="1" customWidth="1"/>
    <col min="14" max="14" width="13.7109375" style="1" customWidth="1"/>
    <col min="15" max="15" width="10.7109375" style="1" customWidth="1"/>
    <col min="16" max="16" width="7.7109375" style="1" customWidth="1"/>
    <col min="17" max="18" width="13.7109375" style="1" customWidth="1"/>
    <col min="19" max="20" width="17.28515625" style="1" customWidth="1"/>
    <col min="21" max="21" width="20.7109375" style="1" customWidth="1"/>
    <col min="22" max="22" width="25.7109375" style="1" customWidth="1"/>
    <col min="23" max="23" width="20.7109375" style="1" customWidth="1"/>
    <col min="24" max="24" width="12.7109375" style="1" customWidth="1"/>
    <col min="25" max="25" width="25.7109375" style="1" customWidth="1"/>
    <col min="26" max="16384" width="9.140625" style="1"/>
  </cols>
  <sheetData>
    <row r="4" spans="1:25" ht="15.75" x14ac:dyDescent="0.25">
      <c r="C4" s="77" t="s">
        <v>52</v>
      </c>
    </row>
    <row r="5" spans="1:25" ht="18" x14ac:dyDescent="0.25">
      <c r="B5" s="78" t="s">
        <v>3025</v>
      </c>
      <c r="C5" s="2" t="s">
        <v>3026</v>
      </c>
    </row>
    <row r="7" spans="1:25" x14ac:dyDescent="0.25">
      <c r="C7" s="79" t="str">
        <f>IF('2. Podatki o ponudniku'!C5&lt;&gt;"","Naziv ponudnika: " &amp; '2. Podatki o ponudniku'!C5,"")</f>
        <v/>
      </c>
    </row>
    <row r="8" spans="1:25" x14ac:dyDescent="0.25">
      <c r="C8" s="79" t="str">
        <f>IF('2. Podatki o ponudniku'!C7&lt;&gt;"","Identifikacijska številka za DDV: " &amp; '2. Podatki o ponudniku'!C7,"")</f>
        <v/>
      </c>
    </row>
    <row r="10" spans="1:25" ht="13.5" thickBot="1" x14ac:dyDescent="0.3"/>
    <row r="11" spans="1:25" ht="13.5" thickBot="1" x14ac:dyDescent="0.3">
      <c r="A11" s="52" t="s">
        <v>55</v>
      </c>
      <c r="B11" s="57" t="s">
        <v>56</v>
      </c>
      <c r="C11" s="18" t="s">
        <v>3027</v>
      </c>
      <c r="D11" s="18"/>
      <c r="E11" s="18"/>
      <c r="F11" s="18"/>
      <c r="G11" s="18"/>
      <c r="H11" s="18" t="s">
        <v>254</v>
      </c>
      <c r="I11" s="18"/>
      <c r="J11" s="8"/>
      <c r="K11" s="7"/>
      <c r="L11" s="18" t="s">
        <v>3028</v>
      </c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8"/>
    </row>
    <row r="12" spans="1:25" ht="51.75" thickBot="1" x14ac:dyDescent="0.3">
      <c r="A12" s="53" t="s">
        <v>60</v>
      </c>
      <c r="B12" s="19" t="s">
        <v>61</v>
      </c>
      <c r="C12" s="20" t="s">
        <v>62</v>
      </c>
      <c r="D12" s="20" t="s">
        <v>63</v>
      </c>
      <c r="E12" s="20" t="s">
        <v>64</v>
      </c>
      <c r="F12" s="20" t="s">
        <v>65</v>
      </c>
      <c r="G12" s="20" t="s">
        <v>1220</v>
      </c>
      <c r="H12" s="20" t="s">
        <v>67</v>
      </c>
      <c r="I12" s="20" t="s">
        <v>68</v>
      </c>
      <c r="J12" s="21" t="s">
        <v>69</v>
      </c>
      <c r="K12" s="19" t="s">
        <v>70</v>
      </c>
      <c r="L12" s="20" t="s">
        <v>71</v>
      </c>
      <c r="M12" s="20" t="s">
        <v>72</v>
      </c>
      <c r="N12" s="20" t="s">
        <v>73</v>
      </c>
      <c r="O12" s="20" t="s">
        <v>74</v>
      </c>
      <c r="P12" s="20" t="s">
        <v>75</v>
      </c>
      <c r="Q12" s="20" t="s">
        <v>76</v>
      </c>
      <c r="R12" s="20" t="s">
        <v>77</v>
      </c>
      <c r="S12" s="20" t="s">
        <v>78</v>
      </c>
      <c r="T12" s="20" t="s">
        <v>79</v>
      </c>
      <c r="U12" s="20" t="s">
        <v>80</v>
      </c>
      <c r="V12" s="20" t="s">
        <v>81</v>
      </c>
      <c r="W12" s="20" t="s">
        <v>82</v>
      </c>
      <c r="X12" s="20" t="s">
        <v>83</v>
      </c>
      <c r="Y12" s="21" t="s">
        <v>84</v>
      </c>
    </row>
    <row r="13" spans="1:25" x14ac:dyDescent="0.25">
      <c r="A13" s="54" t="s">
        <v>3029</v>
      </c>
      <c r="B13" s="9">
        <v>1</v>
      </c>
      <c r="C13" s="22" t="s">
        <v>3030</v>
      </c>
      <c r="D13" s="22" t="s">
        <v>105</v>
      </c>
      <c r="E13" s="22" t="s">
        <v>105</v>
      </c>
      <c r="F13" s="22" t="s">
        <v>105</v>
      </c>
      <c r="G13" s="22" t="s">
        <v>3031</v>
      </c>
      <c r="H13" s="23" t="s">
        <v>91</v>
      </c>
      <c r="I13" s="24">
        <v>6900</v>
      </c>
      <c r="J13" s="58"/>
      <c r="K13" s="9">
        <v>1</v>
      </c>
      <c r="L13" s="25"/>
      <c r="M13" s="26"/>
      <c r="N13" s="27">
        <f>IF(M13&gt;0,ROUND(L13/M13,4),0)</f>
        <v>0</v>
      </c>
      <c r="O13" s="28"/>
      <c r="P13" s="29"/>
      <c r="Q13" s="27">
        <f>ROUND(ROUND(N13,4)*(1-O13),4)</f>
        <v>0</v>
      </c>
      <c r="R13" s="27">
        <f>ROUND(ROUND(Q13,4)*(1+P13),4)</f>
        <v>0</v>
      </c>
      <c r="S13" s="27">
        <f>ROUND($I13*Q13,4)</f>
        <v>0</v>
      </c>
      <c r="T13" s="27">
        <f>ROUND($I13*R13,4)</f>
        <v>0</v>
      </c>
      <c r="U13" s="30"/>
      <c r="V13" s="30"/>
      <c r="W13" s="30"/>
      <c r="X13" s="30"/>
      <c r="Y13" s="31"/>
    </row>
    <row r="14" spans="1:25" x14ac:dyDescent="0.25">
      <c r="A14" s="55" t="s">
        <v>3032</v>
      </c>
      <c r="B14" s="11">
        <v>2</v>
      </c>
      <c r="C14" s="32" t="s">
        <v>3033</v>
      </c>
      <c r="D14" s="32" t="s">
        <v>105</v>
      </c>
      <c r="E14" s="32" t="s">
        <v>105</v>
      </c>
      <c r="F14" s="32" t="s">
        <v>105</v>
      </c>
      <c r="G14" s="32" t="s">
        <v>3034</v>
      </c>
      <c r="H14" s="33" t="s">
        <v>91</v>
      </c>
      <c r="I14" s="34">
        <v>200</v>
      </c>
      <c r="J14" s="59"/>
      <c r="K14" s="11">
        <v>1</v>
      </c>
      <c r="L14" s="35"/>
      <c r="M14" s="36"/>
      <c r="N14" s="37">
        <f>IF(M14&gt;0,ROUND(L14/M14,4),0)</f>
        <v>0</v>
      </c>
      <c r="O14" s="38"/>
      <c r="P14" s="39"/>
      <c r="Q14" s="37">
        <f>ROUND(ROUND(N14,4)*(1-O14),4)</f>
        <v>0</v>
      </c>
      <c r="R14" s="37">
        <f>ROUND(ROUND(Q14,4)*(1+P14),4)</f>
        <v>0</v>
      </c>
      <c r="S14" s="37">
        <f>ROUND($I14*Q14,4)</f>
        <v>0</v>
      </c>
      <c r="T14" s="37">
        <f>ROUND($I14*R14,4)</f>
        <v>0</v>
      </c>
      <c r="U14" s="40"/>
      <c r="V14" s="40"/>
      <c r="W14" s="40"/>
      <c r="X14" s="40"/>
      <c r="Y14" s="41"/>
    </row>
    <row r="15" spans="1:25" x14ac:dyDescent="0.25">
      <c r="A15" s="55" t="s">
        <v>3035</v>
      </c>
      <c r="B15" s="11">
        <v>3</v>
      </c>
      <c r="C15" s="32" t="s">
        <v>3036</v>
      </c>
      <c r="D15" s="32" t="s">
        <v>105</v>
      </c>
      <c r="E15" s="32" t="s">
        <v>105</v>
      </c>
      <c r="F15" s="32" t="s">
        <v>105</v>
      </c>
      <c r="G15" s="32" t="s">
        <v>3037</v>
      </c>
      <c r="H15" s="33" t="s">
        <v>91</v>
      </c>
      <c r="I15" s="34">
        <v>630</v>
      </c>
      <c r="J15" s="59"/>
      <c r="K15" s="11">
        <v>1</v>
      </c>
      <c r="L15" s="35"/>
      <c r="M15" s="36"/>
      <c r="N15" s="37">
        <f>IF(M15&gt;0,ROUND(L15/M15,4),0)</f>
        <v>0</v>
      </c>
      <c r="O15" s="38"/>
      <c r="P15" s="39"/>
      <c r="Q15" s="37">
        <f>ROUND(ROUND(N15,4)*(1-O15),4)</f>
        <v>0</v>
      </c>
      <c r="R15" s="37">
        <f>ROUND(ROUND(Q15,4)*(1+P15),4)</f>
        <v>0</v>
      </c>
      <c r="S15" s="37">
        <f>ROUND($I15*Q15,4)</f>
        <v>0</v>
      </c>
      <c r="T15" s="37">
        <f>ROUND($I15*R15,4)</f>
        <v>0</v>
      </c>
      <c r="U15" s="40"/>
      <c r="V15" s="40"/>
      <c r="W15" s="40"/>
      <c r="X15" s="40"/>
      <c r="Y15" s="41"/>
    </row>
    <row r="16" spans="1:25" x14ac:dyDescent="0.25">
      <c r="A16" s="55" t="s">
        <v>3038</v>
      </c>
      <c r="B16" s="11">
        <v>4</v>
      </c>
      <c r="C16" s="32" t="s">
        <v>3039</v>
      </c>
      <c r="D16" s="32" t="s">
        <v>105</v>
      </c>
      <c r="E16" s="32" t="s">
        <v>105</v>
      </c>
      <c r="F16" s="32" t="s">
        <v>105</v>
      </c>
      <c r="G16" s="32" t="s">
        <v>3040</v>
      </c>
      <c r="H16" s="33" t="s">
        <v>91</v>
      </c>
      <c r="I16" s="34">
        <v>750</v>
      </c>
      <c r="J16" s="59"/>
      <c r="K16" s="11">
        <v>1</v>
      </c>
      <c r="L16" s="35"/>
      <c r="M16" s="36"/>
      <c r="N16" s="37">
        <f>IF(M16&gt;0,ROUND(L16/M16,4),0)</f>
        <v>0</v>
      </c>
      <c r="O16" s="38"/>
      <c r="P16" s="39"/>
      <c r="Q16" s="37">
        <f>ROUND(ROUND(N16,4)*(1-O16),4)</f>
        <v>0</v>
      </c>
      <c r="R16" s="37">
        <f>ROUND(ROUND(Q16,4)*(1+P16),4)</f>
        <v>0</v>
      </c>
      <c r="S16" s="37">
        <f>ROUND($I16*Q16,4)</f>
        <v>0</v>
      </c>
      <c r="T16" s="37">
        <f>ROUND($I16*R16,4)</f>
        <v>0</v>
      </c>
      <c r="U16" s="40"/>
      <c r="V16" s="40"/>
      <c r="W16" s="40"/>
      <c r="X16" s="40"/>
      <c r="Y16" s="41"/>
    </row>
    <row r="17" spans="1:25" x14ac:dyDescent="0.25">
      <c r="A17" s="55" t="s">
        <v>3041</v>
      </c>
      <c r="B17" s="11">
        <v>5</v>
      </c>
      <c r="C17" s="32" t="s">
        <v>3042</v>
      </c>
      <c r="D17" s="32" t="s">
        <v>105</v>
      </c>
      <c r="E17" s="32" t="s">
        <v>105</v>
      </c>
      <c r="F17" s="32" t="s">
        <v>105</v>
      </c>
      <c r="G17" s="32" t="s">
        <v>3043</v>
      </c>
      <c r="H17" s="33" t="s">
        <v>91</v>
      </c>
      <c r="I17" s="34">
        <v>550</v>
      </c>
      <c r="J17" s="59"/>
      <c r="K17" s="11">
        <v>1</v>
      </c>
      <c r="L17" s="35"/>
      <c r="M17" s="36"/>
      <c r="N17" s="37">
        <f>IF(M17&gt;0,ROUND(L17/M17,4),0)</f>
        <v>0</v>
      </c>
      <c r="O17" s="38"/>
      <c r="P17" s="39"/>
      <c r="Q17" s="37">
        <f>ROUND(ROUND(N17,4)*(1-O17),4)</f>
        <v>0</v>
      </c>
      <c r="R17" s="37">
        <f>ROUND(ROUND(Q17,4)*(1+P17),4)</f>
        <v>0</v>
      </c>
      <c r="S17" s="37">
        <f>ROUND($I17*Q17,4)</f>
        <v>0</v>
      </c>
      <c r="T17" s="37">
        <f>ROUND($I17*R17,4)</f>
        <v>0</v>
      </c>
      <c r="U17" s="40"/>
      <c r="V17" s="40"/>
      <c r="W17" s="40"/>
      <c r="X17" s="40"/>
      <c r="Y17" s="41"/>
    </row>
    <row r="18" spans="1:25" x14ac:dyDescent="0.25">
      <c r="A18" s="55" t="s">
        <v>3044</v>
      </c>
      <c r="B18" s="11">
        <v>6</v>
      </c>
      <c r="C18" s="32" t="s">
        <v>3045</v>
      </c>
      <c r="D18" s="32" t="s">
        <v>105</v>
      </c>
      <c r="E18" s="32" t="s">
        <v>105</v>
      </c>
      <c r="F18" s="32" t="s">
        <v>105</v>
      </c>
      <c r="G18" s="32" t="s">
        <v>3046</v>
      </c>
      <c r="H18" s="33" t="s">
        <v>91</v>
      </c>
      <c r="I18" s="34">
        <v>9</v>
      </c>
      <c r="J18" s="59"/>
      <c r="K18" s="11">
        <v>1</v>
      </c>
      <c r="L18" s="35"/>
      <c r="M18" s="36"/>
      <c r="N18" s="37">
        <f>IF(M18&gt;0,ROUND(L18/M18,4),0)</f>
        <v>0</v>
      </c>
      <c r="O18" s="38"/>
      <c r="P18" s="39"/>
      <c r="Q18" s="37">
        <f>ROUND(ROUND(N18,4)*(1-O18),4)</f>
        <v>0</v>
      </c>
      <c r="R18" s="37">
        <f>ROUND(ROUND(Q18,4)*(1+P18),4)</f>
        <v>0</v>
      </c>
      <c r="S18" s="37">
        <f>ROUND($I18*Q18,4)</f>
        <v>0</v>
      </c>
      <c r="T18" s="37">
        <f>ROUND($I18*R18,4)</f>
        <v>0</v>
      </c>
      <c r="U18" s="40"/>
      <c r="V18" s="40"/>
      <c r="W18" s="40"/>
      <c r="X18" s="40"/>
      <c r="Y18" s="41"/>
    </row>
    <row r="19" spans="1:25" x14ac:dyDescent="0.25">
      <c r="A19" s="55" t="s">
        <v>3047</v>
      </c>
      <c r="B19" s="11">
        <v>7</v>
      </c>
      <c r="C19" s="32" t="s">
        <v>3048</v>
      </c>
      <c r="D19" s="32" t="s">
        <v>105</v>
      </c>
      <c r="E19" s="32" t="s">
        <v>105</v>
      </c>
      <c r="F19" s="32" t="s">
        <v>105</v>
      </c>
      <c r="G19" s="32" t="s">
        <v>3049</v>
      </c>
      <c r="H19" s="33" t="s">
        <v>91</v>
      </c>
      <c r="I19" s="34">
        <v>50</v>
      </c>
      <c r="J19" s="59"/>
      <c r="K19" s="11">
        <v>1</v>
      </c>
      <c r="L19" s="35"/>
      <c r="M19" s="36"/>
      <c r="N19" s="37">
        <f>IF(M19&gt;0,ROUND(L19/M19,4),0)</f>
        <v>0</v>
      </c>
      <c r="O19" s="38"/>
      <c r="P19" s="39"/>
      <c r="Q19" s="37">
        <f>ROUND(ROUND(N19,4)*(1-O19),4)</f>
        <v>0</v>
      </c>
      <c r="R19" s="37">
        <f>ROUND(ROUND(Q19,4)*(1+P19),4)</f>
        <v>0</v>
      </c>
      <c r="S19" s="37">
        <f>ROUND($I19*Q19,4)</f>
        <v>0</v>
      </c>
      <c r="T19" s="37">
        <f>ROUND($I19*R19,4)</f>
        <v>0</v>
      </c>
      <c r="U19" s="40"/>
      <c r="V19" s="40"/>
      <c r="W19" s="40"/>
      <c r="X19" s="40"/>
      <c r="Y19" s="41"/>
    </row>
    <row r="20" spans="1:25" x14ac:dyDescent="0.25">
      <c r="A20" s="55" t="s">
        <v>3050</v>
      </c>
      <c r="B20" s="11">
        <v>8</v>
      </c>
      <c r="C20" s="32" t="s">
        <v>3051</v>
      </c>
      <c r="D20" s="32" t="s">
        <v>105</v>
      </c>
      <c r="E20" s="32" t="s">
        <v>105</v>
      </c>
      <c r="F20" s="32" t="s">
        <v>105</v>
      </c>
      <c r="G20" s="32" t="s">
        <v>3052</v>
      </c>
      <c r="H20" s="33" t="s">
        <v>91</v>
      </c>
      <c r="I20" s="34">
        <v>30</v>
      </c>
      <c r="J20" s="59"/>
      <c r="K20" s="11">
        <v>1</v>
      </c>
      <c r="L20" s="35"/>
      <c r="M20" s="36"/>
      <c r="N20" s="37">
        <f>IF(M20&gt;0,ROUND(L20/M20,4),0)</f>
        <v>0</v>
      </c>
      <c r="O20" s="38"/>
      <c r="P20" s="39"/>
      <c r="Q20" s="37">
        <f>ROUND(ROUND(N20,4)*(1-O20),4)</f>
        <v>0</v>
      </c>
      <c r="R20" s="37">
        <f>ROUND(ROUND(Q20,4)*(1+P20),4)</f>
        <v>0</v>
      </c>
      <c r="S20" s="37">
        <f>ROUND($I20*Q20,4)</f>
        <v>0</v>
      </c>
      <c r="T20" s="37">
        <f>ROUND($I20*R20,4)</f>
        <v>0</v>
      </c>
      <c r="U20" s="40"/>
      <c r="V20" s="40"/>
      <c r="W20" s="40"/>
      <c r="X20" s="40"/>
      <c r="Y20" s="41"/>
    </row>
    <row r="21" spans="1:25" x14ac:dyDescent="0.25">
      <c r="A21" s="55" t="s">
        <v>3053</v>
      </c>
      <c r="B21" s="11">
        <v>9</v>
      </c>
      <c r="C21" s="32" t="s">
        <v>3054</v>
      </c>
      <c r="D21" s="32" t="s">
        <v>105</v>
      </c>
      <c r="E21" s="32" t="s">
        <v>105</v>
      </c>
      <c r="F21" s="32" t="s">
        <v>105</v>
      </c>
      <c r="G21" s="32" t="s">
        <v>3055</v>
      </c>
      <c r="H21" s="33" t="s">
        <v>91</v>
      </c>
      <c r="I21" s="34">
        <v>200</v>
      </c>
      <c r="J21" s="59"/>
      <c r="K21" s="11">
        <v>1</v>
      </c>
      <c r="L21" s="35"/>
      <c r="M21" s="36"/>
      <c r="N21" s="37">
        <f>IF(M21&gt;0,ROUND(L21/M21,4),0)</f>
        <v>0</v>
      </c>
      <c r="O21" s="38"/>
      <c r="P21" s="39"/>
      <c r="Q21" s="37">
        <f>ROUND(ROUND(N21,4)*(1-O21),4)</f>
        <v>0</v>
      </c>
      <c r="R21" s="37">
        <f>ROUND(ROUND(Q21,4)*(1+P21),4)</f>
        <v>0</v>
      </c>
      <c r="S21" s="37">
        <f>ROUND($I21*Q21,4)</f>
        <v>0</v>
      </c>
      <c r="T21" s="37">
        <f>ROUND($I21*R21,4)</f>
        <v>0</v>
      </c>
      <c r="U21" s="40"/>
      <c r="V21" s="40"/>
      <c r="W21" s="40"/>
      <c r="X21" s="40"/>
      <c r="Y21" s="41"/>
    </row>
    <row r="22" spans="1:25" x14ac:dyDescent="0.25">
      <c r="A22" s="55" t="s">
        <v>3056</v>
      </c>
      <c r="B22" s="11">
        <v>10</v>
      </c>
      <c r="C22" s="32" t="s">
        <v>3057</v>
      </c>
      <c r="D22" s="32" t="s">
        <v>105</v>
      </c>
      <c r="E22" s="32" t="s">
        <v>105</v>
      </c>
      <c r="F22" s="32" t="s">
        <v>105</v>
      </c>
      <c r="G22" s="32" t="s">
        <v>3058</v>
      </c>
      <c r="H22" s="33" t="s">
        <v>91</v>
      </c>
      <c r="I22" s="34">
        <v>50</v>
      </c>
      <c r="J22" s="59"/>
      <c r="K22" s="11">
        <v>1</v>
      </c>
      <c r="L22" s="35"/>
      <c r="M22" s="36"/>
      <c r="N22" s="37">
        <f>IF(M22&gt;0,ROUND(L22/M22,4),0)</f>
        <v>0</v>
      </c>
      <c r="O22" s="38"/>
      <c r="P22" s="39"/>
      <c r="Q22" s="37">
        <f>ROUND(ROUND(N22,4)*(1-O22),4)</f>
        <v>0</v>
      </c>
      <c r="R22" s="37">
        <f>ROUND(ROUND(Q22,4)*(1+P22),4)</f>
        <v>0</v>
      </c>
      <c r="S22" s="37">
        <f>ROUND($I22*Q22,4)</f>
        <v>0</v>
      </c>
      <c r="T22" s="37">
        <f>ROUND($I22*R22,4)</f>
        <v>0</v>
      </c>
      <c r="U22" s="40"/>
      <c r="V22" s="40"/>
      <c r="W22" s="40"/>
      <c r="X22" s="40"/>
      <c r="Y22" s="41"/>
    </row>
    <row r="23" spans="1:25" x14ac:dyDescent="0.25">
      <c r="A23" s="55" t="s">
        <v>3059</v>
      </c>
      <c r="B23" s="11">
        <v>11</v>
      </c>
      <c r="C23" s="32" t="s">
        <v>3060</v>
      </c>
      <c r="D23" s="32" t="s">
        <v>105</v>
      </c>
      <c r="E23" s="32" t="s">
        <v>105</v>
      </c>
      <c r="F23" s="32" t="s">
        <v>105</v>
      </c>
      <c r="G23" s="32" t="s">
        <v>3061</v>
      </c>
      <c r="H23" s="33" t="s">
        <v>91</v>
      </c>
      <c r="I23" s="34">
        <v>60</v>
      </c>
      <c r="J23" s="59"/>
      <c r="K23" s="11">
        <v>1</v>
      </c>
      <c r="L23" s="35"/>
      <c r="M23" s="36"/>
      <c r="N23" s="37">
        <f>IF(M23&gt;0,ROUND(L23/M23,4),0)</f>
        <v>0</v>
      </c>
      <c r="O23" s="38"/>
      <c r="P23" s="39"/>
      <c r="Q23" s="37">
        <f>ROUND(ROUND(N23,4)*(1-O23),4)</f>
        <v>0</v>
      </c>
      <c r="R23" s="37">
        <f>ROUND(ROUND(Q23,4)*(1+P23),4)</f>
        <v>0</v>
      </c>
      <c r="S23" s="37">
        <f>ROUND($I23*Q23,4)</f>
        <v>0</v>
      </c>
      <c r="T23" s="37">
        <f>ROUND($I23*R23,4)</f>
        <v>0</v>
      </c>
      <c r="U23" s="40"/>
      <c r="V23" s="40"/>
      <c r="W23" s="40"/>
      <c r="X23" s="40"/>
      <c r="Y23" s="41"/>
    </row>
    <row r="24" spans="1:25" x14ac:dyDescent="0.25">
      <c r="A24" s="55" t="s">
        <v>3062</v>
      </c>
      <c r="B24" s="11">
        <v>12</v>
      </c>
      <c r="C24" s="32" t="s">
        <v>3063</v>
      </c>
      <c r="D24" s="32" t="s">
        <v>105</v>
      </c>
      <c r="E24" s="32" t="s">
        <v>105</v>
      </c>
      <c r="F24" s="32" t="s">
        <v>105</v>
      </c>
      <c r="G24" s="32" t="s">
        <v>105</v>
      </c>
      <c r="H24" s="33" t="s">
        <v>91</v>
      </c>
      <c r="I24" s="34">
        <v>70</v>
      </c>
      <c r="J24" s="59"/>
      <c r="K24" s="11">
        <v>1</v>
      </c>
      <c r="L24" s="35"/>
      <c r="M24" s="36"/>
      <c r="N24" s="37">
        <f>IF(M24&gt;0,ROUND(L24/M24,4),0)</f>
        <v>0</v>
      </c>
      <c r="O24" s="38"/>
      <c r="P24" s="39"/>
      <c r="Q24" s="37">
        <f>ROUND(ROUND(N24,4)*(1-O24),4)</f>
        <v>0</v>
      </c>
      <c r="R24" s="37">
        <f>ROUND(ROUND(Q24,4)*(1+P24),4)</f>
        <v>0</v>
      </c>
      <c r="S24" s="37">
        <f>ROUND($I24*Q24,4)</f>
        <v>0</v>
      </c>
      <c r="T24" s="37">
        <f>ROUND($I24*R24,4)</f>
        <v>0</v>
      </c>
      <c r="U24" s="40"/>
      <c r="V24" s="40"/>
      <c r="W24" s="40"/>
      <c r="X24" s="40"/>
      <c r="Y24" s="41"/>
    </row>
    <row r="25" spans="1:25" x14ac:dyDescent="0.25">
      <c r="A25" s="55" t="s">
        <v>3064</v>
      </c>
      <c r="B25" s="11">
        <v>13</v>
      </c>
      <c r="C25" s="32" t="s">
        <v>3065</v>
      </c>
      <c r="D25" s="32" t="s">
        <v>105</v>
      </c>
      <c r="E25" s="32" t="s">
        <v>105</v>
      </c>
      <c r="F25" s="32" t="s">
        <v>105</v>
      </c>
      <c r="G25" s="32" t="s">
        <v>3066</v>
      </c>
      <c r="H25" s="33" t="s">
        <v>91</v>
      </c>
      <c r="I25" s="34">
        <v>10</v>
      </c>
      <c r="J25" s="59"/>
      <c r="K25" s="11">
        <v>1</v>
      </c>
      <c r="L25" s="35"/>
      <c r="M25" s="36"/>
      <c r="N25" s="37">
        <f>IF(M25&gt;0,ROUND(L25/M25,4),0)</f>
        <v>0</v>
      </c>
      <c r="O25" s="38"/>
      <c r="P25" s="39"/>
      <c r="Q25" s="37">
        <f>ROUND(ROUND(N25,4)*(1-O25),4)</f>
        <v>0</v>
      </c>
      <c r="R25" s="37">
        <f>ROUND(ROUND(Q25,4)*(1+P25),4)</f>
        <v>0</v>
      </c>
      <c r="S25" s="37">
        <f>ROUND($I25*Q25,4)</f>
        <v>0</v>
      </c>
      <c r="T25" s="37">
        <f>ROUND($I25*R25,4)</f>
        <v>0</v>
      </c>
      <c r="U25" s="40"/>
      <c r="V25" s="40"/>
      <c r="W25" s="40"/>
      <c r="X25" s="40"/>
      <c r="Y25" s="41"/>
    </row>
    <row r="26" spans="1:25" x14ac:dyDescent="0.25">
      <c r="A26" s="55" t="s">
        <v>3067</v>
      </c>
      <c r="B26" s="11">
        <v>14</v>
      </c>
      <c r="C26" s="32" t="s">
        <v>3068</v>
      </c>
      <c r="D26" s="32" t="s">
        <v>105</v>
      </c>
      <c r="E26" s="32" t="s">
        <v>105</v>
      </c>
      <c r="F26" s="32" t="s">
        <v>105</v>
      </c>
      <c r="G26" s="32" t="s">
        <v>3069</v>
      </c>
      <c r="H26" s="33" t="s">
        <v>91</v>
      </c>
      <c r="I26" s="34">
        <v>3100</v>
      </c>
      <c r="J26" s="59"/>
      <c r="K26" s="11">
        <v>1</v>
      </c>
      <c r="L26" s="35"/>
      <c r="M26" s="36"/>
      <c r="N26" s="37">
        <f>IF(M26&gt;0,ROUND(L26/M26,4),0)</f>
        <v>0</v>
      </c>
      <c r="O26" s="38"/>
      <c r="P26" s="39"/>
      <c r="Q26" s="37">
        <f>ROUND(ROUND(N26,4)*(1-O26),4)</f>
        <v>0</v>
      </c>
      <c r="R26" s="37">
        <f>ROUND(ROUND(Q26,4)*(1+P26),4)</f>
        <v>0</v>
      </c>
      <c r="S26" s="37">
        <f>ROUND($I26*Q26,4)</f>
        <v>0</v>
      </c>
      <c r="T26" s="37">
        <f>ROUND($I26*R26,4)</f>
        <v>0</v>
      </c>
      <c r="U26" s="40"/>
      <c r="V26" s="40"/>
      <c r="W26" s="40"/>
      <c r="X26" s="40"/>
      <c r="Y26" s="41"/>
    </row>
    <row r="27" spans="1:25" x14ac:dyDescent="0.25">
      <c r="A27" s="55" t="s">
        <v>3070</v>
      </c>
      <c r="B27" s="11">
        <v>15</v>
      </c>
      <c r="C27" s="32" t="s">
        <v>3071</v>
      </c>
      <c r="D27" s="32" t="s">
        <v>105</v>
      </c>
      <c r="E27" s="32" t="s">
        <v>105</v>
      </c>
      <c r="F27" s="32" t="s">
        <v>105</v>
      </c>
      <c r="G27" s="32" t="s">
        <v>3072</v>
      </c>
      <c r="H27" s="33" t="s">
        <v>91</v>
      </c>
      <c r="I27" s="34">
        <v>550</v>
      </c>
      <c r="J27" s="59"/>
      <c r="K27" s="11">
        <v>1</v>
      </c>
      <c r="L27" s="35"/>
      <c r="M27" s="36"/>
      <c r="N27" s="37">
        <f>IF(M27&gt;0,ROUND(L27/M27,4),0)</f>
        <v>0</v>
      </c>
      <c r="O27" s="38"/>
      <c r="P27" s="39"/>
      <c r="Q27" s="37">
        <f>ROUND(ROUND(N27,4)*(1-O27),4)</f>
        <v>0</v>
      </c>
      <c r="R27" s="37">
        <f>ROUND(ROUND(Q27,4)*(1+P27),4)</f>
        <v>0</v>
      </c>
      <c r="S27" s="37">
        <f>ROUND($I27*Q27,4)</f>
        <v>0</v>
      </c>
      <c r="T27" s="37">
        <f>ROUND($I27*R27,4)</f>
        <v>0</v>
      </c>
      <c r="U27" s="40"/>
      <c r="V27" s="40"/>
      <c r="W27" s="40"/>
      <c r="X27" s="40"/>
      <c r="Y27" s="41"/>
    </row>
    <row r="28" spans="1:25" x14ac:dyDescent="0.25">
      <c r="A28" s="55" t="s">
        <v>3073</v>
      </c>
      <c r="B28" s="11">
        <v>16</v>
      </c>
      <c r="C28" s="32" t="s">
        <v>3074</v>
      </c>
      <c r="D28" s="32" t="s">
        <v>105</v>
      </c>
      <c r="E28" s="32" t="s">
        <v>105</v>
      </c>
      <c r="F28" s="32" t="s">
        <v>105</v>
      </c>
      <c r="G28" s="32" t="s">
        <v>105</v>
      </c>
      <c r="H28" s="33" t="s">
        <v>91</v>
      </c>
      <c r="I28" s="34">
        <v>50</v>
      </c>
      <c r="J28" s="59"/>
      <c r="K28" s="11">
        <v>1</v>
      </c>
      <c r="L28" s="35"/>
      <c r="M28" s="36"/>
      <c r="N28" s="37">
        <f>IF(M28&gt;0,ROUND(L28/M28,4),0)</f>
        <v>0</v>
      </c>
      <c r="O28" s="38"/>
      <c r="P28" s="39"/>
      <c r="Q28" s="37">
        <f>ROUND(ROUND(N28,4)*(1-O28),4)</f>
        <v>0</v>
      </c>
      <c r="R28" s="37">
        <f>ROUND(ROUND(Q28,4)*(1+P28),4)</f>
        <v>0</v>
      </c>
      <c r="S28" s="37">
        <f>ROUND($I28*Q28,4)</f>
        <v>0</v>
      </c>
      <c r="T28" s="37">
        <f>ROUND($I28*R28,4)</f>
        <v>0</v>
      </c>
      <c r="U28" s="40"/>
      <c r="V28" s="40"/>
      <c r="W28" s="40"/>
      <c r="X28" s="40"/>
      <c r="Y28" s="41"/>
    </row>
    <row r="29" spans="1:25" x14ac:dyDescent="0.25">
      <c r="A29" s="55" t="s">
        <v>3075</v>
      </c>
      <c r="B29" s="11">
        <v>17</v>
      </c>
      <c r="C29" s="32" t="s">
        <v>3076</v>
      </c>
      <c r="D29" s="32" t="s">
        <v>105</v>
      </c>
      <c r="E29" s="32" t="s">
        <v>105</v>
      </c>
      <c r="F29" s="32" t="s">
        <v>105</v>
      </c>
      <c r="G29" s="32" t="s">
        <v>3077</v>
      </c>
      <c r="H29" s="33" t="s">
        <v>91</v>
      </c>
      <c r="I29" s="34">
        <v>10</v>
      </c>
      <c r="J29" s="59"/>
      <c r="K29" s="11">
        <v>1</v>
      </c>
      <c r="L29" s="35"/>
      <c r="M29" s="36"/>
      <c r="N29" s="37">
        <f>IF(M29&gt;0,ROUND(L29/M29,4),0)</f>
        <v>0</v>
      </c>
      <c r="O29" s="38"/>
      <c r="P29" s="39"/>
      <c r="Q29" s="37">
        <f>ROUND(ROUND(N29,4)*(1-O29),4)</f>
        <v>0</v>
      </c>
      <c r="R29" s="37">
        <f>ROUND(ROUND(Q29,4)*(1+P29),4)</f>
        <v>0</v>
      </c>
      <c r="S29" s="37">
        <f>ROUND($I29*Q29,4)</f>
        <v>0</v>
      </c>
      <c r="T29" s="37">
        <f>ROUND($I29*R29,4)</f>
        <v>0</v>
      </c>
      <c r="U29" s="40"/>
      <c r="V29" s="40"/>
      <c r="W29" s="40"/>
      <c r="X29" s="40"/>
      <c r="Y29" s="41"/>
    </row>
    <row r="30" spans="1:25" x14ac:dyDescent="0.25">
      <c r="A30" s="55" t="s">
        <v>3078</v>
      </c>
      <c r="B30" s="11">
        <v>18</v>
      </c>
      <c r="C30" s="32" t="s">
        <v>3079</v>
      </c>
      <c r="D30" s="32" t="s">
        <v>105</v>
      </c>
      <c r="E30" s="32" t="s">
        <v>105</v>
      </c>
      <c r="F30" s="32" t="s">
        <v>105</v>
      </c>
      <c r="G30" s="32" t="s">
        <v>105</v>
      </c>
      <c r="H30" s="33" t="s">
        <v>91</v>
      </c>
      <c r="I30" s="34">
        <v>200</v>
      </c>
      <c r="J30" s="59"/>
      <c r="K30" s="11">
        <v>1</v>
      </c>
      <c r="L30" s="35"/>
      <c r="M30" s="36"/>
      <c r="N30" s="37">
        <f>IF(M30&gt;0,ROUND(L30/M30,4),0)</f>
        <v>0</v>
      </c>
      <c r="O30" s="38"/>
      <c r="P30" s="39"/>
      <c r="Q30" s="37">
        <f>ROUND(ROUND(N30,4)*(1-O30),4)</f>
        <v>0</v>
      </c>
      <c r="R30" s="37">
        <f>ROUND(ROUND(Q30,4)*(1+P30),4)</f>
        <v>0</v>
      </c>
      <c r="S30" s="37">
        <f>ROUND($I30*Q30,4)</f>
        <v>0</v>
      </c>
      <c r="T30" s="37">
        <f>ROUND($I30*R30,4)</f>
        <v>0</v>
      </c>
      <c r="U30" s="40"/>
      <c r="V30" s="40"/>
      <c r="W30" s="40"/>
      <c r="X30" s="40"/>
      <c r="Y30" s="41"/>
    </row>
    <row r="31" spans="1:25" x14ac:dyDescent="0.25">
      <c r="A31" s="55" t="s">
        <v>3080</v>
      </c>
      <c r="B31" s="11">
        <v>19</v>
      </c>
      <c r="C31" s="32" t="s">
        <v>3081</v>
      </c>
      <c r="D31" s="32" t="s">
        <v>105</v>
      </c>
      <c r="E31" s="32" t="s">
        <v>105</v>
      </c>
      <c r="F31" s="32" t="s">
        <v>105</v>
      </c>
      <c r="G31" s="32" t="s">
        <v>3082</v>
      </c>
      <c r="H31" s="33" t="s">
        <v>91</v>
      </c>
      <c r="I31" s="34">
        <v>1400</v>
      </c>
      <c r="J31" s="59"/>
      <c r="K31" s="11">
        <v>1</v>
      </c>
      <c r="L31" s="35"/>
      <c r="M31" s="36"/>
      <c r="N31" s="37">
        <f>IF(M31&gt;0,ROUND(L31/M31,4),0)</f>
        <v>0</v>
      </c>
      <c r="O31" s="38"/>
      <c r="P31" s="39"/>
      <c r="Q31" s="37">
        <f>ROUND(ROUND(N31,4)*(1-O31),4)</f>
        <v>0</v>
      </c>
      <c r="R31" s="37">
        <f>ROUND(ROUND(Q31,4)*(1+P31),4)</f>
        <v>0</v>
      </c>
      <c r="S31" s="37">
        <f>ROUND($I31*Q31,4)</f>
        <v>0</v>
      </c>
      <c r="T31" s="37">
        <f>ROUND($I31*R31,4)</f>
        <v>0</v>
      </c>
      <c r="U31" s="40"/>
      <c r="V31" s="40"/>
      <c r="W31" s="40"/>
      <c r="X31" s="40"/>
      <c r="Y31" s="41"/>
    </row>
    <row r="32" spans="1:25" ht="13.5" thickBot="1" x14ac:dyDescent="0.3">
      <c r="A32" s="56" t="s">
        <v>3083</v>
      </c>
      <c r="B32" s="13">
        <v>20</v>
      </c>
      <c r="C32" s="42" t="s">
        <v>3084</v>
      </c>
      <c r="D32" s="42" t="s">
        <v>105</v>
      </c>
      <c r="E32" s="42" t="s">
        <v>105</v>
      </c>
      <c r="F32" s="42" t="s">
        <v>105</v>
      </c>
      <c r="G32" s="42" t="s">
        <v>105</v>
      </c>
      <c r="H32" s="43" t="s">
        <v>91</v>
      </c>
      <c r="I32" s="44">
        <v>50</v>
      </c>
      <c r="J32" s="60"/>
      <c r="K32" s="13">
        <v>1</v>
      </c>
      <c r="L32" s="45"/>
      <c r="M32" s="46"/>
      <c r="N32" s="47">
        <f>IF(M32&gt;0,ROUND(L32/M32,4),0)</f>
        <v>0</v>
      </c>
      <c r="O32" s="48"/>
      <c r="P32" s="49"/>
      <c r="Q32" s="47">
        <f>ROUND(ROUND(N32,4)*(1-O32),4)</f>
        <v>0</v>
      </c>
      <c r="R32" s="47">
        <f>ROUND(ROUND(Q32,4)*(1+P32),4)</f>
        <v>0</v>
      </c>
      <c r="S32" s="47">
        <f>ROUND($I32*Q32,4)</f>
        <v>0</v>
      </c>
      <c r="T32" s="47">
        <f>ROUND($I32*R32,4)</f>
        <v>0</v>
      </c>
      <c r="U32" s="50"/>
      <c r="V32" s="50"/>
      <c r="W32" s="50"/>
      <c r="X32" s="50"/>
      <c r="Y32" s="51"/>
    </row>
    <row r="33" spans="1:25" ht="13.5" thickBot="1" x14ac:dyDescent="0.3">
      <c r="R33" s="61" t="s">
        <v>108</v>
      </c>
      <c r="S33" s="62">
        <f>SUM(S13:S32)</f>
        <v>0</v>
      </c>
      <c r="T33" s="63">
        <f>SUM(T13:T32)</f>
        <v>0</v>
      </c>
    </row>
    <row r="35" spans="1:25" ht="13.5" thickBot="1" x14ac:dyDescent="0.3"/>
    <row r="36" spans="1:25" ht="13.5" thickBot="1" x14ac:dyDescent="0.3">
      <c r="A36" s="52" t="s">
        <v>55</v>
      </c>
      <c r="B36" s="57" t="s">
        <v>109</v>
      </c>
      <c r="C36" s="18" t="s">
        <v>3085</v>
      </c>
      <c r="D36" s="18"/>
      <c r="E36" s="18"/>
      <c r="F36" s="18"/>
      <c r="G36" s="18"/>
      <c r="H36" s="18" t="s">
        <v>254</v>
      </c>
      <c r="I36" s="18"/>
      <c r="J36" s="8"/>
      <c r="K36" s="7"/>
      <c r="L36" s="18" t="s">
        <v>3086</v>
      </c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8"/>
    </row>
    <row r="37" spans="1:25" ht="51.75" thickBot="1" x14ac:dyDescent="0.3">
      <c r="A37" s="53" t="s">
        <v>60</v>
      </c>
      <c r="B37" s="19" t="s">
        <v>61</v>
      </c>
      <c r="C37" s="20" t="s">
        <v>62</v>
      </c>
      <c r="D37" s="20" t="s">
        <v>63</v>
      </c>
      <c r="E37" s="20" t="s">
        <v>64</v>
      </c>
      <c r="F37" s="20" t="s">
        <v>65</v>
      </c>
      <c r="G37" s="20" t="s">
        <v>1220</v>
      </c>
      <c r="H37" s="20" t="s">
        <v>67</v>
      </c>
      <c r="I37" s="20" t="s">
        <v>68</v>
      </c>
      <c r="J37" s="21" t="s">
        <v>69</v>
      </c>
      <c r="K37" s="19" t="s">
        <v>70</v>
      </c>
      <c r="L37" s="20" t="s">
        <v>71</v>
      </c>
      <c r="M37" s="20" t="s">
        <v>72</v>
      </c>
      <c r="N37" s="20" t="s">
        <v>73</v>
      </c>
      <c r="O37" s="20" t="s">
        <v>74</v>
      </c>
      <c r="P37" s="20" t="s">
        <v>75</v>
      </c>
      <c r="Q37" s="20" t="s">
        <v>76</v>
      </c>
      <c r="R37" s="20" t="s">
        <v>77</v>
      </c>
      <c r="S37" s="20" t="s">
        <v>78</v>
      </c>
      <c r="T37" s="20" t="s">
        <v>79</v>
      </c>
      <c r="U37" s="20" t="s">
        <v>80</v>
      </c>
      <c r="V37" s="20" t="s">
        <v>81</v>
      </c>
      <c r="W37" s="20" t="s">
        <v>82</v>
      </c>
      <c r="X37" s="20" t="s">
        <v>83</v>
      </c>
      <c r="Y37" s="21" t="s">
        <v>84</v>
      </c>
    </row>
    <row r="38" spans="1:25" x14ac:dyDescent="0.25">
      <c r="A38" s="54" t="s">
        <v>3087</v>
      </c>
      <c r="B38" s="9">
        <v>1</v>
      </c>
      <c r="C38" s="22" t="s">
        <v>3088</v>
      </c>
      <c r="D38" s="22" t="s">
        <v>105</v>
      </c>
      <c r="E38" s="22" t="s">
        <v>105</v>
      </c>
      <c r="F38" s="22" t="s">
        <v>105</v>
      </c>
      <c r="G38" s="22" t="s">
        <v>3089</v>
      </c>
      <c r="H38" s="23" t="s">
        <v>91</v>
      </c>
      <c r="I38" s="24">
        <v>8300</v>
      </c>
      <c r="J38" s="58"/>
      <c r="K38" s="9">
        <v>1</v>
      </c>
      <c r="L38" s="25"/>
      <c r="M38" s="26"/>
      <c r="N38" s="27">
        <f>IF(M38&gt;0,ROUND(L38/M38,4),0)</f>
        <v>0</v>
      </c>
      <c r="O38" s="28"/>
      <c r="P38" s="29"/>
      <c r="Q38" s="27">
        <f>ROUND(ROUND(N38,4)*(1-O38),4)</f>
        <v>0</v>
      </c>
      <c r="R38" s="27">
        <f>ROUND(ROUND(Q38,4)*(1+P38),4)</f>
        <v>0</v>
      </c>
      <c r="S38" s="27">
        <f>ROUND($I38*Q38,4)</f>
        <v>0</v>
      </c>
      <c r="T38" s="27">
        <f>ROUND($I38*R38,4)</f>
        <v>0</v>
      </c>
      <c r="U38" s="30"/>
      <c r="V38" s="30"/>
      <c r="W38" s="30"/>
      <c r="X38" s="30"/>
      <c r="Y38" s="31"/>
    </row>
    <row r="39" spans="1:25" x14ac:dyDescent="0.25">
      <c r="A39" s="55" t="s">
        <v>3090</v>
      </c>
      <c r="B39" s="11">
        <v>2</v>
      </c>
      <c r="C39" s="32" t="s">
        <v>3091</v>
      </c>
      <c r="D39" s="32" t="s">
        <v>105</v>
      </c>
      <c r="E39" s="32" t="s">
        <v>105</v>
      </c>
      <c r="F39" s="32" t="s">
        <v>105</v>
      </c>
      <c r="G39" s="32" t="s">
        <v>3092</v>
      </c>
      <c r="H39" s="33" t="s">
        <v>91</v>
      </c>
      <c r="I39" s="34">
        <v>1500</v>
      </c>
      <c r="J39" s="59"/>
      <c r="K39" s="11">
        <v>1</v>
      </c>
      <c r="L39" s="35"/>
      <c r="M39" s="36"/>
      <c r="N39" s="37">
        <f>IF(M39&gt;0,ROUND(L39/M39,4),0)</f>
        <v>0</v>
      </c>
      <c r="O39" s="38"/>
      <c r="P39" s="39"/>
      <c r="Q39" s="37">
        <f>ROUND(ROUND(N39,4)*(1-O39),4)</f>
        <v>0</v>
      </c>
      <c r="R39" s="37">
        <f>ROUND(ROUND(Q39,4)*(1+P39),4)</f>
        <v>0</v>
      </c>
      <c r="S39" s="37">
        <f>ROUND($I39*Q39,4)</f>
        <v>0</v>
      </c>
      <c r="T39" s="37">
        <f>ROUND($I39*R39,4)</f>
        <v>0</v>
      </c>
      <c r="U39" s="40"/>
      <c r="V39" s="40"/>
      <c r="W39" s="40"/>
      <c r="X39" s="40"/>
      <c r="Y39" s="41"/>
    </row>
    <row r="40" spans="1:25" x14ac:dyDescent="0.25">
      <c r="A40" s="55" t="s">
        <v>3093</v>
      </c>
      <c r="B40" s="11">
        <v>3</v>
      </c>
      <c r="C40" s="32" t="s">
        <v>3094</v>
      </c>
      <c r="D40" s="32" t="s">
        <v>105</v>
      </c>
      <c r="E40" s="32" t="s">
        <v>105</v>
      </c>
      <c r="F40" s="32" t="s">
        <v>105</v>
      </c>
      <c r="G40" s="32" t="s">
        <v>3095</v>
      </c>
      <c r="H40" s="33" t="s">
        <v>91</v>
      </c>
      <c r="I40" s="34">
        <v>400</v>
      </c>
      <c r="J40" s="59"/>
      <c r="K40" s="11">
        <v>1</v>
      </c>
      <c r="L40" s="35"/>
      <c r="M40" s="36"/>
      <c r="N40" s="37">
        <f>IF(M40&gt;0,ROUND(L40/M40,4),0)</f>
        <v>0</v>
      </c>
      <c r="O40" s="38"/>
      <c r="P40" s="39"/>
      <c r="Q40" s="37">
        <f>ROUND(ROUND(N40,4)*(1-O40),4)</f>
        <v>0</v>
      </c>
      <c r="R40" s="37">
        <f>ROUND(ROUND(Q40,4)*(1+P40),4)</f>
        <v>0</v>
      </c>
      <c r="S40" s="37">
        <f>ROUND($I40*Q40,4)</f>
        <v>0</v>
      </c>
      <c r="T40" s="37">
        <f>ROUND($I40*R40,4)</f>
        <v>0</v>
      </c>
      <c r="U40" s="40"/>
      <c r="V40" s="40"/>
      <c r="W40" s="40"/>
      <c r="X40" s="40"/>
      <c r="Y40" s="41"/>
    </row>
    <row r="41" spans="1:25" x14ac:dyDescent="0.25">
      <c r="A41" s="55" t="s">
        <v>3096</v>
      </c>
      <c r="B41" s="11">
        <v>4</v>
      </c>
      <c r="C41" s="32" t="s">
        <v>3097</v>
      </c>
      <c r="D41" s="32" t="s">
        <v>105</v>
      </c>
      <c r="E41" s="32" t="s">
        <v>105</v>
      </c>
      <c r="F41" s="32" t="s">
        <v>105</v>
      </c>
      <c r="G41" s="32" t="s">
        <v>3098</v>
      </c>
      <c r="H41" s="33" t="s">
        <v>91</v>
      </c>
      <c r="I41" s="34">
        <v>750</v>
      </c>
      <c r="J41" s="59"/>
      <c r="K41" s="11">
        <v>1</v>
      </c>
      <c r="L41" s="35"/>
      <c r="M41" s="36"/>
      <c r="N41" s="37">
        <f>IF(M41&gt;0,ROUND(L41/M41,4),0)</f>
        <v>0</v>
      </c>
      <c r="O41" s="38"/>
      <c r="P41" s="39"/>
      <c r="Q41" s="37">
        <f>ROUND(ROUND(N41,4)*(1-O41),4)</f>
        <v>0</v>
      </c>
      <c r="R41" s="37">
        <f>ROUND(ROUND(Q41,4)*(1+P41),4)</f>
        <v>0</v>
      </c>
      <c r="S41" s="37">
        <f>ROUND($I41*Q41,4)</f>
        <v>0</v>
      </c>
      <c r="T41" s="37">
        <f>ROUND($I41*R41,4)</f>
        <v>0</v>
      </c>
      <c r="U41" s="40"/>
      <c r="V41" s="40"/>
      <c r="W41" s="40"/>
      <c r="X41" s="40"/>
      <c r="Y41" s="41"/>
    </row>
    <row r="42" spans="1:25" x14ac:dyDescent="0.25">
      <c r="A42" s="55" t="s">
        <v>3099</v>
      </c>
      <c r="B42" s="11">
        <v>5</v>
      </c>
      <c r="C42" s="32" t="s">
        <v>3100</v>
      </c>
      <c r="D42" s="32" t="s">
        <v>105</v>
      </c>
      <c r="E42" s="32" t="s">
        <v>105</v>
      </c>
      <c r="F42" s="32" t="s">
        <v>105</v>
      </c>
      <c r="G42" s="32" t="s">
        <v>3101</v>
      </c>
      <c r="H42" s="33" t="s">
        <v>91</v>
      </c>
      <c r="I42" s="34">
        <v>270</v>
      </c>
      <c r="J42" s="59"/>
      <c r="K42" s="11">
        <v>1</v>
      </c>
      <c r="L42" s="35"/>
      <c r="M42" s="36"/>
      <c r="N42" s="37">
        <f>IF(M42&gt;0,ROUND(L42/M42,4),0)</f>
        <v>0</v>
      </c>
      <c r="O42" s="38"/>
      <c r="P42" s="39"/>
      <c r="Q42" s="37">
        <f>ROUND(ROUND(N42,4)*(1-O42),4)</f>
        <v>0</v>
      </c>
      <c r="R42" s="37">
        <f>ROUND(ROUND(Q42,4)*(1+P42),4)</f>
        <v>0</v>
      </c>
      <c r="S42" s="37">
        <f>ROUND($I42*Q42,4)</f>
        <v>0</v>
      </c>
      <c r="T42" s="37">
        <f>ROUND($I42*R42,4)</f>
        <v>0</v>
      </c>
      <c r="U42" s="40"/>
      <c r="V42" s="40"/>
      <c r="W42" s="40"/>
      <c r="X42" s="40"/>
      <c r="Y42" s="41"/>
    </row>
    <row r="43" spans="1:25" x14ac:dyDescent="0.25">
      <c r="A43" s="55" t="s">
        <v>3102</v>
      </c>
      <c r="B43" s="11">
        <v>6</v>
      </c>
      <c r="C43" s="32" t="s">
        <v>3103</v>
      </c>
      <c r="D43" s="32" t="s">
        <v>105</v>
      </c>
      <c r="E43" s="32" t="s">
        <v>105</v>
      </c>
      <c r="F43" s="32" t="s">
        <v>105</v>
      </c>
      <c r="G43" s="32" t="s">
        <v>3104</v>
      </c>
      <c r="H43" s="33" t="s">
        <v>91</v>
      </c>
      <c r="I43" s="34">
        <v>740</v>
      </c>
      <c r="J43" s="59"/>
      <c r="K43" s="11">
        <v>1</v>
      </c>
      <c r="L43" s="35"/>
      <c r="M43" s="36"/>
      <c r="N43" s="37">
        <f>IF(M43&gt;0,ROUND(L43/M43,4),0)</f>
        <v>0</v>
      </c>
      <c r="O43" s="38"/>
      <c r="P43" s="39"/>
      <c r="Q43" s="37">
        <f>ROUND(ROUND(N43,4)*(1-O43),4)</f>
        <v>0</v>
      </c>
      <c r="R43" s="37">
        <f>ROUND(ROUND(Q43,4)*(1+P43),4)</f>
        <v>0</v>
      </c>
      <c r="S43" s="37">
        <f>ROUND($I43*Q43,4)</f>
        <v>0</v>
      </c>
      <c r="T43" s="37">
        <f>ROUND($I43*R43,4)</f>
        <v>0</v>
      </c>
      <c r="U43" s="40"/>
      <c r="V43" s="40"/>
      <c r="W43" s="40"/>
      <c r="X43" s="40"/>
      <c r="Y43" s="41"/>
    </row>
    <row r="44" spans="1:25" x14ac:dyDescent="0.25">
      <c r="A44" s="55" t="s">
        <v>3105</v>
      </c>
      <c r="B44" s="11">
        <v>7</v>
      </c>
      <c r="C44" s="32" t="s">
        <v>3106</v>
      </c>
      <c r="D44" s="32" t="s">
        <v>105</v>
      </c>
      <c r="E44" s="32" t="s">
        <v>105</v>
      </c>
      <c r="F44" s="32" t="s">
        <v>105</v>
      </c>
      <c r="G44" s="32" t="s">
        <v>105</v>
      </c>
      <c r="H44" s="33" t="s">
        <v>91</v>
      </c>
      <c r="I44" s="34">
        <v>800</v>
      </c>
      <c r="J44" s="59"/>
      <c r="K44" s="11">
        <v>1</v>
      </c>
      <c r="L44" s="35"/>
      <c r="M44" s="36"/>
      <c r="N44" s="37">
        <f>IF(M44&gt;0,ROUND(L44/M44,4),0)</f>
        <v>0</v>
      </c>
      <c r="O44" s="38"/>
      <c r="P44" s="39"/>
      <c r="Q44" s="37">
        <f>ROUND(ROUND(N44,4)*(1-O44),4)</f>
        <v>0</v>
      </c>
      <c r="R44" s="37">
        <f>ROUND(ROUND(Q44,4)*(1+P44),4)</f>
        <v>0</v>
      </c>
      <c r="S44" s="37">
        <f>ROUND($I44*Q44,4)</f>
        <v>0</v>
      </c>
      <c r="T44" s="37">
        <f>ROUND($I44*R44,4)</f>
        <v>0</v>
      </c>
      <c r="U44" s="40"/>
      <c r="V44" s="40"/>
      <c r="W44" s="40"/>
      <c r="X44" s="40"/>
      <c r="Y44" s="41"/>
    </row>
    <row r="45" spans="1:25" ht="13.5" thickBot="1" x14ac:dyDescent="0.3">
      <c r="A45" s="56" t="s">
        <v>3107</v>
      </c>
      <c r="B45" s="13">
        <v>8</v>
      </c>
      <c r="C45" s="42" t="s">
        <v>3108</v>
      </c>
      <c r="D45" s="42" t="s">
        <v>105</v>
      </c>
      <c r="E45" s="42" t="s">
        <v>105</v>
      </c>
      <c r="F45" s="42" t="s">
        <v>105</v>
      </c>
      <c r="G45" s="42" t="s">
        <v>105</v>
      </c>
      <c r="H45" s="43" t="s">
        <v>91</v>
      </c>
      <c r="I45" s="44">
        <v>50</v>
      </c>
      <c r="J45" s="60"/>
      <c r="K45" s="13">
        <v>1</v>
      </c>
      <c r="L45" s="45"/>
      <c r="M45" s="46"/>
      <c r="N45" s="47">
        <f>IF(M45&gt;0,ROUND(L45/M45,4),0)</f>
        <v>0</v>
      </c>
      <c r="O45" s="48"/>
      <c r="P45" s="49"/>
      <c r="Q45" s="47">
        <f>ROUND(ROUND(N45,4)*(1-O45),4)</f>
        <v>0</v>
      </c>
      <c r="R45" s="47">
        <f>ROUND(ROUND(Q45,4)*(1+P45),4)</f>
        <v>0</v>
      </c>
      <c r="S45" s="47">
        <f>ROUND($I45*Q45,4)</f>
        <v>0</v>
      </c>
      <c r="T45" s="47">
        <f>ROUND($I45*R45,4)</f>
        <v>0</v>
      </c>
      <c r="U45" s="50"/>
      <c r="V45" s="50"/>
      <c r="W45" s="50"/>
      <c r="X45" s="50"/>
      <c r="Y45" s="51"/>
    </row>
    <row r="46" spans="1:25" ht="13.5" thickBot="1" x14ac:dyDescent="0.3">
      <c r="R46" s="61" t="s">
        <v>108</v>
      </c>
      <c r="S46" s="62">
        <f>SUM(S38:S45)</f>
        <v>0</v>
      </c>
      <c r="T46" s="63">
        <f>SUM(T38:T45)</f>
        <v>0</v>
      </c>
    </row>
    <row r="48" spans="1:25" ht="13.5" thickBot="1" x14ac:dyDescent="0.3"/>
    <row r="49" spans="1:25" ht="13.5" thickBot="1" x14ac:dyDescent="0.3">
      <c r="A49" s="52" t="s">
        <v>55</v>
      </c>
      <c r="B49" s="57" t="s">
        <v>135</v>
      </c>
      <c r="C49" s="18" t="s">
        <v>3109</v>
      </c>
      <c r="D49" s="18"/>
      <c r="E49" s="18"/>
      <c r="F49" s="18"/>
      <c r="G49" s="18"/>
      <c r="H49" s="18" t="s">
        <v>254</v>
      </c>
      <c r="I49" s="18"/>
      <c r="J49" s="8"/>
      <c r="K49" s="7"/>
      <c r="L49" s="18" t="s">
        <v>3110</v>
      </c>
      <c r="M49" s="18"/>
      <c r="N49" s="18"/>
      <c r="O49" s="18"/>
      <c r="P49" s="18"/>
      <c r="Q49" s="18"/>
      <c r="R49" s="18"/>
      <c r="S49" s="18"/>
      <c r="T49" s="18"/>
      <c r="U49" s="18"/>
      <c r="V49" s="18"/>
      <c r="W49" s="18"/>
      <c r="X49" s="18"/>
      <c r="Y49" s="8"/>
    </row>
    <row r="50" spans="1:25" ht="51.75" thickBot="1" x14ac:dyDescent="0.3">
      <c r="A50" s="53" t="s">
        <v>60</v>
      </c>
      <c r="B50" s="19" t="s">
        <v>61</v>
      </c>
      <c r="C50" s="20" t="s">
        <v>62</v>
      </c>
      <c r="D50" s="20" t="s">
        <v>63</v>
      </c>
      <c r="E50" s="20" t="s">
        <v>64</v>
      </c>
      <c r="F50" s="20" t="s">
        <v>65</v>
      </c>
      <c r="G50" s="20" t="s">
        <v>1220</v>
      </c>
      <c r="H50" s="20" t="s">
        <v>67</v>
      </c>
      <c r="I50" s="20" t="s">
        <v>68</v>
      </c>
      <c r="J50" s="21" t="s">
        <v>69</v>
      </c>
      <c r="K50" s="19" t="s">
        <v>70</v>
      </c>
      <c r="L50" s="20" t="s">
        <v>71</v>
      </c>
      <c r="M50" s="20" t="s">
        <v>72</v>
      </c>
      <c r="N50" s="20" t="s">
        <v>73</v>
      </c>
      <c r="O50" s="20" t="s">
        <v>74</v>
      </c>
      <c r="P50" s="20" t="s">
        <v>75</v>
      </c>
      <c r="Q50" s="20" t="s">
        <v>76</v>
      </c>
      <c r="R50" s="20" t="s">
        <v>77</v>
      </c>
      <c r="S50" s="20" t="s">
        <v>78</v>
      </c>
      <c r="T50" s="20" t="s">
        <v>79</v>
      </c>
      <c r="U50" s="20" t="s">
        <v>80</v>
      </c>
      <c r="V50" s="20" t="s">
        <v>81</v>
      </c>
      <c r="W50" s="20" t="s">
        <v>82</v>
      </c>
      <c r="X50" s="20" t="s">
        <v>83</v>
      </c>
      <c r="Y50" s="21" t="s">
        <v>84</v>
      </c>
    </row>
    <row r="51" spans="1:25" x14ac:dyDescent="0.25">
      <c r="A51" s="54" t="s">
        <v>3111</v>
      </c>
      <c r="B51" s="9">
        <v>1</v>
      </c>
      <c r="C51" s="22" t="s">
        <v>3112</v>
      </c>
      <c r="D51" s="22" t="s">
        <v>105</v>
      </c>
      <c r="E51" s="22" t="s">
        <v>105</v>
      </c>
      <c r="F51" s="22" t="s">
        <v>105</v>
      </c>
      <c r="G51" s="22" t="s">
        <v>3113</v>
      </c>
      <c r="H51" s="23" t="s">
        <v>91</v>
      </c>
      <c r="I51" s="24">
        <v>20</v>
      </c>
      <c r="J51" s="58"/>
      <c r="K51" s="9">
        <v>1</v>
      </c>
      <c r="L51" s="25"/>
      <c r="M51" s="26"/>
      <c r="N51" s="27">
        <f>IF(M51&gt;0,ROUND(L51/M51,4),0)</f>
        <v>0</v>
      </c>
      <c r="O51" s="28"/>
      <c r="P51" s="29"/>
      <c r="Q51" s="27">
        <f>ROUND(ROUND(N51,4)*(1-O51),4)</f>
        <v>0</v>
      </c>
      <c r="R51" s="27">
        <f>ROUND(ROUND(Q51,4)*(1+P51),4)</f>
        <v>0</v>
      </c>
      <c r="S51" s="27">
        <f>ROUND($I51*Q51,4)</f>
        <v>0</v>
      </c>
      <c r="T51" s="27">
        <f>ROUND($I51*R51,4)</f>
        <v>0</v>
      </c>
      <c r="U51" s="30"/>
      <c r="V51" s="30"/>
      <c r="W51" s="30"/>
      <c r="X51" s="30"/>
      <c r="Y51" s="31"/>
    </row>
    <row r="52" spans="1:25" x14ac:dyDescent="0.25">
      <c r="A52" s="55" t="s">
        <v>3114</v>
      </c>
      <c r="B52" s="11">
        <v>2</v>
      </c>
      <c r="C52" s="32" t="s">
        <v>3115</v>
      </c>
      <c r="D52" s="32" t="s">
        <v>105</v>
      </c>
      <c r="E52" s="32" t="s">
        <v>105</v>
      </c>
      <c r="F52" s="32" t="s">
        <v>105</v>
      </c>
      <c r="G52" s="32" t="s">
        <v>3116</v>
      </c>
      <c r="H52" s="33" t="s">
        <v>91</v>
      </c>
      <c r="I52" s="34">
        <v>40</v>
      </c>
      <c r="J52" s="59"/>
      <c r="K52" s="11">
        <v>1</v>
      </c>
      <c r="L52" s="35"/>
      <c r="M52" s="36"/>
      <c r="N52" s="37">
        <f>IF(M52&gt;0,ROUND(L52/M52,4),0)</f>
        <v>0</v>
      </c>
      <c r="O52" s="38"/>
      <c r="P52" s="39"/>
      <c r="Q52" s="37">
        <f>ROUND(ROUND(N52,4)*(1-O52),4)</f>
        <v>0</v>
      </c>
      <c r="R52" s="37">
        <f>ROUND(ROUND(Q52,4)*(1+P52),4)</f>
        <v>0</v>
      </c>
      <c r="S52" s="37">
        <f>ROUND($I52*Q52,4)</f>
        <v>0</v>
      </c>
      <c r="T52" s="37">
        <f>ROUND($I52*R52,4)</f>
        <v>0</v>
      </c>
      <c r="U52" s="40"/>
      <c r="V52" s="40"/>
      <c r="W52" s="40"/>
      <c r="X52" s="40"/>
      <c r="Y52" s="41"/>
    </row>
    <row r="53" spans="1:25" x14ac:dyDescent="0.25">
      <c r="A53" s="55" t="s">
        <v>3117</v>
      </c>
      <c r="B53" s="11">
        <v>3</v>
      </c>
      <c r="C53" s="32" t="s">
        <v>3118</v>
      </c>
      <c r="D53" s="32" t="s">
        <v>105</v>
      </c>
      <c r="E53" s="32" t="s">
        <v>105</v>
      </c>
      <c r="F53" s="32" t="s">
        <v>105</v>
      </c>
      <c r="G53" s="32" t="s">
        <v>3119</v>
      </c>
      <c r="H53" s="33" t="s">
        <v>91</v>
      </c>
      <c r="I53" s="34">
        <v>470</v>
      </c>
      <c r="J53" s="59"/>
      <c r="K53" s="11">
        <v>1</v>
      </c>
      <c r="L53" s="35"/>
      <c r="M53" s="36"/>
      <c r="N53" s="37">
        <f>IF(M53&gt;0,ROUND(L53/M53,4),0)</f>
        <v>0</v>
      </c>
      <c r="O53" s="38"/>
      <c r="P53" s="39"/>
      <c r="Q53" s="37">
        <f>ROUND(ROUND(N53,4)*(1-O53),4)</f>
        <v>0</v>
      </c>
      <c r="R53" s="37">
        <f>ROUND(ROUND(Q53,4)*(1+P53),4)</f>
        <v>0</v>
      </c>
      <c r="S53" s="37">
        <f>ROUND($I53*Q53,4)</f>
        <v>0</v>
      </c>
      <c r="T53" s="37">
        <f>ROUND($I53*R53,4)</f>
        <v>0</v>
      </c>
      <c r="U53" s="40"/>
      <c r="V53" s="40"/>
      <c r="W53" s="40"/>
      <c r="X53" s="40"/>
      <c r="Y53" s="41"/>
    </row>
    <row r="54" spans="1:25" x14ac:dyDescent="0.25">
      <c r="A54" s="55" t="s">
        <v>3120</v>
      </c>
      <c r="B54" s="11">
        <v>4</v>
      </c>
      <c r="C54" s="32" t="s">
        <v>3121</v>
      </c>
      <c r="D54" s="32" t="s">
        <v>105</v>
      </c>
      <c r="E54" s="32" t="s">
        <v>105</v>
      </c>
      <c r="F54" s="32" t="s">
        <v>105</v>
      </c>
      <c r="G54" s="32" t="s">
        <v>105</v>
      </c>
      <c r="H54" s="33" t="s">
        <v>91</v>
      </c>
      <c r="I54" s="34">
        <v>20</v>
      </c>
      <c r="J54" s="59"/>
      <c r="K54" s="11">
        <v>1</v>
      </c>
      <c r="L54" s="35"/>
      <c r="M54" s="36"/>
      <c r="N54" s="37">
        <f>IF(M54&gt;0,ROUND(L54/M54,4),0)</f>
        <v>0</v>
      </c>
      <c r="O54" s="38"/>
      <c r="P54" s="39"/>
      <c r="Q54" s="37">
        <f>ROUND(ROUND(N54,4)*(1-O54),4)</f>
        <v>0</v>
      </c>
      <c r="R54" s="37">
        <f>ROUND(ROUND(Q54,4)*(1+P54),4)</f>
        <v>0</v>
      </c>
      <c r="S54" s="37">
        <f>ROUND($I54*Q54,4)</f>
        <v>0</v>
      </c>
      <c r="T54" s="37">
        <f>ROUND($I54*R54,4)</f>
        <v>0</v>
      </c>
      <c r="U54" s="40"/>
      <c r="V54" s="40"/>
      <c r="W54" s="40"/>
      <c r="X54" s="40"/>
      <c r="Y54" s="41"/>
    </row>
    <row r="55" spans="1:25" x14ac:dyDescent="0.25">
      <c r="A55" s="55" t="s">
        <v>3122</v>
      </c>
      <c r="B55" s="11">
        <v>5</v>
      </c>
      <c r="C55" s="32" t="s">
        <v>3123</v>
      </c>
      <c r="D55" s="32" t="s">
        <v>105</v>
      </c>
      <c r="E55" s="32" t="s">
        <v>105</v>
      </c>
      <c r="F55" s="32" t="s">
        <v>105</v>
      </c>
      <c r="G55" s="32" t="s">
        <v>105</v>
      </c>
      <c r="H55" s="33" t="s">
        <v>91</v>
      </c>
      <c r="I55" s="34">
        <v>20</v>
      </c>
      <c r="J55" s="59"/>
      <c r="K55" s="11">
        <v>1</v>
      </c>
      <c r="L55" s="35"/>
      <c r="M55" s="36"/>
      <c r="N55" s="37">
        <f>IF(M55&gt;0,ROUND(L55/M55,4),0)</f>
        <v>0</v>
      </c>
      <c r="O55" s="38"/>
      <c r="P55" s="39"/>
      <c r="Q55" s="37">
        <f>ROUND(ROUND(N55,4)*(1-O55),4)</f>
        <v>0</v>
      </c>
      <c r="R55" s="37">
        <f>ROUND(ROUND(Q55,4)*(1+P55),4)</f>
        <v>0</v>
      </c>
      <c r="S55" s="37">
        <f>ROUND($I55*Q55,4)</f>
        <v>0</v>
      </c>
      <c r="T55" s="37">
        <f>ROUND($I55*R55,4)</f>
        <v>0</v>
      </c>
      <c r="U55" s="40"/>
      <c r="V55" s="40"/>
      <c r="W55" s="40"/>
      <c r="X55" s="40"/>
      <c r="Y55" s="41"/>
    </row>
    <row r="56" spans="1:25" x14ac:dyDescent="0.25">
      <c r="A56" s="55" t="s">
        <v>3124</v>
      </c>
      <c r="B56" s="11">
        <v>6</v>
      </c>
      <c r="C56" s="32" t="s">
        <v>3125</v>
      </c>
      <c r="D56" s="32" t="s">
        <v>105</v>
      </c>
      <c r="E56" s="32" t="s">
        <v>105</v>
      </c>
      <c r="F56" s="32" t="s">
        <v>105</v>
      </c>
      <c r="G56" s="32" t="s">
        <v>3126</v>
      </c>
      <c r="H56" s="33" t="s">
        <v>91</v>
      </c>
      <c r="I56" s="34">
        <v>550</v>
      </c>
      <c r="J56" s="59"/>
      <c r="K56" s="11">
        <v>1</v>
      </c>
      <c r="L56" s="35"/>
      <c r="M56" s="36"/>
      <c r="N56" s="37">
        <f>IF(M56&gt;0,ROUND(L56/M56,4),0)</f>
        <v>0</v>
      </c>
      <c r="O56" s="38"/>
      <c r="P56" s="39"/>
      <c r="Q56" s="37">
        <f>ROUND(ROUND(N56,4)*(1-O56),4)</f>
        <v>0</v>
      </c>
      <c r="R56" s="37">
        <f>ROUND(ROUND(Q56,4)*(1+P56),4)</f>
        <v>0</v>
      </c>
      <c r="S56" s="37">
        <f>ROUND($I56*Q56,4)</f>
        <v>0</v>
      </c>
      <c r="T56" s="37">
        <f>ROUND($I56*R56,4)</f>
        <v>0</v>
      </c>
      <c r="U56" s="40"/>
      <c r="V56" s="40"/>
      <c r="W56" s="40"/>
      <c r="X56" s="40"/>
      <c r="Y56" s="41"/>
    </row>
    <row r="57" spans="1:25" x14ac:dyDescent="0.25">
      <c r="A57" s="55" t="s">
        <v>3127</v>
      </c>
      <c r="B57" s="11">
        <v>7</v>
      </c>
      <c r="C57" s="32" t="s">
        <v>3128</v>
      </c>
      <c r="D57" s="32" t="s">
        <v>105</v>
      </c>
      <c r="E57" s="32" t="s">
        <v>105</v>
      </c>
      <c r="F57" s="32" t="s">
        <v>105</v>
      </c>
      <c r="G57" s="32" t="s">
        <v>105</v>
      </c>
      <c r="H57" s="33" t="s">
        <v>91</v>
      </c>
      <c r="I57" s="34">
        <v>50</v>
      </c>
      <c r="J57" s="59"/>
      <c r="K57" s="11">
        <v>1</v>
      </c>
      <c r="L57" s="35"/>
      <c r="M57" s="36"/>
      <c r="N57" s="37">
        <f>IF(M57&gt;0,ROUND(L57/M57,4),0)</f>
        <v>0</v>
      </c>
      <c r="O57" s="38"/>
      <c r="P57" s="39"/>
      <c r="Q57" s="37">
        <f>ROUND(ROUND(N57,4)*(1-O57),4)</f>
        <v>0</v>
      </c>
      <c r="R57" s="37">
        <f>ROUND(ROUND(Q57,4)*(1+P57),4)</f>
        <v>0</v>
      </c>
      <c r="S57" s="37">
        <f>ROUND($I57*Q57,4)</f>
        <v>0</v>
      </c>
      <c r="T57" s="37">
        <f>ROUND($I57*R57,4)</f>
        <v>0</v>
      </c>
      <c r="U57" s="40"/>
      <c r="V57" s="40"/>
      <c r="W57" s="40"/>
      <c r="X57" s="40"/>
      <c r="Y57" s="41"/>
    </row>
    <row r="58" spans="1:25" x14ac:dyDescent="0.25">
      <c r="A58" s="55" t="s">
        <v>3129</v>
      </c>
      <c r="B58" s="11">
        <v>8</v>
      </c>
      <c r="C58" s="32" t="s">
        <v>3130</v>
      </c>
      <c r="D58" s="32" t="s">
        <v>105</v>
      </c>
      <c r="E58" s="32" t="s">
        <v>105</v>
      </c>
      <c r="F58" s="32" t="s">
        <v>105</v>
      </c>
      <c r="G58" s="32" t="s">
        <v>3131</v>
      </c>
      <c r="H58" s="33" t="s">
        <v>91</v>
      </c>
      <c r="I58" s="34">
        <v>840</v>
      </c>
      <c r="J58" s="59"/>
      <c r="K58" s="11">
        <v>1</v>
      </c>
      <c r="L58" s="35"/>
      <c r="M58" s="36"/>
      <c r="N58" s="37">
        <f>IF(M58&gt;0,ROUND(L58/M58,4),0)</f>
        <v>0</v>
      </c>
      <c r="O58" s="38"/>
      <c r="P58" s="39"/>
      <c r="Q58" s="37">
        <f>ROUND(ROUND(N58,4)*(1-O58),4)</f>
        <v>0</v>
      </c>
      <c r="R58" s="37">
        <f>ROUND(ROUND(Q58,4)*(1+P58),4)</f>
        <v>0</v>
      </c>
      <c r="S58" s="37">
        <f>ROUND($I58*Q58,4)</f>
        <v>0</v>
      </c>
      <c r="T58" s="37">
        <f>ROUND($I58*R58,4)</f>
        <v>0</v>
      </c>
      <c r="U58" s="40"/>
      <c r="V58" s="40"/>
      <c r="W58" s="40"/>
      <c r="X58" s="40"/>
      <c r="Y58" s="41"/>
    </row>
    <row r="59" spans="1:25" x14ac:dyDescent="0.25">
      <c r="A59" s="55" t="s">
        <v>3132</v>
      </c>
      <c r="B59" s="11">
        <v>9</v>
      </c>
      <c r="C59" s="32" t="s">
        <v>3133</v>
      </c>
      <c r="D59" s="32" t="s">
        <v>105</v>
      </c>
      <c r="E59" s="32" t="s">
        <v>105</v>
      </c>
      <c r="F59" s="32" t="s">
        <v>105</v>
      </c>
      <c r="G59" s="32" t="s">
        <v>3134</v>
      </c>
      <c r="H59" s="33" t="s">
        <v>91</v>
      </c>
      <c r="I59" s="34">
        <v>150</v>
      </c>
      <c r="J59" s="59"/>
      <c r="K59" s="11">
        <v>1</v>
      </c>
      <c r="L59" s="35"/>
      <c r="M59" s="36"/>
      <c r="N59" s="37">
        <f>IF(M59&gt;0,ROUND(L59/M59,4),0)</f>
        <v>0</v>
      </c>
      <c r="O59" s="38"/>
      <c r="P59" s="39"/>
      <c r="Q59" s="37">
        <f>ROUND(ROUND(N59,4)*(1-O59),4)</f>
        <v>0</v>
      </c>
      <c r="R59" s="37">
        <f>ROUND(ROUND(Q59,4)*(1+P59),4)</f>
        <v>0</v>
      </c>
      <c r="S59" s="37">
        <f>ROUND($I59*Q59,4)</f>
        <v>0</v>
      </c>
      <c r="T59" s="37">
        <f>ROUND($I59*R59,4)</f>
        <v>0</v>
      </c>
      <c r="U59" s="40"/>
      <c r="V59" s="40"/>
      <c r="W59" s="40"/>
      <c r="X59" s="40"/>
      <c r="Y59" s="41"/>
    </row>
    <row r="60" spans="1:25" x14ac:dyDescent="0.25">
      <c r="A60" s="55" t="s">
        <v>3135</v>
      </c>
      <c r="B60" s="11">
        <v>10</v>
      </c>
      <c r="C60" s="32" t="s">
        <v>3136</v>
      </c>
      <c r="D60" s="32" t="s">
        <v>105</v>
      </c>
      <c r="E60" s="32" t="s">
        <v>105</v>
      </c>
      <c r="F60" s="32" t="s">
        <v>105</v>
      </c>
      <c r="G60" s="32" t="s">
        <v>3137</v>
      </c>
      <c r="H60" s="33" t="s">
        <v>91</v>
      </c>
      <c r="I60" s="34">
        <v>2500</v>
      </c>
      <c r="J60" s="59"/>
      <c r="K60" s="11">
        <v>1</v>
      </c>
      <c r="L60" s="35"/>
      <c r="M60" s="36"/>
      <c r="N60" s="37">
        <f>IF(M60&gt;0,ROUND(L60/M60,4),0)</f>
        <v>0</v>
      </c>
      <c r="O60" s="38"/>
      <c r="P60" s="39"/>
      <c r="Q60" s="37">
        <f>ROUND(ROUND(N60,4)*(1-O60),4)</f>
        <v>0</v>
      </c>
      <c r="R60" s="37">
        <f>ROUND(ROUND(Q60,4)*(1+P60),4)</f>
        <v>0</v>
      </c>
      <c r="S60" s="37">
        <f>ROUND($I60*Q60,4)</f>
        <v>0</v>
      </c>
      <c r="T60" s="37">
        <f>ROUND($I60*R60,4)</f>
        <v>0</v>
      </c>
      <c r="U60" s="40"/>
      <c r="V60" s="40"/>
      <c r="W60" s="40"/>
      <c r="X60" s="40"/>
      <c r="Y60" s="41"/>
    </row>
    <row r="61" spans="1:25" x14ac:dyDescent="0.25">
      <c r="A61" s="55" t="s">
        <v>3138</v>
      </c>
      <c r="B61" s="11">
        <v>11</v>
      </c>
      <c r="C61" s="32" t="s">
        <v>3139</v>
      </c>
      <c r="D61" s="32" t="s">
        <v>105</v>
      </c>
      <c r="E61" s="32" t="s">
        <v>105</v>
      </c>
      <c r="F61" s="32" t="s">
        <v>105</v>
      </c>
      <c r="G61" s="32" t="s">
        <v>3140</v>
      </c>
      <c r="H61" s="33" t="s">
        <v>91</v>
      </c>
      <c r="I61" s="34">
        <v>1200</v>
      </c>
      <c r="J61" s="59"/>
      <c r="K61" s="11">
        <v>1</v>
      </c>
      <c r="L61" s="35"/>
      <c r="M61" s="36"/>
      <c r="N61" s="37">
        <f>IF(M61&gt;0,ROUND(L61/M61,4),0)</f>
        <v>0</v>
      </c>
      <c r="O61" s="38"/>
      <c r="P61" s="39"/>
      <c r="Q61" s="37">
        <f>ROUND(ROUND(N61,4)*(1-O61),4)</f>
        <v>0</v>
      </c>
      <c r="R61" s="37">
        <f>ROUND(ROUND(Q61,4)*(1+P61),4)</f>
        <v>0</v>
      </c>
      <c r="S61" s="37">
        <f>ROUND($I61*Q61,4)</f>
        <v>0</v>
      </c>
      <c r="T61" s="37">
        <f>ROUND($I61*R61,4)</f>
        <v>0</v>
      </c>
      <c r="U61" s="40"/>
      <c r="V61" s="40"/>
      <c r="W61" s="40"/>
      <c r="X61" s="40"/>
      <c r="Y61" s="41"/>
    </row>
    <row r="62" spans="1:25" x14ac:dyDescent="0.25">
      <c r="A62" s="55" t="s">
        <v>3141</v>
      </c>
      <c r="B62" s="11">
        <v>12</v>
      </c>
      <c r="C62" s="32" t="s">
        <v>3142</v>
      </c>
      <c r="D62" s="32" t="s">
        <v>105</v>
      </c>
      <c r="E62" s="32" t="s">
        <v>105</v>
      </c>
      <c r="F62" s="32" t="s">
        <v>105</v>
      </c>
      <c r="G62" s="32" t="s">
        <v>3143</v>
      </c>
      <c r="H62" s="33" t="s">
        <v>91</v>
      </c>
      <c r="I62" s="34">
        <v>190</v>
      </c>
      <c r="J62" s="59"/>
      <c r="K62" s="11">
        <v>1</v>
      </c>
      <c r="L62" s="35"/>
      <c r="M62" s="36"/>
      <c r="N62" s="37">
        <f>IF(M62&gt;0,ROUND(L62/M62,4),0)</f>
        <v>0</v>
      </c>
      <c r="O62" s="38"/>
      <c r="P62" s="39"/>
      <c r="Q62" s="37">
        <f>ROUND(ROUND(N62,4)*(1-O62),4)</f>
        <v>0</v>
      </c>
      <c r="R62" s="37">
        <f>ROUND(ROUND(Q62,4)*(1+P62),4)</f>
        <v>0</v>
      </c>
      <c r="S62" s="37">
        <f>ROUND($I62*Q62,4)</f>
        <v>0</v>
      </c>
      <c r="T62" s="37">
        <f>ROUND($I62*R62,4)</f>
        <v>0</v>
      </c>
      <c r="U62" s="40"/>
      <c r="V62" s="40"/>
      <c r="W62" s="40"/>
      <c r="X62" s="40"/>
      <c r="Y62" s="41"/>
    </row>
    <row r="63" spans="1:25" x14ac:dyDescent="0.25">
      <c r="A63" s="55" t="s">
        <v>3144</v>
      </c>
      <c r="B63" s="11">
        <v>13</v>
      </c>
      <c r="C63" s="32" t="s">
        <v>3145</v>
      </c>
      <c r="D63" s="32" t="s">
        <v>105</v>
      </c>
      <c r="E63" s="32" t="s">
        <v>105</v>
      </c>
      <c r="F63" s="32" t="s">
        <v>105</v>
      </c>
      <c r="G63" s="32" t="s">
        <v>3146</v>
      </c>
      <c r="H63" s="33" t="s">
        <v>91</v>
      </c>
      <c r="I63" s="34">
        <v>980</v>
      </c>
      <c r="J63" s="59"/>
      <c r="K63" s="11">
        <v>1</v>
      </c>
      <c r="L63" s="35"/>
      <c r="M63" s="36"/>
      <c r="N63" s="37">
        <f>IF(M63&gt;0,ROUND(L63/M63,4),0)</f>
        <v>0</v>
      </c>
      <c r="O63" s="38"/>
      <c r="P63" s="39"/>
      <c r="Q63" s="37">
        <f>ROUND(ROUND(N63,4)*(1-O63),4)</f>
        <v>0</v>
      </c>
      <c r="R63" s="37">
        <f>ROUND(ROUND(Q63,4)*(1+P63),4)</f>
        <v>0</v>
      </c>
      <c r="S63" s="37">
        <f>ROUND($I63*Q63,4)</f>
        <v>0</v>
      </c>
      <c r="T63" s="37">
        <f>ROUND($I63*R63,4)</f>
        <v>0</v>
      </c>
      <c r="U63" s="40"/>
      <c r="V63" s="40"/>
      <c r="W63" s="40"/>
      <c r="X63" s="40"/>
      <c r="Y63" s="41"/>
    </row>
    <row r="64" spans="1:25" x14ac:dyDescent="0.25">
      <c r="A64" s="55" t="s">
        <v>3147</v>
      </c>
      <c r="B64" s="11">
        <v>14</v>
      </c>
      <c r="C64" s="32" t="s">
        <v>3148</v>
      </c>
      <c r="D64" s="32" t="s">
        <v>3149</v>
      </c>
      <c r="E64" s="32" t="s">
        <v>105</v>
      </c>
      <c r="F64" s="32" t="s">
        <v>105</v>
      </c>
      <c r="G64" s="32" t="s">
        <v>3150</v>
      </c>
      <c r="H64" s="33" t="s">
        <v>91</v>
      </c>
      <c r="I64" s="34">
        <v>260</v>
      </c>
      <c r="J64" s="59"/>
      <c r="K64" s="11">
        <v>1</v>
      </c>
      <c r="L64" s="35"/>
      <c r="M64" s="36"/>
      <c r="N64" s="37">
        <f>IF(M64&gt;0,ROUND(L64/M64,4),0)</f>
        <v>0</v>
      </c>
      <c r="O64" s="38"/>
      <c r="P64" s="39"/>
      <c r="Q64" s="37">
        <f>ROUND(ROUND(N64,4)*(1-O64),4)</f>
        <v>0</v>
      </c>
      <c r="R64" s="37">
        <f>ROUND(ROUND(Q64,4)*(1+P64),4)</f>
        <v>0</v>
      </c>
      <c r="S64" s="37">
        <f>ROUND($I64*Q64,4)</f>
        <v>0</v>
      </c>
      <c r="T64" s="37">
        <f>ROUND($I64*R64,4)</f>
        <v>0</v>
      </c>
      <c r="U64" s="40"/>
      <c r="V64" s="40"/>
      <c r="W64" s="40"/>
      <c r="X64" s="40"/>
      <c r="Y64" s="41"/>
    </row>
    <row r="65" spans="1:25" x14ac:dyDescent="0.25">
      <c r="A65" s="55" t="s">
        <v>3151</v>
      </c>
      <c r="B65" s="11">
        <v>15</v>
      </c>
      <c r="C65" s="32" t="s">
        <v>3152</v>
      </c>
      <c r="D65" s="32" t="s">
        <v>105</v>
      </c>
      <c r="E65" s="32" t="s">
        <v>105</v>
      </c>
      <c r="F65" s="32" t="s">
        <v>105</v>
      </c>
      <c r="G65" s="32" t="s">
        <v>3153</v>
      </c>
      <c r="H65" s="33" t="s">
        <v>91</v>
      </c>
      <c r="I65" s="34">
        <v>2500</v>
      </c>
      <c r="J65" s="59"/>
      <c r="K65" s="11">
        <v>1</v>
      </c>
      <c r="L65" s="35"/>
      <c r="M65" s="36"/>
      <c r="N65" s="37">
        <f>IF(M65&gt;0,ROUND(L65/M65,4),0)</f>
        <v>0</v>
      </c>
      <c r="O65" s="38"/>
      <c r="P65" s="39"/>
      <c r="Q65" s="37">
        <f>ROUND(ROUND(N65,4)*(1-O65),4)</f>
        <v>0</v>
      </c>
      <c r="R65" s="37">
        <f>ROUND(ROUND(Q65,4)*(1+P65),4)</f>
        <v>0</v>
      </c>
      <c r="S65" s="37">
        <f>ROUND($I65*Q65,4)</f>
        <v>0</v>
      </c>
      <c r="T65" s="37">
        <f>ROUND($I65*R65,4)</f>
        <v>0</v>
      </c>
      <c r="U65" s="40"/>
      <c r="V65" s="40"/>
      <c r="W65" s="40"/>
      <c r="X65" s="40"/>
      <c r="Y65" s="41"/>
    </row>
    <row r="66" spans="1:25" x14ac:dyDescent="0.25">
      <c r="A66" s="55" t="s">
        <v>3154</v>
      </c>
      <c r="B66" s="11">
        <v>16</v>
      </c>
      <c r="C66" s="32" t="s">
        <v>3155</v>
      </c>
      <c r="D66" s="32" t="s">
        <v>105</v>
      </c>
      <c r="E66" s="32" t="s">
        <v>105</v>
      </c>
      <c r="F66" s="32" t="s">
        <v>105</v>
      </c>
      <c r="G66" s="32" t="s">
        <v>3156</v>
      </c>
      <c r="H66" s="33" t="s">
        <v>91</v>
      </c>
      <c r="I66" s="34">
        <v>1300</v>
      </c>
      <c r="J66" s="59"/>
      <c r="K66" s="11">
        <v>1</v>
      </c>
      <c r="L66" s="35"/>
      <c r="M66" s="36"/>
      <c r="N66" s="37">
        <f>IF(M66&gt;0,ROUND(L66/M66,4),0)</f>
        <v>0</v>
      </c>
      <c r="O66" s="38"/>
      <c r="P66" s="39"/>
      <c r="Q66" s="37">
        <f>ROUND(ROUND(N66,4)*(1-O66),4)</f>
        <v>0</v>
      </c>
      <c r="R66" s="37">
        <f>ROUND(ROUND(Q66,4)*(1+P66),4)</f>
        <v>0</v>
      </c>
      <c r="S66" s="37">
        <f>ROUND($I66*Q66,4)</f>
        <v>0</v>
      </c>
      <c r="T66" s="37">
        <f>ROUND($I66*R66,4)</f>
        <v>0</v>
      </c>
      <c r="U66" s="40"/>
      <c r="V66" s="40"/>
      <c r="W66" s="40"/>
      <c r="X66" s="40"/>
      <c r="Y66" s="41"/>
    </row>
    <row r="67" spans="1:25" x14ac:dyDescent="0.25">
      <c r="A67" s="55" t="s">
        <v>3157</v>
      </c>
      <c r="B67" s="11">
        <v>17</v>
      </c>
      <c r="C67" s="32" t="s">
        <v>3158</v>
      </c>
      <c r="D67" s="32" t="s">
        <v>105</v>
      </c>
      <c r="E67" s="32" t="s">
        <v>105</v>
      </c>
      <c r="F67" s="32" t="s">
        <v>105</v>
      </c>
      <c r="G67" s="32" t="s">
        <v>3159</v>
      </c>
      <c r="H67" s="33" t="s">
        <v>91</v>
      </c>
      <c r="I67" s="34">
        <v>650</v>
      </c>
      <c r="J67" s="59"/>
      <c r="K67" s="11">
        <v>1</v>
      </c>
      <c r="L67" s="35"/>
      <c r="M67" s="36"/>
      <c r="N67" s="37">
        <f>IF(M67&gt;0,ROUND(L67/M67,4),0)</f>
        <v>0</v>
      </c>
      <c r="O67" s="38"/>
      <c r="P67" s="39"/>
      <c r="Q67" s="37">
        <f>ROUND(ROUND(N67,4)*(1-O67),4)</f>
        <v>0</v>
      </c>
      <c r="R67" s="37">
        <f>ROUND(ROUND(Q67,4)*(1+P67),4)</f>
        <v>0</v>
      </c>
      <c r="S67" s="37">
        <f>ROUND($I67*Q67,4)</f>
        <v>0</v>
      </c>
      <c r="T67" s="37">
        <f>ROUND($I67*R67,4)</f>
        <v>0</v>
      </c>
      <c r="U67" s="40"/>
      <c r="V67" s="40"/>
      <c r="W67" s="40"/>
      <c r="X67" s="40"/>
      <c r="Y67" s="41"/>
    </row>
    <row r="68" spans="1:25" x14ac:dyDescent="0.25">
      <c r="A68" s="55" t="s">
        <v>3160</v>
      </c>
      <c r="B68" s="11">
        <v>18</v>
      </c>
      <c r="C68" s="32" t="s">
        <v>3161</v>
      </c>
      <c r="D68" s="32" t="s">
        <v>105</v>
      </c>
      <c r="E68" s="32" t="s">
        <v>105</v>
      </c>
      <c r="F68" s="32" t="s">
        <v>105</v>
      </c>
      <c r="G68" s="32" t="s">
        <v>3162</v>
      </c>
      <c r="H68" s="33" t="s">
        <v>91</v>
      </c>
      <c r="I68" s="34">
        <v>450</v>
      </c>
      <c r="J68" s="59"/>
      <c r="K68" s="11">
        <v>1</v>
      </c>
      <c r="L68" s="35"/>
      <c r="M68" s="36"/>
      <c r="N68" s="37">
        <f>IF(M68&gt;0,ROUND(L68/M68,4),0)</f>
        <v>0</v>
      </c>
      <c r="O68" s="38"/>
      <c r="P68" s="39"/>
      <c r="Q68" s="37">
        <f>ROUND(ROUND(N68,4)*(1-O68),4)</f>
        <v>0</v>
      </c>
      <c r="R68" s="37">
        <f>ROUND(ROUND(Q68,4)*(1+P68),4)</f>
        <v>0</v>
      </c>
      <c r="S68" s="37">
        <f>ROUND($I68*Q68,4)</f>
        <v>0</v>
      </c>
      <c r="T68" s="37">
        <f>ROUND($I68*R68,4)</f>
        <v>0</v>
      </c>
      <c r="U68" s="40"/>
      <c r="V68" s="40"/>
      <c r="W68" s="40"/>
      <c r="X68" s="40"/>
      <c r="Y68" s="41"/>
    </row>
    <row r="69" spans="1:25" x14ac:dyDescent="0.25">
      <c r="A69" s="55" t="s">
        <v>3163</v>
      </c>
      <c r="B69" s="11">
        <v>19</v>
      </c>
      <c r="C69" s="32" t="s">
        <v>3164</v>
      </c>
      <c r="D69" s="32" t="s">
        <v>105</v>
      </c>
      <c r="E69" s="32" t="s">
        <v>105</v>
      </c>
      <c r="F69" s="32" t="s">
        <v>105</v>
      </c>
      <c r="G69" s="32" t="s">
        <v>105</v>
      </c>
      <c r="H69" s="33" t="s">
        <v>91</v>
      </c>
      <c r="I69" s="34">
        <v>400</v>
      </c>
      <c r="J69" s="59"/>
      <c r="K69" s="11">
        <v>1</v>
      </c>
      <c r="L69" s="35"/>
      <c r="M69" s="36"/>
      <c r="N69" s="37">
        <f>IF(M69&gt;0,ROUND(L69/M69,4),0)</f>
        <v>0</v>
      </c>
      <c r="O69" s="38"/>
      <c r="P69" s="39"/>
      <c r="Q69" s="37">
        <f>ROUND(ROUND(N69,4)*(1-O69),4)</f>
        <v>0</v>
      </c>
      <c r="R69" s="37">
        <f>ROUND(ROUND(Q69,4)*(1+P69),4)</f>
        <v>0</v>
      </c>
      <c r="S69" s="37">
        <f>ROUND($I69*Q69,4)</f>
        <v>0</v>
      </c>
      <c r="T69" s="37">
        <f>ROUND($I69*R69,4)</f>
        <v>0</v>
      </c>
      <c r="U69" s="40"/>
      <c r="V69" s="40"/>
      <c r="W69" s="40"/>
      <c r="X69" s="40"/>
      <c r="Y69" s="41"/>
    </row>
    <row r="70" spans="1:25" x14ac:dyDescent="0.25">
      <c r="A70" s="55" t="s">
        <v>3165</v>
      </c>
      <c r="B70" s="11">
        <v>20</v>
      </c>
      <c r="C70" s="32" t="s">
        <v>3166</v>
      </c>
      <c r="D70" s="32" t="s">
        <v>105</v>
      </c>
      <c r="E70" s="32" t="s">
        <v>105</v>
      </c>
      <c r="F70" s="32" t="s">
        <v>105</v>
      </c>
      <c r="G70" s="32" t="s">
        <v>105</v>
      </c>
      <c r="H70" s="33" t="s">
        <v>91</v>
      </c>
      <c r="I70" s="34">
        <v>400</v>
      </c>
      <c r="J70" s="59"/>
      <c r="K70" s="11">
        <v>1</v>
      </c>
      <c r="L70" s="35"/>
      <c r="M70" s="36"/>
      <c r="N70" s="37">
        <f>IF(M70&gt;0,ROUND(L70/M70,4),0)</f>
        <v>0</v>
      </c>
      <c r="O70" s="38"/>
      <c r="P70" s="39"/>
      <c r="Q70" s="37">
        <f>ROUND(ROUND(N70,4)*(1-O70),4)</f>
        <v>0</v>
      </c>
      <c r="R70" s="37">
        <f>ROUND(ROUND(Q70,4)*(1+P70),4)</f>
        <v>0</v>
      </c>
      <c r="S70" s="37">
        <f>ROUND($I70*Q70,4)</f>
        <v>0</v>
      </c>
      <c r="T70" s="37">
        <f>ROUND($I70*R70,4)</f>
        <v>0</v>
      </c>
      <c r="U70" s="40"/>
      <c r="V70" s="40"/>
      <c r="W70" s="40"/>
      <c r="X70" s="40"/>
      <c r="Y70" s="41"/>
    </row>
    <row r="71" spans="1:25" x14ac:dyDescent="0.25">
      <c r="A71" s="55" t="s">
        <v>3167</v>
      </c>
      <c r="B71" s="11">
        <v>21</v>
      </c>
      <c r="C71" s="32" t="s">
        <v>3168</v>
      </c>
      <c r="D71" s="32" t="s">
        <v>105</v>
      </c>
      <c r="E71" s="32" t="s">
        <v>105</v>
      </c>
      <c r="F71" s="32" t="s">
        <v>105</v>
      </c>
      <c r="G71" s="32" t="s">
        <v>3169</v>
      </c>
      <c r="H71" s="33" t="s">
        <v>91</v>
      </c>
      <c r="I71" s="34">
        <v>1300</v>
      </c>
      <c r="J71" s="59"/>
      <c r="K71" s="11">
        <v>1</v>
      </c>
      <c r="L71" s="35"/>
      <c r="M71" s="36"/>
      <c r="N71" s="37">
        <f>IF(M71&gt;0,ROUND(L71/M71,4),0)</f>
        <v>0</v>
      </c>
      <c r="O71" s="38"/>
      <c r="P71" s="39"/>
      <c r="Q71" s="37">
        <f>ROUND(ROUND(N71,4)*(1-O71),4)</f>
        <v>0</v>
      </c>
      <c r="R71" s="37">
        <f>ROUND(ROUND(Q71,4)*(1+P71),4)</f>
        <v>0</v>
      </c>
      <c r="S71" s="37">
        <f>ROUND($I71*Q71,4)</f>
        <v>0</v>
      </c>
      <c r="T71" s="37">
        <f>ROUND($I71*R71,4)</f>
        <v>0</v>
      </c>
      <c r="U71" s="40"/>
      <c r="V71" s="40"/>
      <c r="W71" s="40"/>
      <c r="X71" s="40"/>
      <c r="Y71" s="41"/>
    </row>
    <row r="72" spans="1:25" x14ac:dyDescent="0.25">
      <c r="A72" s="55" t="s">
        <v>3170</v>
      </c>
      <c r="B72" s="11">
        <v>22</v>
      </c>
      <c r="C72" s="32" t="s">
        <v>3171</v>
      </c>
      <c r="D72" s="32" t="s">
        <v>105</v>
      </c>
      <c r="E72" s="32" t="s">
        <v>105</v>
      </c>
      <c r="F72" s="32" t="s">
        <v>105</v>
      </c>
      <c r="G72" s="32" t="s">
        <v>3172</v>
      </c>
      <c r="H72" s="33" t="s">
        <v>91</v>
      </c>
      <c r="I72" s="34">
        <v>230</v>
      </c>
      <c r="J72" s="59"/>
      <c r="K72" s="11">
        <v>1</v>
      </c>
      <c r="L72" s="35"/>
      <c r="M72" s="36"/>
      <c r="N72" s="37">
        <f>IF(M72&gt;0,ROUND(L72/M72,4),0)</f>
        <v>0</v>
      </c>
      <c r="O72" s="38"/>
      <c r="P72" s="39"/>
      <c r="Q72" s="37">
        <f>ROUND(ROUND(N72,4)*(1-O72),4)</f>
        <v>0</v>
      </c>
      <c r="R72" s="37">
        <f>ROUND(ROUND(Q72,4)*(1+P72),4)</f>
        <v>0</v>
      </c>
      <c r="S72" s="37">
        <f>ROUND($I72*Q72,4)</f>
        <v>0</v>
      </c>
      <c r="T72" s="37">
        <f>ROUND($I72*R72,4)</f>
        <v>0</v>
      </c>
      <c r="U72" s="40"/>
      <c r="V72" s="40"/>
      <c r="W72" s="40"/>
      <c r="X72" s="40"/>
      <c r="Y72" s="41"/>
    </row>
    <row r="73" spans="1:25" x14ac:dyDescent="0.25">
      <c r="A73" s="55" t="s">
        <v>3173</v>
      </c>
      <c r="B73" s="11">
        <v>23</v>
      </c>
      <c r="C73" s="32" t="s">
        <v>3174</v>
      </c>
      <c r="D73" s="32" t="s">
        <v>105</v>
      </c>
      <c r="E73" s="32" t="s">
        <v>105</v>
      </c>
      <c r="F73" s="32" t="s">
        <v>105</v>
      </c>
      <c r="G73" s="32" t="s">
        <v>3175</v>
      </c>
      <c r="H73" s="33" t="s">
        <v>91</v>
      </c>
      <c r="I73" s="34">
        <v>15</v>
      </c>
      <c r="J73" s="59"/>
      <c r="K73" s="11">
        <v>1</v>
      </c>
      <c r="L73" s="35"/>
      <c r="M73" s="36"/>
      <c r="N73" s="37">
        <f>IF(M73&gt;0,ROUND(L73/M73,4),0)</f>
        <v>0</v>
      </c>
      <c r="O73" s="38"/>
      <c r="P73" s="39"/>
      <c r="Q73" s="37">
        <f>ROUND(ROUND(N73,4)*(1-O73),4)</f>
        <v>0</v>
      </c>
      <c r="R73" s="37">
        <f>ROUND(ROUND(Q73,4)*(1+P73),4)</f>
        <v>0</v>
      </c>
      <c r="S73" s="37">
        <f>ROUND($I73*Q73,4)</f>
        <v>0</v>
      </c>
      <c r="T73" s="37">
        <f>ROUND($I73*R73,4)</f>
        <v>0</v>
      </c>
      <c r="U73" s="40"/>
      <c r="V73" s="40"/>
      <c r="W73" s="40"/>
      <c r="X73" s="40"/>
      <c r="Y73" s="41"/>
    </row>
    <row r="74" spans="1:25" x14ac:dyDescent="0.25">
      <c r="A74" s="55" t="s">
        <v>3176</v>
      </c>
      <c r="B74" s="11">
        <v>24</v>
      </c>
      <c r="C74" s="32" t="s">
        <v>3177</v>
      </c>
      <c r="D74" s="32" t="s">
        <v>105</v>
      </c>
      <c r="E74" s="32" t="s">
        <v>105</v>
      </c>
      <c r="F74" s="32" t="s">
        <v>105</v>
      </c>
      <c r="G74" s="32" t="s">
        <v>3178</v>
      </c>
      <c r="H74" s="33" t="s">
        <v>91</v>
      </c>
      <c r="I74" s="34">
        <v>1200</v>
      </c>
      <c r="J74" s="59"/>
      <c r="K74" s="11">
        <v>1</v>
      </c>
      <c r="L74" s="35"/>
      <c r="M74" s="36"/>
      <c r="N74" s="37">
        <f>IF(M74&gt;0,ROUND(L74/M74,4),0)</f>
        <v>0</v>
      </c>
      <c r="O74" s="38"/>
      <c r="P74" s="39"/>
      <c r="Q74" s="37">
        <f>ROUND(ROUND(N74,4)*(1-O74),4)</f>
        <v>0</v>
      </c>
      <c r="R74" s="37">
        <f>ROUND(ROUND(Q74,4)*(1+P74),4)</f>
        <v>0</v>
      </c>
      <c r="S74" s="37">
        <f>ROUND($I74*Q74,4)</f>
        <v>0</v>
      </c>
      <c r="T74" s="37">
        <f>ROUND($I74*R74,4)</f>
        <v>0</v>
      </c>
      <c r="U74" s="40"/>
      <c r="V74" s="40"/>
      <c r="W74" s="40"/>
      <c r="X74" s="40"/>
      <c r="Y74" s="41"/>
    </row>
    <row r="75" spans="1:25" x14ac:dyDescent="0.25">
      <c r="A75" s="55" t="s">
        <v>3179</v>
      </c>
      <c r="B75" s="11">
        <v>25</v>
      </c>
      <c r="C75" s="32" t="s">
        <v>3180</v>
      </c>
      <c r="D75" s="32" t="s">
        <v>105</v>
      </c>
      <c r="E75" s="32" t="s">
        <v>105</v>
      </c>
      <c r="F75" s="32" t="s">
        <v>105</v>
      </c>
      <c r="G75" s="32" t="s">
        <v>3181</v>
      </c>
      <c r="H75" s="33" t="s">
        <v>91</v>
      </c>
      <c r="I75" s="34">
        <v>1200</v>
      </c>
      <c r="J75" s="59"/>
      <c r="K75" s="11">
        <v>1</v>
      </c>
      <c r="L75" s="35"/>
      <c r="M75" s="36"/>
      <c r="N75" s="37">
        <f>IF(M75&gt;0,ROUND(L75/M75,4),0)</f>
        <v>0</v>
      </c>
      <c r="O75" s="38"/>
      <c r="P75" s="39"/>
      <c r="Q75" s="37">
        <f>ROUND(ROUND(N75,4)*(1-O75),4)</f>
        <v>0</v>
      </c>
      <c r="R75" s="37">
        <f>ROUND(ROUND(Q75,4)*(1+P75),4)</f>
        <v>0</v>
      </c>
      <c r="S75" s="37">
        <f>ROUND($I75*Q75,4)</f>
        <v>0</v>
      </c>
      <c r="T75" s="37">
        <f>ROUND($I75*R75,4)</f>
        <v>0</v>
      </c>
      <c r="U75" s="40"/>
      <c r="V75" s="40"/>
      <c r="W75" s="40"/>
      <c r="X75" s="40"/>
      <c r="Y75" s="41"/>
    </row>
    <row r="76" spans="1:25" x14ac:dyDescent="0.25">
      <c r="A76" s="55" t="s">
        <v>3182</v>
      </c>
      <c r="B76" s="11">
        <v>26</v>
      </c>
      <c r="C76" s="32" t="s">
        <v>3183</v>
      </c>
      <c r="D76" s="32" t="s">
        <v>105</v>
      </c>
      <c r="E76" s="32" t="s">
        <v>105</v>
      </c>
      <c r="F76" s="32" t="s">
        <v>105</v>
      </c>
      <c r="G76" s="32" t="s">
        <v>105</v>
      </c>
      <c r="H76" s="33" t="s">
        <v>91</v>
      </c>
      <c r="I76" s="34">
        <v>20</v>
      </c>
      <c r="J76" s="59"/>
      <c r="K76" s="11">
        <v>1</v>
      </c>
      <c r="L76" s="35"/>
      <c r="M76" s="36"/>
      <c r="N76" s="37">
        <f>IF(M76&gt;0,ROUND(L76/M76,4),0)</f>
        <v>0</v>
      </c>
      <c r="O76" s="38"/>
      <c r="P76" s="39"/>
      <c r="Q76" s="37">
        <f>ROUND(ROUND(N76,4)*(1-O76),4)</f>
        <v>0</v>
      </c>
      <c r="R76" s="37">
        <f>ROUND(ROUND(Q76,4)*(1+P76),4)</f>
        <v>0</v>
      </c>
      <c r="S76" s="37">
        <f>ROUND($I76*Q76,4)</f>
        <v>0</v>
      </c>
      <c r="T76" s="37">
        <f>ROUND($I76*R76,4)</f>
        <v>0</v>
      </c>
      <c r="U76" s="40"/>
      <c r="V76" s="40"/>
      <c r="W76" s="40"/>
      <c r="X76" s="40"/>
      <c r="Y76" s="41"/>
    </row>
    <row r="77" spans="1:25" x14ac:dyDescent="0.25">
      <c r="A77" s="55" t="s">
        <v>3184</v>
      </c>
      <c r="B77" s="11">
        <v>27</v>
      </c>
      <c r="C77" s="32" t="s">
        <v>3185</v>
      </c>
      <c r="D77" s="32" t="s">
        <v>105</v>
      </c>
      <c r="E77" s="32" t="s">
        <v>105</v>
      </c>
      <c r="F77" s="32" t="s">
        <v>105</v>
      </c>
      <c r="G77" s="32" t="s">
        <v>105</v>
      </c>
      <c r="H77" s="33" t="s">
        <v>91</v>
      </c>
      <c r="I77" s="34">
        <v>20</v>
      </c>
      <c r="J77" s="59"/>
      <c r="K77" s="11">
        <v>1</v>
      </c>
      <c r="L77" s="35"/>
      <c r="M77" s="36"/>
      <c r="N77" s="37">
        <f>IF(M77&gt;0,ROUND(L77/M77,4),0)</f>
        <v>0</v>
      </c>
      <c r="O77" s="38"/>
      <c r="P77" s="39"/>
      <c r="Q77" s="37">
        <f>ROUND(ROUND(N77,4)*(1-O77),4)</f>
        <v>0</v>
      </c>
      <c r="R77" s="37">
        <f>ROUND(ROUND(Q77,4)*(1+P77),4)</f>
        <v>0</v>
      </c>
      <c r="S77" s="37">
        <f>ROUND($I77*Q77,4)</f>
        <v>0</v>
      </c>
      <c r="T77" s="37">
        <f>ROUND($I77*R77,4)</f>
        <v>0</v>
      </c>
      <c r="U77" s="40"/>
      <c r="V77" s="40"/>
      <c r="W77" s="40"/>
      <c r="X77" s="40"/>
      <c r="Y77" s="41"/>
    </row>
    <row r="78" spans="1:25" x14ac:dyDescent="0.25">
      <c r="A78" s="55" t="s">
        <v>3186</v>
      </c>
      <c r="B78" s="11">
        <v>28</v>
      </c>
      <c r="C78" s="32" t="s">
        <v>3187</v>
      </c>
      <c r="D78" s="32" t="s">
        <v>105</v>
      </c>
      <c r="E78" s="32" t="s">
        <v>105</v>
      </c>
      <c r="F78" s="32" t="s">
        <v>105</v>
      </c>
      <c r="G78" s="32" t="s">
        <v>3188</v>
      </c>
      <c r="H78" s="33" t="s">
        <v>91</v>
      </c>
      <c r="I78" s="34">
        <v>10</v>
      </c>
      <c r="J78" s="59"/>
      <c r="K78" s="11">
        <v>1</v>
      </c>
      <c r="L78" s="35"/>
      <c r="M78" s="36"/>
      <c r="N78" s="37">
        <f>IF(M78&gt;0,ROUND(L78/M78,4),0)</f>
        <v>0</v>
      </c>
      <c r="O78" s="38"/>
      <c r="P78" s="39"/>
      <c r="Q78" s="37">
        <f>ROUND(ROUND(N78,4)*(1-O78),4)</f>
        <v>0</v>
      </c>
      <c r="R78" s="37">
        <f>ROUND(ROUND(Q78,4)*(1+P78),4)</f>
        <v>0</v>
      </c>
      <c r="S78" s="37">
        <f>ROUND($I78*Q78,4)</f>
        <v>0</v>
      </c>
      <c r="T78" s="37">
        <f>ROUND($I78*R78,4)</f>
        <v>0</v>
      </c>
      <c r="U78" s="40"/>
      <c r="V78" s="40"/>
      <c r="W78" s="40"/>
      <c r="X78" s="40"/>
      <c r="Y78" s="41"/>
    </row>
    <row r="79" spans="1:25" x14ac:dyDescent="0.25">
      <c r="A79" s="55" t="s">
        <v>3189</v>
      </c>
      <c r="B79" s="11">
        <v>29</v>
      </c>
      <c r="C79" s="32" t="s">
        <v>3190</v>
      </c>
      <c r="D79" s="32" t="s">
        <v>105</v>
      </c>
      <c r="E79" s="32" t="s">
        <v>105</v>
      </c>
      <c r="F79" s="32" t="s">
        <v>105</v>
      </c>
      <c r="G79" s="32" t="s">
        <v>105</v>
      </c>
      <c r="H79" s="33" t="s">
        <v>91</v>
      </c>
      <c r="I79" s="34">
        <v>10</v>
      </c>
      <c r="J79" s="59"/>
      <c r="K79" s="11">
        <v>1</v>
      </c>
      <c r="L79" s="35"/>
      <c r="M79" s="36"/>
      <c r="N79" s="37">
        <f>IF(M79&gt;0,ROUND(L79/M79,4),0)</f>
        <v>0</v>
      </c>
      <c r="O79" s="38"/>
      <c r="P79" s="39"/>
      <c r="Q79" s="37">
        <f>ROUND(ROUND(N79,4)*(1-O79),4)</f>
        <v>0</v>
      </c>
      <c r="R79" s="37">
        <f>ROUND(ROUND(Q79,4)*(1+P79),4)</f>
        <v>0</v>
      </c>
      <c r="S79" s="37">
        <f>ROUND($I79*Q79,4)</f>
        <v>0</v>
      </c>
      <c r="T79" s="37">
        <f>ROUND($I79*R79,4)</f>
        <v>0</v>
      </c>
      <c r="U79" s="40"/>
      <c r="V79" s="40"/>
      <c r="W79" s="40"/>
      <c r="X79" s="40"/>
      <c r="Y79" s="41"/>
    </row>
    <row r="80" spans="1:25" x14ac:dyDescent="0.25">
      <c r="A80" s="55" t="s">
        <v>3191</v>
      </c>
      <c r="B80" s="11">
        <v>30</v>
      </c>
      <c r="C80" s="32" t="s">
        <v>3192</v>
      </c>
      <c r="D80" s="32" t="s">
        <v>105</v>
      </c>
      <c r="E80" s="32" t="s">
        <v>105</v>
      </c>
      <c r="F80" s="32" t="s">
        <v>105</v>
      </c>
      <c r="G80" s="32" t="s">
        <v>3193</v>
      </c>
      <c r="H80" s="33" t="s">
        <v>91</v>
      </c>
      <c r="I80" s="34">
        <v>80</v>
      </c>
      <c r="J80" s="59"/>
      <c r="K80" s="11">
        <v>1</v>
      </c>
      <c r="L80" s="35"/>
      <c r="M80" s="36"/>
      <c r="N80" s="37">
        <f>IF(M80&gt;0,ROUND(L80/M80,4),0)</f>
        <v>0</v>
      </c>
      <c r="O80" s="38"/>
      <c r="P80" s="39"/>
      <c r="Q80" s="37">
        <f>ROUND(ROUND(N80,4)*(1-O80),4)</f>
        <v>0</v>
      </c>
      <c r="R80" s="37">
        <f>ROUND(ROUND(Q80,4)*(1+P80),4)</f>
        <v>0</v>
      </c>
      <c r="S80" s="37">
        <f>ROUND($I80*Q80,4)</f>
        <v>0</v>
      </c>
      <c r="T80" s="37">
        <f>ROUND($I80*R80,4)</f>
        <v>0</v>
      </c>
      <c r="U80" s="40"/>
      <c r="V80" s="40"/>
      <c r="W80" s="40"/>
      <c r="X80" s="40"/>
      <c r="Y80" s="41"/>
    </row>
    <row r="81" spans="1:25" x14ac:dyDescent="0.25">
      <c r="A81" s="55" t="s">
        <v>3194</v>
      </c>
      <c r="B81" s="11">
        <v>31</v>
      </c>
      <c r="C81" s="32" t="s">
        <v>3195</v>
      </c>
      <c r="D81" s="32" t="s">
        <v>105</v>
      </c>
      <c r="E81" s="32" t="s">
        <v>105</v>
      </c>
      <c r="F81" s="32" t="s">
        <v>105</v>
      </c>
      <c r="G81" s="32" t="s">
        <v>3196</v>
      </c>
      <c r="H81" s="33" t="s">
        <v>91</v>
      </c>
      <c r="I81" s="34">
        <v>65</v>
      </c>
      <c r="J81" s="59"/>
      <c r="K81" s="11">
        <v>1</v>
      </c>
      <c r="L81" s="35"/>
      <c r="M81" s="36"/>
      <c r="N81" s="37">
        <f>IF(M81&gt;0,ROUND(L81/M81,4),0)</f>
        <v>0</v>
      </c>
      <c r="O81" s="38"/>
      <c r="P81" s="39"/>
      <c r="Q81" s="37">
        <f>ROUND(ROUND(N81,4)*(1-O81),4)</f>
        <v>0</v>
      </c>
      <c r="R81" s="37">
        <f>ROUND(ROUND(Q81,4)*(1+P81),4)</f>
        <v>0</v>
      </c>
      <c r="S81" s="37">
        <f>ROUND($I81*Q81,4)</f>
        <v>0</v>
      </c>
      <c r="T81" s="37">
        <f>ROUND($I81*R81,4)</f>
        <v>0</v>
      </c>
      <c r="U81" s="40"/>
      <c r="V81" s="40"/>
      <c r="W81" s="40"/>
      <c r="X81" s="40"/>
      <c r="Y81" s="41"/>
    </row>
    <row r="82" spans="1:25" x14ac:dyDescent="0.25">
      <c r="A82" s="55" t="s">
        <v>3197</v>
      </c>
      <c r="B82" s="11">
        <v>32</v>
      </c>
      <c r="C82" s="32" t="s">
        <v>3198</v>
      </c>
      <c r="D82" s="32" t="s">
        <v>105</v>
      </c>
      <c r="E82" s="32" t="s">
        <v>105</v>
      </c>
      <c r="F82" s="32" t="s">
        <v>105</v>
      </c>
      <c r="G82" s="32" t="s">
        <v>3199</v>
      </c>
      <c r="H82" s="33" t="s">
        <v>91</v>
      </c>
      <c r="I82" s="34">
        <v>2000</v>
      </c>
      <c r="J82" s="59"/>
      <c r="K82" s="11">
        <v>1</v>
      </c>
      <c r="L82" s="35"/>
      <c r="M82" s="36"/>
      <c r="N82" s="37">
        <f>IF(M82&gt;0,ROUND(L82/M82,4),0)</f>
        <v>0</v>
      </c>
      <c r="O82" s="38"/>
      <c r="P82" s="39"/>
      <c r="Q82" s="37">
        <f>ROUND(ROUND(N82,4)*(1-O82),4)</f>
        <v>0</v>
      </c>
      <c r="R82" s="37">
        <f>ROUND(ROUND(Q82,4)*(1+P82),4)</f>
        <v>0</v>
      </c>
      <c r="S82" s="37">
        <f>ROUND($I82*Q82,4)</f>
        <v>0</v>
      </c>
      <c r="T82" s="37">
        <f>ROUND($I82*R82,4)</f>
        <v>0</v>
      </c>
      <c r="U82" s="40"/>
      <c r="V82" s="40"/>
      <c r="W82" s="40"/>
      <c r="X82" s="40"/>
      <c r="Y82" s="41"/>
    </row>
    <row r="83" spans="1:25" x14ac:dyDescent="0.25">
      <c r="A83" s="55" t="s">
        <v>3200</v>
      </c>
      <c r="B83" s="11">
        <v>33</v>
      </c>
      <c r="C83" s="32" t="s">
        <v>3201</v>
      </c>
      <c r="D83" s="32" t="s">
        <v>105</v>
      </c>
      <c r="E83" s="32" t="s">
        <v>105</v>
      </c>
      <c r="F83" s="32" t="s">
        <v>105</v>
      </c>
      <c r="G83" s="32" t="s">
        <v>105</v>
      </c>
      <c r="H83" s="33" t="s">
        <v>91</v>
      </c>
      <c r="I83" s="34">
        <v>50</v>
      </c>
      <c r="J83" s="59"/>
      <c r="K83" s="11">
        <v>1</v>
      </c>
      <c r="L83" s="35"/>
      <c r="M83" s="36"/>
      <c r="N83" s="37">
        <f>IF(M83&gt;0,ROUND(L83/M83,4),0)</f>
        <v>0</v>
      </c>
      <c r="O83" s="38"/>
      <c r="P83" s="39"/>
      <c r="Q83" s="37">
        <f>ROUND(ROUND(N83,4)*(1-O83),4)</f>
        <v>0</v>
      </c>
      <c r="R83" s="37">
        <f>ROUND(ROUND(Q83,4)*(1+P83),4)</f>
        <v>0</v>
      </c>
      <c r="S83" s="37">
        <f>ROUND($I83*Q83,4)</f>
        <v>0</v>
      </c>
      <c r="T83" s="37">
        <f>ROUND($I83*R83,4)</f>
        <v>0</v>
      </c>
      <c r="U83" s="40"/>
      <c r="V83" s="40"/>
      <c r="W83" s="40"/>
      <c r="X83" s="40"/>
      <c r="Y83" s="41"/>
    </row>
    <row r="84" spans="1:25" x14ac:dyDescent="0.25">
      <c r="A84" s="55" t="s">
        <v>3202</v>
      </c>
      <c r="B84" s="11">
        <v>34</v>
      </c>
      <c r="C84" s="32" t="s">
        <v>3203</v>
      </c>
      <c r="D84" s="32" t="s">
        <v>105</v>
      </c>
      <c r="E84" s="32" t="s">
        <v>105</v>
      </c>
      <c r="F84" s="32" t="s">
        <v>105</v>
      </c>
      <c r="G84" s="32" t="s">
        <v>3204</v>
      </c>
      <c r="H84" s="33" t="s">
        <v>91</v>
      </c>
      <c r="I84" s="34">
        <v>130</v>
      </c>
      <c r="J84" s="59"/>
      <c r="K84" s="11">
        <v>1</v>
      </c>
      <c r="L84" s="35"/>
      <c r="M84" s="36"/>
      <c r="N84" s="37">
        <f>IF(M84&gt;0,ROUND(L84/M84,4),0)</f>
        <v>0</v>
      </c>
      <c r="O84" s="38"/>
      <c r="P84" s="39"/>
      <c r="Q84" s="37">
        <f>ROUND(ROUND(N84,4)*(1-O84),4)</f>
        <v>0</v>
      </c>
      <c r="R84" s="37">
        <f>ROUND(ROUND(Q84,4)*(1+P84),4)</f>
        <v>0</v>
      </c>
      <c r="S84" s="37">
        <f>ROUND($I84*Q84,4)</f>
        <v>0</v>
      </c>
      <c r="T84" s="37">
        <f>ROUND($I84*R84,4)</f>
        <v>0</v>
      </c>
      <c r="U84" s="40"/>
      <c r="V84" s="40"/>
      <c r="W84" s="40"/>
      <c r="X84" s="40"/>
      <c r="Y84" s="41"/>
    </row>
    <row r="85" spans="1:25" x14ac:dyDescent="0.25">
      <c r="A85" s="55" t="s">
        <v>3205</v>
      </c>
      <c r="B85" s="11">
        <v>35</v>
      </c>
      <c r="C85" s="32" t="s">
        <v>3206</v>
      </c>
      <c r="D85" s="32" t="s">
        <v>105</v>
      </c>
      <c r="E85" s="32" t="s">
        <v>105</v>
      </c>
      <c r="F85" s="32" t="s">
        <v>105</v>
      </c>
      <c r="G85" s="32" t="s">
        <v>105</v>
      </c>
      <c r="H85" s="33" t="s">
        <v>91</v>
      </c>
      <c r="I85" s="34">
        <v>50</v>
      </c>
      <c r="J85" s="59"/>
      <c r="K85" s="11">
        <v>1</v>
      </c>
      <c r="L85" s="35"/>
      <c r="M85" s="36"/>
      <c r="N85" s="37">
        <f>IF(M85&gt;0,ROUND(L85/M85,4),0)</f>
        <v>0</v>
      </c>
      <c r="O85" s="38"/>
      <c r="P85" s="39"/>
      <c r="Q85" s="37">
        <f>ROUND(ROUND(N85,4)*(1-O85),4)</f>
        <v>0</v>
      </c>
      <c r="R85" s="37">
        <f>ROUND(ROUND(Q85,4)*(1+P85),4)</f>
        <v>0</v>
      </c>
      <c r="S85" s="37">
        <f>ROUND($I85*Q85,4)</f>
        <v>0</v>
      </c>
      <c r="T85" s="37">
        <f>ROUND($I85*R85,4)</f>
        <v>0</v>
      </c>
      <c r="U85" s="40"/>
      <c r="V85" s="40"/>
      <c r="W85" s="40"/>
      <c r="X85" s="40"/>
      <c r="Y85" s="41"/>
    </row>
    <row r="86" spans="1:25" x14ac:dyDescent="0.25">
      <c r="A86" s="55" t="s">
        <v>3207</v>
      </c>
      <c r="B86" s="11">
        <v>36</v>
      </c>
      <c r="C86" s="32" t="s">
        <v>3208</v>
      </c>
      <c r="D86" s="32" t="s">
        <v>105</v>
      </c>
      <c r="E86" s="32" t="s">
        <v>105</v>
      </c>
      <c r="F86" s="32" t="s">
        <v>105</v>
      </c>
      <c r="G86" s="32" t="s">
        <v>105</v>
      </c>
      <c r="H86" s="33" t="s">
        <v>91</v>
      </c>
      <c r="I86" s="34">
        <v>50</v>
      </c>
      <c r="J86" s="59"/>
      <c r="K86" s="11">
        <v>1</v>
      </c>
      <c r="L86" s="35"/>
      <c r="M86" s="36"/>
      <c r="N86" s="37">
        <f>IF(M86&gt;0,ROUND(L86/M86,4),0)</f>
        <v>0</v>
      </c>
      <c r="O86" s="38"/>
      <c r="P86" s="39"/>
      <c r="Q86" s="37">
        <f>ROUND(ROUND(N86,4)*(1-O86),4)</f>
        <v>0</v>
      </c>
      <c r="R86" s="37">
        <f>ROUND(ROUND(Q86,4)*(1+P86),4)</f>
        <v>0</v>
      </c>
      <c r="S86" s="37">
        <f>ROUND($I86*Q86,4)</f>
        <v>0</v>
      </c>
      <c r="T86" s="37">
        <f>ROUND($I86*R86,4)</f>
        <v>0</v>
      </c>
      <c r="U86" s="40"/>
      <c r="V86" s="40"/>
      <c r="W86" s="40"/>
      <c r="X86" s="40"/>
      <c r="Y86" s="41"/>
    </row>
    <row r="87" spans="1:25" x14ac:dyDescent="0.25">
      <c r="A87" s="55" t="s">
        <v>3209</v>
      </c>
      <c r="B87" s="11">
        <v>37</v>
      </c>
      <c r="C87" s="32" t="s">
        <v>3210</v>
      </c>
      <c r="D87" s="32" t="s">
        <v>105</v>
      </c>
      <c r="E87" s="32" t="s">
        <v>105</v>
      </c>
      <c r="F87" s="32" t="s">
        <v>105</v>
      </c>
      <c r="G87" s="32" t="s">
        <v>3211</v>
      </c>
      <c r="H87" s="33" t="s">
        <v>91</v>
      </c>
      <c r="I87" s="34">
        <v>150</v>
      </c>
      <c r="J87" s="59"/>
      <c r="K87" s="11">
        <v>1</v>
      </c>
      <c r="L87" s="35"/>
      <c r="M87" s="36"/>
      <c r="N87" s="37">
        <f>IF(M87&gt;0,ROUND(L87/M87,4),0)</f>
        <v>0</v>
      </c>
      <c r="O87" s="38"/>
      <c r="P87" s="39"/>
      <c r="Q87" s="37">
        <f>ROUND(ROUND(N87,4)*(1-O87),4)</f>
        <v>0</v>
      </c>
      <c r="R87" s="37">
        <f>ROUND(ROUND(Q87,4)*(1+P87),4)</f>
        <v>0</v>
      </c>
      <c r="S87" s="37">
        <f>ROUND($I87*Q87,4)</f>
        <v>0</v>
      </c>
      <c r="T87" s="37">
        <f>ROUND($I87*R87,4)</f>
        <v>0</v>
      </c>
      <c r="U87" s="40"/>
      <c r="V87" s="40"/>
      <c r="W87" s="40"/>
      <c r="X87" s="40"/>
      <c r="Y87" s="41"/>
    </row>
    <row r="88" spans="1:25" x14ac:dyDescent="0.25">
      <c r="A88" s="55" t="s">
        <v>3212</v>
      </c>
      <c r="B88" s="11">
        <v>38</v>
      </c>
      <c r="C88" s="32" t="s">
        <v>3213</v>
      </c>
      <c r="D88" s="32" t="s">
        <v>105</v>
      </c>
      <c r="E88" s="32" t="s">
        <v>105</v>
      </c>
      <c r="F88" s="32" t="s">
        <v>105</v>
      </c>
      <c r="G88" s="32" t="s">
        <v>105</v>
      </c>
      <c r="H88" s="33" t="s">
        <v>91</v>
      </c>
      <c r="I88" s="34">
        <v>50</v>
      </c>
      <c r="J88" s="59"/>
      <c r="K88" s="11">
        <v>1</v>
      </c>
      <c r="L88" s="35"/>
      <c r="M88" s="36"/>
      <c r="N88" s="37">
        <f>IF(M88&gt;0,ROUND(L88/M88,4),0)</f>
        <v>0</v>
      </c>
      <c r="O88" s="38"/>
      <c r="P88" s="39"/>
      <c r="Q88" s="37">
        <f>ROUND(ROUND(N88,4)*(1-O88),4)</f>
        <v>0</v>
      </c>
      <c r="R88" s="37">
        <f>ROUND(ROUND(Q88,4)*(1+P88),4)</f>
        <v>0</v>
      </c>
      <c r="S88" s="37">
        <f>ROUND($I88*Q88,4)</f>
        <v>0</v>
      </c>
      <c r="T88" s="37">
        <f>ROUND($I88*R88,4)</f>
        <v>0</v>
      </c>
      <c r="U88" s="40"/>
      <c r="V88" s="40"/>
      <c r="W88" s="40"/>
      <c r="X88" s="40"/>
      <c r="Y88" s="41"/>
    </row>
    <row r="89" spans="1:25" x14ac:dyDescent="0.25">
      <c r="A89" s="55" t="s">
        <v>3214</v>
      </c>
      <c r="B89" s="11">
        <v>39</v>
      </c>
      <c r="C89" s="32" t="s">
        <v>3215</v>
      </c>
      <c r="D89" s="32" t="s">
        <v>105</v>
      </c>
      <c r="E89" s="32" t="s">
        <v>105</v>
      </c>
      <c r="F89" s="32" t="s">
        <v>105</v>
      </c>
      <c r="G89" s="32" t="s">
        <v>105</v>
      </c>
      <c r="H89" s="33" t="s">
        <v>91</v>
      </c>
      <c r="I89" s="34">
        <v>50</v>
      </c>
      <c r="J89" s="59"/>
      <c r="K89" s="11">
        <v>1</v>
      </c>
      <c r="L89" s="35"/>
      <c r="M89" s="36"/>
      <c r="N89" s="37">
        <f>IF(M89&gt;0,ROUND(L89/M89,4),0)</f>
        <v>0</v>
      </c>
      <c r="O89" s="38"/>
      <c r="P89" s="39"/>
      <c r="Q89" s="37">
        <f>ROUND(ROUND(N89,4)*(1-O89),4)</f>
        <v>0</v>
      </c>
      <c r="R89" s="37">
        <f>ROUND(ROUND(Q89,4)*(1+P89),4)</f>
        <v>0</v>
      </c>
      <c r="S89" s="37">
        <f>ROUND($I89*Q89,4)</f>
        <v>0</v>
      </c>
      <c r="T89" s="37">
        <f>ROUND($I89*R89,4)</f>
        <v>0</v>
      </c>
      <c r="U89" s="40"/>
      <c r="V89" s="40"/>
      <c r="W89" s="40"/>
      <c r="X89" s="40"/>
      <c r="Y89" s="41"/>
    </row>
    <row r="90" spans="1:25" x14ac:dyDescent="0.25">
      <c r="A90" s="55" t="s">
        <v>3216</v>
      </c>
      <c r="B90" s="11">
        <v>40</v>
      </c>
      <c r="C90" s="32" t="s">
        <v>3217</v>
      </c>
      <c r="D90" s="32" t="s">
        <v>105</v>
      </c>
      <c r="E90" s="32" t="s">
        <v>105</v>
      </c>
      <c r="F90" s="32" t="s">
        <v>105</v>
      </c>
      <c r="G90" s="32" t="s">
        <v>3218</v>
      </c>
      <c r="H90" s="33" t="s">
        <v>91</v>
      </c>
      <c r="I90" s="34">
        <v>23</v>
      </c>
      <c r="J90" s="59"/>
      <c r="K90" s="11">
        <v>1</v>
      </c>
      <c r="L90" s="35"/>
      <c r="M90" s="36"/>
      <c r="N90" s="37">
        <f>IF(M90&gt;0,ROUND(L90/M90,4),0)</f>
        <v>0</v>
      </c>
      <c r="O90" s="38"/>
      <c r="P90" s="39"/>
      <c r="Q90" s="37">
        <f>ROUND(ROUND(N90,4)*(1-O90),4)</f>
        <v>0</v>
      </c>
      <c r="R90" s="37">
        <f>ROUND(ROUND(Q90,4)*(1+P90),4)</f>
        <v>0</v>
      </c>
      <c r="S90" s="37">
        <f>ROUND($I90*Q90,4)</f>
        <v>0</v>
      </c>
      <c r="T90" s="37">
        <f>ROUND($I90*R90,4)</f>
        <v>0</v>
      </c>
      <c r="U90" s="40"/>
      <c r="V90" s="40"/>
      <c r="W90" s="40"/>
      <c r="X90" s="40"/>
      <c r="Y90" s="41"/>
    </row>
    <row r="91" spans="1:25" x14ac:dyDescent="0.25">
      <c r="A91" s="55" t="s">
        <v>3219</v>
      </c>
      <c r="B91" s="11">
        <v>41</v>
      </c>
      <c r="C91" s="32" t="s">
        <v>3220</v>
      </c>
      <c r="D91" s="32" t="s">
        <v>105</v>
      </c>
      <c r="E91" s="32" t="s">
        <v>105</v>
      </c>
      <c r="F91" s="32" t="s">
        <v>105</v>
      </c>
      <c r="G91" s="32" t="s">
        <v>105</v>
      </c>
      <c r="H91" s="33" t="s">
        <v>91</v>
      </c>
      <c r="I91" s="34">
        <v>50</v>
      </c>
      <c r="J91" s="59"/>
      <c r="K91" s="11">
        <v>1</v>
      </c>
      <c r="L91" s="35"/>
      <c r="M91" s="36"/>
      <c r="N91" s="37">
        <f>IF(M91&gt;0,ROUND(L91/M91,4),0)</f>
        <v>0</v>
      </c>
      <c r="O91" s="38"/>
      <c r="P91" s="39"/>
      <c r="Q91" s="37">
        <f>ROUND(ROUND(N91,4)*(1-O91),4)</f>
        <v>0</v>
      </c>
      <c r="R91" s="37">
        <f>ROUND(ROUND(Q91,4)*(1+P91),4)</f>
        <v>0</v>
      </c>
      <c r="S91" s="37">
        <f>ROUND($I91*Q91,4)</f>
        <v>0</v>
      </c>
      <c r="T91" s="37">
        <f>ROUND($I91*R91,4)</f>
        <v>0</v>
      </c>
      <c r="U91" s="40"/>
      <c r="V91" s="40"/>
      <c r="W91" s="40"/>
      <c r="X91" s="40"/>
      <c r="Y91" s="41"/>
    </row>
    <row r="92" spans="1:25" x14ac:dyDescent="0.25">
      <c r="A92" s="55" t="s">
        <v>3221</v>
      </c>
      <c r="B92" s="11">
        <v>42</v>
      </c>
      <c r="C92" s="32" t="s">
        <v>3222</v>
      </c>
      <c r="D92" s="32" t="s">
        <v>105</v>
      </c>
      <c r="E92" s="32" t="s">
        <v>105</v>
      </c>
      <c r="F92" s="32" t="s">
        <v>105</v>
      </c>
      <c r="G92" s="32" t="s">
        <v>105</v>
      </c>
      <c r="H92" s="33" t="s">
        <v>91</v>
      </c>
      <c r="I92" s="34">
        <v>50</v>
      </c>
      <c r="J92" s="59"/>
      <c r="K92" s="11">
        <v>1</v>
      </c>
      <c r="L92" s="35"/>
      <c r="M92" s="36"/>
      <c r="N92" s="37">
        <f>IF(M92&gt;0,ROUND(L92/M92,4),0)</f>
        <v>0</v>
      </c>
      <c r="O92" s="38"/>
      <c r="P92" s="39"/>
      <c r="Q92" s="37">
        <f>ROUND(ROUND(N92,4)*(1-O92),4)</f>
        <v>0</v>
      </c>
      <c r="R92" s="37">
        <f>ROUND(ROUND(Q92,4)*(1+P92),4)</f>
        <v>0</v>
      </c>
      <c r="S92" s="37">
        <f>ROUND($I92*Q92,4)</f>
        <v>0</v>
      </c>
      <c r="T92" s="37">
        <f>ROUND($I92*R92,4)</f>
        <v>0</v>
      </c>
      <c r="U92" s="40"/>
      <c r="V92" s="40"/>
      <c r="W92" s="40"/>
      <c r="X92" s="40"/>
      <c r="Y92" s="41"/>
    </row>
    <row r="93" spans="1:25" x14ac:dyDescent="0.25">
      <c r="A93" s="55" t="s">
        <v>3223</v>
      </c>
      <c r="B93" s="11">
        <v>43</v>
      </c>
      <c r="C93" s="32" t="s">
        <v>3224</v>
      </c>
      <c r="D93" s="32" t="s">
        <v>105</v>
      </c>
      <c r="E93" s="32" t="s">
        <v>105</v>
      </c>
      <c r="F93" s="32" t="s">
        <v>105</v>
      </c>
      <c r="G93" s="32" t="s">
        <v>3225</v>
      </c>
      <c r="H93" s="33" t="s">
        <v>91</v>
      </c>
      <c r="I93" s="34">
        <v>260</v>
      </c>
      <c r="J93" s="59"/>
      <c r="K93" s="11">
        <v>1</v>
      </c>
      <c r="L93" s="35"/>
      <c r="M93" s="36"/>
      <c r="N93" s="37">
        <f>IF(M93&gt;0,ROUND(L93/M93,4),0)</f>
        <v>0</v>
      </c>
      <c r="O93" s="38"/>
      <c r="P93" s="39"/>
      <c r="Q93" s="37">
        <f>ROUND(ROUND(N93,4)*(1-O93),4)</f>
        <v>0</v>
      </c>
      <c r="R93" s="37">
        <f>ROUND(ROUND(Q93,4)*(1+P93),4)</f>
        <v>0</v>
      </c>
      <c r="S93" s="37">
        <f>ROUND($I93*Q93,4)</f>
        <v>0</v>
      </c>
      <c r="T93" s="37">
        <f>ROUND($I93*R93,4)</f>
        <v>0</v>
      </c>
      <c r="U93" s="40"/>
      <c r="V93" s="40"/>
      <c r="W93" s="40"/>
      <c r="X93" s="40"/>
      <c r="Y93" s="41"/>
    </row>
    <row r="94" spans="1:25" x14ac:dyDescent="0.25">
      <c r="A94" s="55" t="s">
        <v>3226</v>
      </c>
      <c r="B94" s="11">
        <v>44</v>
      </c>
      <c r="C94" s="32" t="s">
        <v>3227</v>
      </c>
      <c r="D94" s="32" t="s">
        <v>105</v>
      </c>
      <c r="E94" s="32" t="s">
        <v>105</v>
      </c>
      <c r="F94" s="32" t="s">
        <v>105</v>
      </c>
      <c r="G94" s="32" t="s">
        <v>3228</v>
      </c>
      <c r="H94" s="33" t="s">
        <v>91</v>
      </c>
      <c r="I94" s="34">
        <v>1100</v>
      </c>
      <c r="J94" s="59"/>
      <c r="K94" s="11">
        <v>1</v>
      </c>
      <c r="L94" s="35"/>
      <c r="M94" s="36"/>
      <c r="N94" s="37">
        <f>IF(M94&gt;0,ROUND(L94/M94,4),0)</f>
        <v>0</v>
      </c>
      <c r="O94" s="38"/>
      <c r="P94" s="39"/>
      <c r="Q94" s="37">
        <f>ROUND(ROUND(N94,4)*(1-O94),4)</f>
        <v>0</v>
      </c>
      <c r="R94" s="37">
        <f>ROUND(ROUND(Q94,4)*(1+P94),4)</f>
        <v>0</v>
      </c>
      <c r="S94" s="37">
        <f>ROUND($I94*Q94,4)</f>
        <v>0</v>
      </c>
      <c r="T94" s="37">
        <f>ROUND($I94*R94,4)</f>
        <v>0</v>
      </c>
      <c r="U94" s="40"/>
      <c r="V94" s="40"/>
      <c r="W94" s="40"/>
      <c r="X94" s="40"/>
      <c r="Y94" s="41"/>
    </row>
    <row r="95" spans="1:25" x14ac:dyDescent="0.25">
      <c r="A95" s="55" t="s">
        <v>3229</v>
      </c>
      <c r="B95" s="11">
        <v>45</v>
      </c>
      <c r="C95" s="32" t="s">
        <v>3230</v>
      </c>
      <c r="D95" s="32" t="s">
        <v>105</v>
      </c>
      <c r="E95" s="32" t="s">
        <v>105</v>
      </c>
      <c r="F95" s="32" t="s">
        <v>105</v>
      </c>
      <c r="G95" s="32" t="s">
        <v>105</v>
      </c>
      <c r="H95" s="33" t="s">
        <v>91</v>
      </c>
      <c r="I95" s="34">
        <v>1000</v>
      </c>
      <c r="J95" s="59"/>
      <c r="K95" s="11">
        <v>1</v>
      </c>
      <c r="L95" s="35"/>
      <c r="M95" s="36"/>
      <c r="N95" s="37">
        <f>IF(M95&gt;0,ROUND(L95/M95,4),0)</f>
        <v>0</v>
      </c>
      <c r="O95" s="38"/>
      <c r="P95" s="39"/>
      <c r="Q95" s="37">
        <f>ROUND(ROUND(N95,4)*(1-O95),4)</f>
        <v>0</v>
      </c>
      <c r="R95" s="37">
        <f>ROUND(ROUND(Q95,4)*(1+P95),4)</f>
        <v>0</v>
      </c>
      <c r="S95" s="37">
        <f>ROUND($I95*Q95,4)</f>
        <v>0</v>
      </c>
      <c r="T95" s="37">
        <f>ROUND($I95*R95,4)</f>
        <v>0</v>
      </c>
      <c r="U95" s="40"/>
      <c r="V95" s="40"/>
      <c r="W95" s="40"/>
      <c r="X95" s="40"/>
      <c r="Y95" s="41"/>
    </row>
    <row r="96" spans="1:25" x14ac:dyDescent="0.25">
      <c r="A96" s="55" t="s">
        <v>3231</v>
      </c>
      <c r="B96" s="11">
        <v>46</v>
      </c>
      <c r="C96" s="32" t="s">
        <v>3232</v>
      </c>
      <c r="D96" s="32" t="s">
        <v>105</v>
      </c>
      <c r="E96" s="32" t="s">
        <v>105</v>
      </c>
      <c r="F96" s="32" t="s">
        <v>105</v>
      </c>
      <c r="G96" s="32" t="s">
        <v>105</v>
      </c>
      <c r="H96" s="33" t="s">
        <v>91</v>
      </c>
      <c r="I96" s="34">
        <v>400</v>
      </c>
      <c r="J96" s="59"/>
      <c r="K96" s="11">
        <v>1</v>
      </c>
      <c r="L96" s="35"/>
      <c r="M96" s="36"/>
      <c r="N96" s="37">
        <f>IF(M96&gt;0,ROUND(L96/M96,4),0)</f>
        <v>0</v>
      </c>
      <c r="O96" s="38"/>
      <c r="P96" s="39"/>
      <c r="Q96" s="37">
        <f>ROUND(ROUND(N96,4)*(1-O96),4)</f>
        <v>0</v>
      </c>
      <c r="R96" s="37">
        <f>ROUND(ROUND(Q96,4)*(1+P96),4)</f>
        <v>0</v>
      </c>
      <c r="S96" s="37">
        <f>ROUND($I96*Q96,4)</f>
        <v>0</v>
      </c>
      <c r="T96" s="37">
        <f>ROUND($I96*R96,4)</f>
        <v>0</v>
      </c>
      <c r="U96" s="40"/>
      <c r="V96" s="40"/>
      <c r="W96" s="40"/>
      <c r="X96" s="40"/>
      <c r="Y96" s="41"/>
    </row>
    <row r="97" spans="1:25" x14ac:dyDescent="0.25">
      <c r="A97" s="55" t="s">
        <v>3233</v>
      </c>
      <c r="B97" s="11">
        <v>47</v>
      </c>
      <c r="C97" s="32" t="s">
        <v>3234</v>
      </c>
      <c r="D97" s="32" t="s">
        <v>105</v>
      </c>
      <c r="E97" s="32" t="s">
        <v>105</v>
      </c>
      <c r="F97" s="32" t="s">
        <v>105</v>
      </c>
      <c r="G97" s="32" t="s">
        <v>105</v>
      </c>
      <c r="H97" s="33" t="s">
        <v>91</v>
      </c>
      <c r="I97" s="34">
        <v>200</v>
      </c>
      <c r="J97" s="59"/>
      <c r="K97" s="11">
        <v>1</v>
      </c>
      <c r="L97" s="35"/>
      <c r="M97" s="36"/>
      <c r="N97" s="37">
        <f>IF(M97&gt;0,ROUND(L97/M97,4),0)</f>
        <v>0</v>
      </c>
      <c r="O97" s="38"/>
      <c r="P97" s="39"/>
      <c r="Q97" s="37">
        <f>ROUND(ROUND(N97,4)*(1-O97),4)</f>
        <v>0</v>
      </c>
      <c r="R97" s="37">
        <f>ROUND(ROUND(Q97,4)*(1+P97),4)</f>
        <v>0</v>
      </c>
      <c r="S97" s="37">
        <f>ROUND($I97*Q97,4)</f>
        <v>0</v>
      </c>
      <c r="T97" s="37">
        <f>ROUND($I97*R97,4)</f>
        <v>0</v>
      </c>
      <c r="U97" s="40"/>
      <c r="V97" s="40"/>
      <c r="W97" s="40"/>
      <c r="X97" s="40"/>
      <c r="Y97" s="41"/>
    </row>
    <row r="98" spans="1:25" x14ac:dyDescent="0.25">
      <c r="A98" s="55" t="s">
        <v>3235</v>
      </c>
      <c r="B98" s="11">
        <v>48</v>
      </c>
      <c r="C98" s="32" t="s">
        <v>3236</v>
      </c>
      <c r="D98" s="32" t="s">
        <v>105</v>
      </c>
      <c r="E98" s="32" t="s">
        <v>105</v>
      </c>
      <c r="F98" s="32" t="s">
        <v>105</v>
      </c>
      <c r="G98" s="32" t="s">
        <v>105</v>
      </c>
      <c r="H98" s="33" t="s">
        <v>91</v>
      </c>
      <c r="I98" s="34">
        <v>300</v>
      </c>
      <c r="J98" s="59"/>
      <c r="K98" s="11">
        <v>1</v>
      </c>
      <c r="L98" s="35"/>
      <c r="M98" s="36"/>
      <c r="N98" s="37">
        <f>IF(M98&gt;0,ROUND(L98/M98,4),0)</f>
        <v>0</v>
      </c>
      <c r="O98" s="38"/>
      <c r="P98" s="39"/>
      <c r="Q98" s="37">
        <f>ROUND(ROUND(N98,4)*(1-O98),4)</f>
        <v>0</v>
      </c>
      <c r="R98" s="37">
        <f>ROUND(ROUND(Q98,4)*(1+P98),4)</f>
        <v>0</v>
      </c>
      <c r="S98" s="37">
        <f>ROUND($I98*Q98,4)</f>
        <v>0</v>
      </c>
      <c r="T98" s="37">
        <f>ROUND($I98*R98,4)</f>
        <v>0</v>
      </c>
      <c r="U98" s="40"/>
      <c r="V98" s="40"/>
      <c r="W98" s="40"/>
      <c r="X98" s="40"/>
      <c r="Y98" s="41"/>
    </row>
    <row r="99" spans="1:25" x14ac:dyDescent="0.25">
      <c r="A99" s="55" t="s">
        <v>3237</v>
      </c>
      <c r="B99" s="11">
        <v>49</v>
      </c>
      <c r="C99" s="32" t="s">
        <v>3238</v>
      </c>
      <c r="D99" s="32" t="s">
        <v>105</v>
      </c>
      <c r="E99" s="32" t="s">
        <v>105</v>
      </c>
      <c r="F99" s="32" t="s">
        <v>105</v>
      </c>
      <c r="G99" s="32" t="s">
        <v>105</v>
      </c>
      <c r="H99" s="33" t="s">
        <v>91</v>
      </c>
      <c r="I99" s="34">
        <v>200</v>
      </c>
      <c r="J99" s="59"/>
      <c r="K99" s="11">
        <v>1</v>
      </c>
      <c r="L99" s="35"/>
      <c r="M99" s="36"/>
      <c r="N99" s="37">
        <f>IF(M99&gt;0,ROUND(L99/M99,4),0)</f>
        <v>0</v>
      </c>
      <c r="O99" s="38"/>
      <c r="P99" s="39"/>
      <c r="Q99" s="37">
        <f>ROUND(ROUND(N99,4)*(1-O99),4)</f>
        <v>0</v>
      </c>
      <c r="R99" s="37">
        <f>ROUND(ROUND(Q99,4)*(1+P99),4)</f>
        <v>0</v>
      </c>
      <c r="S99" s="37">
        <f>ROUND($I99*Q99,4)</f>
        <v>0</v>
      </c>
      <c r="T99" s="37">
        <f>ROUND($I99*R99,4)</f>
        <v>0</v>
      </c>
      <c r="U99" s="40"/>
      <c r="V99" s="40"/>
      <c r="W99" s="40"/>
      <c r="X99" s="40"/>
      <c r="Y99" s="41"/>
    </row>
    <row r="100" spans="1:25" x14ac:dyDescent="0.25">
      <c r="A100" s="55" t="s">
        <v>3239</v>
      </c>
      <c r="B100" s="11">
        <v>50</v>
      </c>
      <c r="C100" s="32" t="s">
        <v>3240</v>
      </c>
      <c r="D100" s="32" t="s">
        <v>105</v>
      </c>
      <c r="E100" s="32" t="s">
        <v>105</v>
      </c>
      <c r="F100" s="32" t="s">
        <v>105</v>
      </c>
      <c r="G100" s="32" t="s">
        <v>105</v>
      </c>
      <c r="H100" s="33" t="s">
        <v>91</v>
      </c>
      <c r="I100" s="34">
        <v>150</v>
      </c>
      <c r="J100" s="59"/>
      <c r="K100" s="11">
        <v>1</v>
      </c>
      <c r="L100" s="35"/>
      <c r="M100" s="36"/>
      <c r="N100" s="37">
        <f>IF(M100&gt;0,ROUND(L100/M100,4),0)</f>
        <v>0</v>
      </c>
      <c r="O100" s="38"/>
      <c r="P100" s="39"/>
      <c r="Q100" s="37">
        <f>ROUND(ROUND(N100,4)*(1-O100),4)</f>
        <v>0</v>
      </c>
      <c r="R100" s="37">
        <f>ROUND(ROUND(Q100,4)*(1+P100),4)</f>
        <v>0</v>
      </c>
      <c r="S100" s="37">
        <f>ROUND($I100*Q100,4)</f>
        <v>0</v>
      </c>
      <c r="T100" s="37">
        <f>ROUND($I100*R100,4)</f>
        <v>0</v>
      </c>
      <c r="U100" s="40"/>
      <c r="V100" s="40"/>
      <c r="W100" s="40"/>
      <c r="X100" s="40"/>
      <c r="Y100" s="41"/>
    </row>
    <row r="101" spans="1:25" x14ac:dyDescent="0.25">
      <c r="A101" s="55" t="s">
        <v>3241</v>
      </c>
      <c r="B101" s="11">
        <v>51</v>
      </c>
      <c r="C101" s="32" t="s">
        <v>3242</v>
      </c>
      <c r="D101" s="32" t="s">
        <v>105</v>
      </c>
      <c r="E101" s="32" t="s">
        <v>105</v>
      </c>
      <c r="F101" s="32" t="s">
        <v>105</v>
      </c>
      <c r="G101" s="32" t="s">
        <v>3243</v>
      </c>
      <c r="H101" s="33" t="s">
        <v>91</v>
      </c>
      <c r="I101" s="34">
        <v>1350</v>
      </c>
      <c r="J101" s="59"/>
      <c r="K101" s="11">
        <v>1</v>
      </c>
      <c r="L101" s="35"/>
      <c r="M101" s="36"/>
      <c r="N101" s="37">
        <f>IF(M101&gt;0,ROUND(L101/M101,4),0)</f>
        <v>0</v>
      </c>
      <c r="O101" s="38"/>
      <c r="P101" s="39"/>
      <c r="Q101" s="37">
        <f>ROUND(ROUND(N101,4)*(1-O101),4)</f>
        <v>0</v>
      </c>
      <c r="R101" s="37">
        <f>ROUND(ROUND(Q101,4)*(1+P101),4)</f>
        <v>0</v>
      </c>
      <c r="S101" s="37">
        <f>ROUND($I101*Q101,4)</f>
        <v>0</v>
      </c>
      <c r="T101" s="37">
        <f>ROUND($I101*R101,4)</f>
        <v>0</v>
      </c>
      <c r="U101" s="40"/>
      <c r="V101" s="40"/>
      <c r="W101" s="40"/>
      <c r="X101" s="40"/>
      <c r="Y101" s="41"/>
    </row>
    <row r="102" spans="1:25" ht="25.5" x14ac:dyDescent="0.25">
      <c r="A102" s="55" t="s">
        <v>3244</v>
      </c>
      <c r="B102" s="11">
        <v>52</v>
      </c>
      <c r="C102" s="32" t="s">
        <v>3245</v>
      </c>
      <c r="D102" s="32" t="s">
        <v>105</v>
      </c>
      <c r="E102" s="32" t="s">
        <v>105</v>
      </c>
      <c r="F102" s="32" t="s">
        <v>105</v>
      </c>
      <c r="G102" s="32" t="s">
        <v>3246</v>
      </c>
      <c r="H102" s="33" t="s">
        <v>91</v>
      </c>
      <c r="I102" s="34">
        <v>100</v>
      </c>
      <c r="J102" s="59"/>
      <c r="K102" s="11">
        <v>1</v>
      </c>
      <c r="L102" s="35"/>
      <c r="M102" s="36"/>
      <c r="N102" s="37">
        <f>IF(M102&gt;0,ROUND(L102/M102,4),0)</f>
        <v>0</v>
      </c>
      <c r="O102" s="38"/>
      <c r="P102" s="39"/>
      <c r="Q102" s="37">
        <f>ROUND(ROUND(N102,4)*(1-O102),4)</f>
        <v>0</v>
      </c>
      <c r="R102" s="37">
        <f>ROUND(ROUND(Q102,4)*(1+P102),4)</f>
        <v>0</v>
      </c>
      <c r="S102" s="37">
        <f>ROUND($I102*Q102,4)</f>
        <v>0</v>
      </c>
      <c r="T102" s="37">
        <f>ROUND($I102*R102,4)</f>
        <v>0</v>
      </c>
      <c r="U102" s="40"/>
      <c r="V102" s="40"/>
      <c r="W102" s="40"/>
      <c r="X102" s="40"/>
      <c r="Y102" s="41"/>
    </row>
    <row r="103" spans="1:25" ht="13.5" thickBot="1" x14ac:dyDescent="0.3">
      <c r="A103" s="56" t="s">
        <v>3247</v>
      </c>
      <c r="B103" s="13">
        <v>53</v>
      </c>
      <c r="C103" s="42" t="s">
        <v>3248</v>
      </c>
      <c r="D103" s="42" t="s">
        <v>105</v>
      </c>
      <c r="E103" s="42" t="s">
        <v>105</v>
      </c>
      <c r="F103" s="42" t="s">
        <v>105</v>
      </c>
      <c r="G103" s="42" t="s">
        <v>3249</v>
      </c>
      <c r="H103" s="43" t="s">
        <v>91</v>
      </c>
      <c r="I103" s="44">
        <v>1100</v>
      </c>
      <c r="J103" s="60"/>
      <c r="K103" s="13">
        <v>1</v>
      </c>
      <c r="L103" s="45"/>
      <c r="M103" s="46"/>
      <c r="N103" s="47">
        <f>IF(M103&gt;0,ROUND(L103/M103,4),0)</f>
        <v>0</v>
      </c>
      <c r="O103" s="48"/>
      <c r="P103" s="49"/>
      <c r="Q103" s="47">
        <f>ROUND(ROUND(N103,4)*(1-O103),4)</f>
        <v>0</v>
      </c>
      <c r="R103" s="47">
        <f>ROUND(ROUND(Q103,4)*(1+P103),4)</f>
        <v>0</v>
      </c>
      <c r="S103" s="47">
        <f>ROUND($I103*Q103,4)</f>
        <v>0</v>
      </c>
      <c r="T103" s="47">
        <f>ROUND($I103*R103,4)</f>
        <v>0</v>
      </c>
      <c r="U103" s="50"/>
      <c r="V103" s="50"/>
      <c r="W103" s="50"/>
      <c r="X103" s="50"/>
      <c r="Y103" s="51"/>
    </row>
    <row r="104" spans="1:25" ht="13.5" thickBot="1" x14ac:dyDescent="0.3">
      <c r="R104" s="61" t="s">
        <v>108</v>
      </c>
      <c r="S104" s="62">
        <f>SUM(S51:S103)</f>
        <v>0</v>
      </c>
      <c r="T104" s="63">
        <f>SUM(T51:T103)</f>
        <v>0</v>
      </c>
    </row>
    <row r="106" spans="1:25" ht="13.5" thickBot="1" x14ac:dyDescent="0.3"/>
    <row r="107" spans="1:25" ht="13.5" thickBot="1" x14ac:dyDescent="0.3">
      <c r="A107" s="52" t="s">
        <v>55</v>
      </c>
      <c r="B107" s="57" t="s">
        <v>180</v>
      </c>
      <c r="C107" s="18" t="s">
        <v>3250</v>
      </c>
      <c r="D107" s="18"/>
      <c r="E107" s="18"/>
      <c r="F107" s="18"/>
      <c r="G107" s="18"/>
      <c r="H107" s="18" t="s">
        <v>58</v>
      </c>
      <c r="I107" s="18"/>
      <c r="J107" s="8"/>
      <c r="K107" s="7"/>
      <c r="L107" s="18" t="s">
        <v>3251</v>
      </c>
      <c r="M107" s="18"/>
      <c r="N107" s="18"/>
      <c r="O107" s="18"/>
      <c r="P107" s="18"/>
      <c r="Q107" s="18"/>
      <c r="R107" s="18"/>
      <c r="S107" s="18"/>
      <c r="T107" s="18"/>
      <c r="U107" s="18"/>
      <c r="V107" s="18"/>
      <c r="W107" s="18"/>
      <c r="X107" s="18"/>
      <c r="Y107" s="8"/>
    </row>
    <row r="108" spans="1:25" ht="51.75" thickBot="1" x14ac:dyDescent="0.3">
      <c r="A108" s="53" t="s">
        <v>60</v>
      </c>
      <c r="B108" s="19" t="s">
        <v>61</v>
      </c>
      <c r="C108" s="20" t="s">
        <v>62</v>
      </c>
      <c r="D108" s="20" t="s">
        <v>63</v>
      </c>
      <c r="E108" s="20" t="s">
        <v>64</v>
      </c>
      <c r="F108" s="20" t="s">
        <v>65</v>
      </c>
      <c r="G108" s="20" t="s">
        <v>1220</v>
      </c>
      <c r="H108" s="20" t="s">
        <v>67</v>
      </c>
      <c r="I108" s="20" t="s">
        <v>68</v>
      </c>
      <c r="J108" s="21" t="s">
        <v>69</v>
      </c>
      <c r="K108" s="19" t="s">
        <v>70</v>
      </c>
      <c r="L108" s="20" t="s">
        <v>71</v>
      </c>
      <c r="M108" s="20" t="s">
        <v>72</v>
      </c>
      <c r="N108" s="20" t="s">
        <v>73</v>
      </c>
      <c r="O108" s="20" t="s">
        <v>74</v>
      </c>
      <c r="P108" s="20" t="s">
        <v>75</v>
      </c>
      <c r="Q108" s="20" t="s">
        <v>76</v>
      </c>
      <c r="R108" s="20" t="s">
        <v>77</v>
      </c>
      <c r="S108" s="20" t="s">
        <v>78</v>
      </c>
      <c r="T108" s="20" t="s">
        <v>79</v>
      </c>
      <c r="U108" s="20" t="s">
        <v>80</v>
      </c>
      <c r="V108" s="20" t="s">
        <v>81</v>
      </c>
      <c r="W108" s="20" t="s">
        <v>82</v>
      </c>
      <c r="X108" s="20" t="s">
        <v>83</v>
      </c>
      <c r="Y108" s="21" t="s">
        <v>84</v>
      </c>
    </row>
    <row r="109" spans="1:25" x14ac:dyDescent="0.25">
      <c r="A109" s="54" t="s">
        <v>3252</v>
      </c>
      <c r="B109" s="9">
        <v>1</v>
      </c>
      <c r="C109" s="22" t="s">
        <v>3253</v>
      </c>
      <c r="D109" s="22" t="s">
        <v>105</v>
      </c>
      <c r="E109" s="22" t="s">
        <v>105</v>
      </c>
      <c r="F109" s="22" t="s">
        <v>105</v>
      </c>
      <c r="G109" s="22" t="s">
        <v>3254</v>
      </c>
      <c r="H109" s="23" t="s">
        <v>91</v>
      </c>
      <c r="I109" s="24">
        <v>7000</v>
      </c>
      <c r="J109" s="58"/>
      <c r="K109" s="9">
        <v>1</v>
      </c>
      <c r="L109" s="25"/>
      <c r="M109" s="26"/>
      <c r="N109" s="27">
        <f>IF(M109&gt;0,ROUND(L109/M109,4),0)</f>
        <v>0</v>
      </c>
      <c r="O109" s="28"/>
      <c r="P109" s="29"/>
      <c r="Q109" s="27">
        <f>ROUND(ROUND(N109,4)*(1-O109),4)</f>
        <v>0</v>
      </c>
      <c r="R109" s="27">
        <f>ROUND(ROUND(Q109,4)*(1+P109),4)</f>
        <v>0</v>
      </c>
      <c r="S109" s="27">
        <f>ROUND($I109*Q109,4)</f>
        <v>0</v>
      </c>
      <c r="T109" s="27">
        <f>ROUND($I109*R109,4)</f>
        <v>0</v>
      </c>
      <c r="U109" s="30"/>
      <c r="V109" s="30"/>
      <c r="W109" s="30"/>
      <c r="X109" s="30"/>
      <c r="Y109" s="31"/>
    </row>
    <row r="110" spans="1:25" ht="25.5" x14ac:dyDescent="0.25">
      <c r="A110" s="55" t="s">
        <v>3255</v>
      </c>
      <c r="B110" s="11">
        <v>2</v>
      </c>
      <c r="C110" s="32" t="s">
        <v>3256</v>
      </c>
      <c r="D110" s="32" t="s">
        <v>3257</v>
      </c>
      <c r="E110" s="32" t="s">
        <v>105</v>
      </c>
      <c r="F110" s="32" t="s">
        <v>105</v>
      </c>
      <c r="G110" s="32" t="s">
        <v>3258</v>
      </c>
      <c r="H110" s="33" t="s">
        <v>91</v>
      </c>
      <c r="I110" s="34">
        <v>8000</v>
      </c>
      <c r="J110" s="59"/>
      <c r="K110" s="11">
        <v>1</v>
      </c>
      <c r="L110" s="35"/>
      <c r="M110" s="36"/>
      <c r="N110" s="37">
        <f>IF(M110&gt;0,ROUND(L110/M110,4),0)</f>
        <v>0</v>
      </c>
      <c r="O110" s="38"/>
      <c r="P110" s="39"/>
      <c r="Q110" s="37">
        <f>ROUND(ROUND(N110,4)*(1-O110),4)</f>
        <v>0</v>
      </c>
      <c r="R110" s="37">
        <f>ROUND(ROUND(Q110,4)*(1+P110),4)</f>
        <v>0</v>
      </c>
      <c r="S110" s="37">
        <f>ROUND($I110*Q110,4)</f>
        <v>0</v>
      </c>
      <c r="T110" s="37">
        <f>ROUND($I110*R110,4)</f>
        <v>0</v>
      </c>
      <c r="U110" s="40"/>
      <c r="V110" s="40"/>
      <c r="W110" s="40"/>
      <c r="X110" s="40"/>
      <c r="Y110" s="41"/>
    </row>
    <row r="111" spans="1:25" x14ac:dyDescent="0.25">
      <c r="A111" s="55" t="s">
        <v>3259</v>
      </c>
      <c r="B111" s="11">
        <v>3</v>
      </c>
      <c r="C111" s="32" t="s">
        <v>3260</v>
      </c>
      <c r="D111" s="32" t="s">
        <v>105</v>
      </c>
      <c r="E111" s="32" t="s">
        <v>105</v>
      </c>
      <c r="F111" s="32" t="s">
        <v>105</v>
      </c>
      <c r="G111" s="32" t="s">
        <v>3261</v>
      </c>
      <c r="H111" s="33" t="s">
        <v>91</v>
      </c>
      <c r="I111" s="34">
        <v>1700</v>
      </c>
      <c r="J111" s="59"/>
      <c r="K111" s="11">
        <v>1</v>
      </c>
      <c r="L111" s="35"/>
      <c r="M111" s="36"/>
      <c r="N111" s="37">
        <f>IF(M111&gt;0,ROUND(L111/M111,4),0)</f>
        <v>0</v>
      </c>
      <c r="O111" s="38"/>
      <c r="P111" s="39"/>
      <c r="Q111" s="37">
        <f>ROUND(ROUND(N111,4)*(1-O111),4)</f>
        <v>0</v>
      </c>
      <c r="R111" s="37">
        <f>ROUND(ROUND(Q111,4)*(1+P111),4)</f>
        <v>0</v>
      </c>
      <c r="S111" s="37">
        <f>ROUND($I111*Q111,4)</f>
        <v>0</v>
      </c>
      <c r="T111" s="37">
        <f>ROUND($I111*R111,4)</f>
        <v>0</v>
      </c>
      <c r="U111" s="40"/>
      <c r="V111" s="40"/>
      <c r="W111" s="40"/>
      <c r="X111" s="40"/>
      <c r="Y111" s="41"/>
    </row>
    <row r="112" spans="1:25" x14ac:dyDescent="0.25">
      <c r="A112" s="55" t="s">
        <v>3262</v>
      </c>
      <c r="B112" s="11">
        <v>4</v>
      </c>
      <c r="C112" s="32" t="s">
        <v>3263</v>
      </c>
      <c r="D112" s="32" t="s">
        <v>105</v>
      </c>
      <c r="E112" s="32" t="s">
        <v>105</v>
      </c>
      <c r="F112" s="32" t="s">
        <v>105</v>
      </c>
      <c r="G112" s="32" t="s">
        <v>3264</v>
      </c>
      <c r="H112" s="33" t="s">
        <v>91</v>
      </c>
      <c r="I112" s="34">
        <v>3700</v>
      </c>
      <c r="J112" s="59"/>
      <c r="K112" s="11">
        <v>1</v>
      </c>
      <c r="L112" s="35"/>
      <c r="M112" s="36"/>
      <c r="N112" s="37">
        <f>IF(M112&gt;0,ROUND(L112/M112,4),0)</f>
        <v>0</v>
      </c>
      <c r="O112" s="38"/>
      <c r="P112" s="39"/>
      <c r="Q112" s="37">
        <f>ROUND(ROUND(N112,4)*(1-O112),4)</f>
        <v>0</v>
      </c>
      <c r="R112" s="37">
        <f>ROUND(ROUND(Q112,4)*(1+P112),4)</f>
        <v>0</v>
      </c>
      <c r="S112" s="37">
        <f>ROUND($I112*Q112,4)</f>
        <v>0</v>
      </c>
      <c r="T112" s="37">
        <f>ROUND($I112*R112,4)</f>
        <v>0</v>
      </c>
      <c r="U112" s="40"/>
      <c r="V112" s="40"/>
      <c r="W112" s="40"/>
      <c r="X112" s="40"/>
      <c r="Y112" s="41"/>
    </row>
    <row r="113" spans="1:25" x14ac:dyDescent="0.25">
      <c r="A113" s="55" t="s">
        <v>3265</v>
      </c>
      <c r="B113" s="11">
        <v>5</v>
      </c>
      <c r="C113" s="32" t="s">
        <v>3266</v>
      </c>
      <c r="D113" s="32" t="s">
        <v>105</v>
      </c>
      <c r="E113" s="32" t="s">
        <v>105</v>
      </c>
      <c r="F113" s="32" t="s">
        <v>105</v>
      </c>
      <c r="G113" s="32" t="s">
        <v>3267</v>
      </c>
      <c r="H113" s="33" t="s">
        <v>91</v>
      </c>
      <c r="I113" s="34">
        <v>1600</v>
      </c>
      <c r="J113" s="59"/>
      <c r="K113" s="11">
        <v>1</v>
      </c>
      <c r="L113" s="35"/>
      <c r="M113" s="36"/>
      <c r="N113" s="37">
        <f>IF(M113&gt;0,ROUND(L113/M113,4),0)</f>
        <v>0</v>
      </c>
      <c r="O113" s="38"/>
      <c r="P113" s="39"/>
      <c r="Q113" s="37">
        <f>ROUND(ROUND(N113,4)*(1-O113),4)</f>
        <v>0</v>
      </c>
      <c r="R113" s="37">
        <f>ROUND(ROUND(Q113,4)*(1+P113),4)</f>
        <v>0</v>
      </c>
      <c r="S113" s="37">
        <f>ROUND($I113*Q113,4)</f>
        <v>0</v>
      </c>
      <c r="T113" s="37">
        <f>ROUND($I113*R113,4)</f>
        <v>0</v>
      </c>
      <c r="U113" s="40"/>
      <c r="V113" s="40"/>
      <c r="W113" s="40"/>
      <c r="X113" s="40"/>
      <c r="Y113" s="41"/>
    </row>
    <row r="114" spans="1:25" x14ac:dyDescent="0.25">
      <c r="A114" s="55" t="s">
        <v>3268</v>
      </c>
      <c r="B114" s="11">
        <v>6</v>
      </c>
      <c r="C114" s="32" t="s">
        <v>3269</v>
      </c>
      <c r="D114" s="32" t="s">
        <v>105</v>
      </c>
      <c r="E114" s="32" t="s">
        <v>105</v>
      </c>
      <c r="F114" s="32" t="s">
        <v>105</v>
      </c>
      <c r="G114" s="32" t="s">
        <v>3270</v>
      </c>
      <c r="H114" s="33" t="s">
        <v>91</v>
      </c>
      <c r="I114" s="34">
        <v>100</v>
      </c>
      <c r="J114" s="59"/>
      <c r="K114" s="11">
        <v>1</v>
      </c>
      <c r="L114" s="35"/>
      <c r="M114" s="36"/>
      <c r="N114" s="37">
        <f>IF(M114&gt;0,ROUND(L114/M114,4),0)</f>
        <v>0</v>
      </c>
      <c r="O114" s="38"/>
      <c r="P114" s="39"/>
      <c r="Q114" s="37">
        <f>ROUND(ROUND(N114,4)*(1-O114),4)</f>
        <v>0</v>
      </c>
      <c r="R114" s="37">
        <f>ROUND(ROUND(Q114,4)*(1+P114),4)</f>
        <v>0</v>
      </c>
      <c r="S114" s="37">
        <f>ROUND($I114*Q114,4)</f>
        <v>0</v>
      </c>
      <c r="T114" s="37">
        <f>ROUND($I114*R114,4)</f>
        <v>0</v>
      </c>
      <c r="U114" s="40"/>
      <c r="V114" s="40"/>
      <c r="W114" s="40"/>
      <c r="X114" s="40"/>
      <c r="Y114" s="41"/>
    </row>
    <row r="115" spans="1:25" x14ac:dyDescent="0.25">
      <c r="A115" s="55" t="s">
        <v>3271</v>
      </c>
      <c r="B115" s="11">
        <v>7</v>
      </c>
      <c r="C115" s="32" t="s">
        <v>3272</v>
      </c>
      <c r="D115" s="32" t="s">
        <v>105</v>
      </c>
      <c r="E115" s="32" t="s">
        <v>105</v>
      </c>
      <c r="F115" s="32" t="s">
        <v>105</v>
      </c>
      <c r="G115" s="32" t="s">
        <v>3273</v>
      </c>
      <c r="H115" s="33" t="s">
        <v>91</v>
      </c>
      <c r="I115" s="34">
        <v>1500</v>
      </c>
      <c r="J115" s="59"/>
      <c r="K115" s="11">
        <v>1</v>
      </c>
      <c r="L115" s="35"/>
      <c r="M115" s="36"/>
      <c r="N115" s="37">
        <f>IF(M115&gt;0,ROUND(L115/M115,4),0)</f>
        <v>0</v>
      </c>
      <c r="O115" s="38"/>
      <c r="P115" s="39"/>
      <c r="Q115" s="37">
        <f>ROUND(ROUND(N115,4)*(1-O115),4)</f>
        <v>0</v>
      </c>
      <c r="R115" s="37">
        <f>ROUND(ROUND(Q115,4)*(1+P115),4)</f>
        <v>0</v>
      </c>
      <c r="S115" s="37">
        <f>ROUND($I115*Q115,4)</f>
        <v>0</v>
      </c>
      <c r="T115" s="37">
        <f>ROUND($I115*R115,4)</f>
        <v>0</v>
      </c>
      <c r="U115" s="40"/>
      <c r="V115" s="40"/>
      <c r="W115" s="40"/>
      <c r="X115" s="40"/>
      <c r="Y115" s="41"/>
    </row>
    <row r="116" spans="1:25" x14ac:dyDescent="0.25">
      <c r="A116" s="55" t="s">
        <v>3274</v>
      </c>
      <c r="B116" s="11">
        <v>8</v>
      </c>
      <c r="C116" s="32" t="s">
        <v>3275</v>
      </c>
      <c r="D116" s="32" t="s">
        <v>105</v>
      </c>
      <c r="E116" s="32" t="s">
        <v>105</v>
      </c>
      <c r="F116" s="32" t="s">
        <v>105</v>
      </c>
      <c r="G116" s="32" t="s">
        <v>105</v>
      </c>
      <c r="H116" s="33" t="s">
        <v>91</v>
      </c>
      <c r="I116" s="34">
        <v>200</v>
      </c>
      <c r="J116" s="59"/>
      <c r="K116" s="11">
        <v>1</v>
      </c>
      <c r="L116" s="35"/>
      <c r="M116" s="36"/>
      <c r="N116" s="37">
        <f>IF(M116&gt;0,ROUND(L116/M116,4),0)</f>
        <v>0</v>
      </c>
      <c r="O116" s="38"/>
      <c r="P116" s="39"/>
      <c r="Q116" s="37">
        <f>ROUND(ROUND(N116,4)*(1-O116),4)</f>
        <v>0</v>
      </c>
      <c r="R116" s="37">
        <f>ROUND(ROUND(Q116,4)*(1+P116),4)</f>
        <v>0</v>
      </c>
      <c r="S116" s="37">
        <f>ROUND($I116*Q116,4)</f>
        <v>0</v>
      </c>
      <c r="T116" s="37">
        <f>ROUND($I116*R116,4)</f>
        <v>0</v>
      </c>
      <c r="U116" s="40"/>
      <c r="V116" s="40"/>
      <c r="W116" s="40"/>
      <c r="X116" s="40"/>
      <c r="Y116" s="41"/>
    </row>
    <row r="117" spans="1:25" x14ac:dyDescent="0.25">
      <c r="A117" s="55" t="s">
        <v>3276</v>
      </c>
      <c r="B117" s="11">
        <v>9</v>
      </c>
      <c r="C117" s="32" t="s">
        <v>3277</v>
      </c>
      <c r="D117" s="32" t="s">
        <v>105</v>
      </c>
      <c r="E117" s="32" t="s">
        <v>105</v>
      </c>
      <c r="F117" s="32" t="s">
        <v>105</v>
      </c>
      <c r="G117" s="32" t="s">
        <v>3278</v>
      </c>
      <c r="H117" s="33" t="s">
        <v>91</v>
      </c>
      <c r="I117" s="34">
        <v>1500</v>
      </c>
      <c r="J117" s="59"/>
      <c r="K117" s="11">
        <v>1</v>
      </c>
      <c r="L117" s="35"/>
      <c r="M117" s="36"/>
      <c r="N117" s="37">
        <f>IF(M117&gt;0,ROUND(L117/M117,4),0)</f>
        <v>0</v>
      </c>
      <c r="O117" s="38"/>
      <c r="P117" s="39"/>
      <c r="Q117" s="37">
        <f>ROUND(ROUND(N117,4)*(1-O117),4)</f>
        <v>0</v>
      </c>
      <c r="R117" s="37">
        <f>ROUND(ROUND(Q117,4)*(1+P117),4)</f>
        <v>0</v>
      </c>
      <c r="S117" s="37">
        <f>ROUND($I117*Q117,4)</f>
        <v>0</v>
      </c>
      <c r="T117" s="37">
        <f>ROUND($I117*R117,4)</f>
        <v>0</v>
      </c>
      <c r="U117" s="40"/>
      <c r="V117" s="40"/>
      <c r="W117" s="40"/>
      <c r="X117" s="40"/>
      <c r="Y117" s="41"/>
    </row>
    <row r="118" spans="1:25" x14ac:dyDescent="0.25">
      <c r="A118" s="55" t="s">
        <v>3279</v>
      </c>
      <c r="B118" s="11">
        <v>10</v>
      </c>
      <c r="C118" s="32" t="s">
        <v>3280</v>
      </c>
      <c r="D118" s="32" t="s">
        <v>105</v>
      </c>
      <c r="E118" s="32" t="s">
        <v>105</v>
      </c>
      <c r="F118" s="32" t="s">
        <v>105</v>
      </c>
      <c r="G118" s="32" t="s">
        <v>105</v>
      </c>
      <c r="H118" s="33" t="s">
        <v>91</v>
      </c>
      <c r="I118" s="34">
        <v>1000</v>
      </c>
      <c r="J118" s="59"/>
      <c r="K118" s="11">
        <v>1</v>
      </c>
      <c r="L118" s="35"/>
      <c r="M118" s="36"/>
      <c r="N118" s="37">
        <f>IF(M118&gt;0,ROUND(L118/M118,4),0)</f>
        <v>0</v>
      </c>
      <c r="O118" s="38"/>
      <c r="P118" s="39"/>
      <c r="Q118" s="37">
        <f>ROUND(ROUND(N118,4)*(1-O118),4)</f>
        <v>0</v>
      </c>
      <c r="R118" s="37">
        <f>ROUND(ROUND(Q118,4)*(1+P118),4)</f>
        <v>0</v>
      </c>
      <c r="S118" s="37">
        <f>ROUND($I118*Q118,4)</f>
        <v>0</v>
      </c>
      <c r="T118" s="37">
        <f>ROUND($I118*R118,4)</f>
        <v>0</v>
      </c>
      <c r="U118" s="40"/>
      <c r="V118" s="40"/>
      <c r="W118" s="40"/>
      <c r="X118" s="40"/>
      <c r="Y118" s="41"/>
    </row>
    <row r="119" spans="1:25" x14ac:dyDescent="0.25">
      <c r="A119" s="55" t="s">
        <v>3281</v>
      </c>
      <c r="B119" s="11">
        <v>11</v>
      </c>
      <c r="C119" s="32" t="s">
        <v>3282</v>
      </c>
      <c r="D119" s="32" t="s">
        <v>105</v>
      </c>
      <c r="E119" s="32" t="s">
        <v>105</v>
      </c>
      <c r="F119" s="32" t="s">
        <v>105</v>
      </c>
      <c r="G119" s="32" t="s">
        <v>105</v>
      </c>
      <c r="H119" s="33" t="s">
        <v>91</v>
      </c>
      <c r="I119" s="34">
        <v>1000</v>
      </c>
      <c r="J119" s="59"/>
      <c r="K119" s="11">
        <v>1</v>
      </c>
      <c r="L119" s="35"/>
      <c r="M119" s="36"/>
      <c r="N119" s="37">
        <f>IF(M119&gt;0,ROUND(L119/M119,4),0)</f>
        <v>0</v>
      </c>
      <c r="O119" s="38"/>
      <c r="P119" s="39"/>
      <c r="Q119" s="37">
        <f>ROUND(ROUND(N119,4)*(1-O119),4)</f>
        <v>0</v>
      </c>
      <c r="R119" s="37">
        <f>ROUND(ROUND(Q119,4)*(1+P119),4)</f>
        <v>0</v>
      </c>
      <c r="S119" s="37">
        <f>ROUND($I119*Q119,4)</f>
        <v>0</v>
      </c>
      <c r="T119" s="37">
        <f>ROUND($I119*R119,4)</f>
        <v>0</v>
      </c>
      <c r="U119" s="40"/>
      <c r="V119" s="40"/>
      <c r="W119" s="40"/>
      <c r="X119" s="40"/>
      <c r="Y119" s="41"/>
    </row>
    <row r="120" spans="1:25" x14ac:dyDescent="0.25">
      <c r="A120" s="55" t="s">
        <v>3283</v>
      </c>
      <c r="B120" s="11">
        <v>12</v>
      </c>
      <c r="C120" s="32" t="s">
        <v>3284</v>
      </c>
      <c r="D120" s="32" t="s">
        <v>105</v>
      </c>
      <c r="E120" s="32" t="s">
        <v>105</v>
      </c>
      <c r="F120" s="32" t="s">
        <v>105</v>
      </c>
      <c r="G120" s="32" t="s">
        <v>105</v>
      </c>
      <c r="H120" s="33" t="s">
        <v>91</v>
      </c>
      <c r="I120" s="34">
        <v>1000</v>
      </c>
      <c r="J120" s="59"/>
      <c r="K120" s="11">
        <v>1</v>
      </c>
      <c r="L120" s="35"/>
      <c r="M120" s="36"/>
      <c r="N120" s="37">
        <f>IF(M120&gt;0,ROUND(L120/M120,4),0)</f>
        <v>0</v>
      </c>
      <c r="O120" s="38"/>
      <c r="P120" s="39"/>
      <c r="Q120" s="37">
        <f>ROUND(ROUND(N120,4)*(1-O120),4)</f>
        <v>0</v>
      </c>
      <c r="R120" s="37">
        <f>ROUND(ROUND(Q120,4)*(1+P120),4)</f>
        <v>0</v>
      </c>
      <c r="S120" s="37">
        <f>ROUND($I120*Q120,4)</f>
        <v>0</v>
      </c>
      <c r="T120" s="37">
        <f>ROUND($I120*R120,4)</f>
        <v>0</v>
      </c>
      <c r="U120" s="40"/>
      <c r="V120" s="40"/>
      <c r="W120" s="40"/>
      <c r="X120" s="40"/>
      <c r="Y120" s="41"/>
    </row>
    <row r="121" spans="1:25" ht="25.5" x14ac:dyDescent="0.25">
      <c r="A121" s="55" t="s">
        <v>3285</v>
      </c>
      <c r="B121" s="11">
        <v>13</v>
      </c>
      <c r="C121" s="32" t="s">
        <v>3286</v>
      </c>
      <c r="D121" s="32" t="s">
        <v>105</v>
      </c>
      <c r="E121" s="32" t="s">
        <v>105</v>
      </c>
      <c r="F121" s="32" t="s">
        <v>105</v>
      </c>
      <c r="G121" s="32" t="s">
        <v>3287</v>
      </c>
      <c r="H121" s="33" t="s">
        <v>91</v>
      </c>
      <c r="I121" s="34">
        <v>6000</v>
      </c>
      <c r="J121" s="59"/>
      <c r="K121" s="11">
        <v>1</v>
      </c>
      <c r="L121" s="35"/>
      <c r="M121" s="36"/>
      <c r="N121" s="37">
        <f>IF(M121&gt;0,ROUND(L121/M121,4),0)</f>
        <v>0</v>
      </c>
      <c r="O121" s="38"/>
      <c r="P121" s="39"/>
      <c r="Q121" s="37">
        <f>ROUND(ROUND(N121,4)*(1-O121),4)</f>
        <v>0</v>
      </c>
      <c r="R121" s="37">
        <f>ROUND(ROUND(Q121,4)*(1+P121),4)</f>
        <v>0</v>
      </c>
      <c r="S121" s="37">
        <f>ROUND($I121*Q121,4)</f>
        <v>0</v>
      </c>
      <c r="T121" s="37">
        <f>ROUND($I121*R121,4)</f>
        <v>0</v>
      </c>
      <c r="U121" s="40"/>
      <c r="V121" s="40"/>
      <c r="W121" s="40"/>
      <c r="X121" s="40"/>
      <c r="Y121" s="41"/>
    </row>
    <row r="122" spans="1:25" x14ac:dyDescent="0.25">
      <c r="A122" s="55" t="s">
        <v>3288</v>
      </c>
      <c r="B122" s="11">
        <v>14</v>
      </c>
      <c r="C122" s="32" t="s">
        <v>3289</v>
      </c>
      <c r="D122" s="32" t="s">
        <v>105</v>
      </c>
      <c r="E122" s="32" t="s">
        <v>105</v>
      </c>
      <c r="F122" s="32" t="s">
        <v>105</v>
      </c>
      <c r="G122" s="32" t="s">
        <v>3290</v>
      </c>
      <c r="H122" s="33" t="s">
        <v>91</v>
      </c>
      <c r="I122" s="34">
        <v>2900</v>
      </c>
      <c r="J122" s="59"/>
      <c r="K122" s="11">
        <v>1</v>
      </c>
      <c r="L122" s="35"/>
      <c r="M122" s="36"/>
      <c r="N122" s="37">
        <f>IF(M122&gt;0,ROUND(L122/M122,4),0)</f>
        <v>0</v>
      </c>
      <c r="O122" s="38"/>
      <c r="P122" s="39"/>
      <c r="Q122" s="37">
        <f>ROUND(ROUND(N122,4)*(1-O122),4)</f>
        <v>0</v>
      </c>
      <c r="R122" s="37">
        <f>ROUND(ROUND(Q122,4)*(1+P122),4)</f>
        <v>0</v>
      </c>
      <c r="S122" s="37">
        <f>ROUND($I122*Q122,4)</f>
        <v>0</v>
      </c>
      <c r="T122" s="37">
        <f>ROUND($I122*R122,4)</f>
        <v>0</v>
      </c>
      <c r="U122" s="40"/>
      <c r="V122" s="40"/>
      <c r="W122" s="40"/>
      <c r="X122" s="40"/>
      <c r="Y122" s="41"/>
    </row>
    <row r="123" spans="1:25" x14ac:dyDescent="0.25">
      <c r="A123" s="55" t="s">
        <v>3291</v>
      </c>
      <c r="B123" s="11">
        <v>15</v>
      </c>
      <c r="C123" s="32" t="s">
        <v>3292</v>
      </c>
      <c r="D123" s="32" t="s">
        <v>105</v>
      </c>
      <c r="E123" s="32" t="s">
        <v>105</v>
      </c>
      <c r="F123" s="32" t="s">
        <v>105</v>
      </c>
      <c r="G123" s="32" t="s">
        <v>3293</v>
      </c>
      <c r="H123" s="33" t="s">
        <v>91</v>
      </c>
      <c r="I123" s="34">
        <v>2000</v>
      </c>
      <c r="J123" s="59"/>
      <c r="K123" s="11">
        <v>1</v>
      </c>
      <c r="L123" s="35"/>
      <c r="M123" s="36"/>
      <c r="N123" s="37">
        <f>IF(M123&gt;0,ROUND(L123/M123,4),0)</f>
        <v>0</v>
      </c>
      <c r="O123" s="38"/>
      <c r="P123" s="39"/>
      <c r="Q123" s="37">
        <f>ROUND(ROUND(N123,4)*(1-O123),4)</f>
        <v>0</v>
      </c>
      <c r="R123" s="37">
        <f>ROUND(ROUND(Q123,4)*(1+P123),4)</f>
        <v>0</v>
      </c>
      <c r="S123" s="37">
        <f>ROUND($I123*Q123,4)</f>
        <v>0</v>
      </c>
      <c r="T123" s="37">
        <f>ROUND($I123*R123,4)</f>
        <v>0</v>
      </c>
      <c r="U123" s="40"/>
      <c r="V123" s="40"/>
      <c r="W123" s="40"/>
      <c r="X123" s="40"/>
      <c r="Y123" s="41"/>
    </row>
    <row r="124" spans="1:25" x14ac:dyDescent="0.25">
      <c r="A124" s="55" t="s">
        <v>3294</v>
      </c>
      <c r="B124" s="11">
        <v>16</v>
      </c>
      <c r="C124" s="32" t="s">
        <v>3295</v>
      </c>
      <c r="D124" s="32" t="s">
        <v>105</v>
      </c>
      <c r="E124" s="32" t="s">
        <v>105</v>
      </c>
      <c r="F124" s="32" t="s">
        <v>105</v>
      </c>
      <c r="G124" s="32" t="s">
        <v>3296</v>
      </c>
      <c r="H124" s="33" t="s">
        <v>91</v>
      </c>
      <c r="I124" s="34">
        <v>2000</v>
      </c>
      <c r="J124" s="59"/>
      <c r="K124" s="11">
        <v>1</v>
      </c>
      <c r="L124" s="35"/>
      <c r="M124" s="36"/>
      <c r="N124" s="37">
        <f>IF(M124&gt;0,ROUND(L124/M124,4),0)</f>
        <v>0</v>
      </c>
      <c r="O124" s="38"/>
      <c r="P124" s="39"/>
      <c r="Q124" s="37">
        <f>ROUND(ROUND(N124,4)*(1-O124),4)</f>
        <v>0</v>
      </c>
      <c r="R124" s="37">
        <f>ROUND(ROUND(Q124,4)*(1+P124),4)</f>
        <v>0</v>
      </c>
      <c r="S124" s="37">
        <f>ROUND($I124*Q124,4)</f>
        <v>0</v>
      </c>
      <c r="T124" s="37">
        <f>ROUND($I124*R124,4)</f>
        <v>0</v>
      </c>
      <c r="U124" s="40"/>
      <c r="V124" s="40"/>
      <c r="W124" s="40"/>
      <c r="X124" s="40"/>
      <c r="Y124" s="41"/>
    </row>
    <row r="125" spans="1:25" x14ac:dyDescent="0.25">
      <c r="A125" s="55" t="s">
        <v>3297</v>
      </c>
      <c r="B125" s="11">
        <v>17</v>
      </c>
      <c r="C125" s="32" t="s">
        <v>3298</v>
      </c>
      <c r="D125" s="32" t="s">
        <v>105</v>
      </c>
      <c r="E125" s="32" t="s">
        <v>105</v>
      </c>
      <c r="F125" s="32" t="s">
        <v>105</v>
      </c>
      <c r="G125" s="32" t="s">
        <v>3299</v>
      </c>
      <c r="H125" s="33" t="s">
        <v>91</v>
      </c>
      <c r="I125" s="34">
        <v>1100</v>
      </c>
      <c r="J125" s="59"/>
      <c r="K125" s="11">
        <v>1</v>
      </c>
      <c r="L125" s="35"/>
      <c r="M125" s="36"/>
      <c r="N125" s="37">
        <f>IF(M125&gt;0,ROUND(L125/M125,4),0)</f>
        <v>0</v>
      </c>
      <c r="O125" s="38"/>
      <c r="P125" s="39"/>
      <c r="Q125" s="37">
        <f>ROUND(ROUND(N125,4)*(1-O125),4)</f>
        <v>0</v>
      </c>
      <c r="R125" s="37">
        <f>ROUND(ROUND(Q125,4)*(1+P125),4)</f>
        <v>0</v>
      </c>
      <c r="S125" s="37">
        <f>ROUND($I125*Q125,4)</f>
        <v>0</v>
      </c>
      <c r="T125" s="37">
        <f>ROUND($I125*R125,4)</f>
        <v>0</v>
      </c>
      <c r="U125" s="40"/>
      <c r="V125" s="40"/>
      <c r="W125" s="40"/>
      <c r="X125" s="40"/>
      <c r="Y125" s="41"/>
    </row>
    <row r="126" spans="1:25" ht="13.5" thickBot="1" x14ac:dyDescent="0.3">
      <c r="A126" s="56" t="s">
        <v>3300</v>
      </c>
      <c r="B126" s="13">
        <v>18</v>
      </c>
      <c r="C126" s="42" t="s">
        <v>3301</v>
      </c>
      <c r="D126" s="42" t="s">
        <v>105</v>
      </c>
      <c r="E126" s="42" t="s">
        <v>105</v>
      </c>
      <c r="F126" s="42" t="s">
        <v>105</v>
      </c>
      <c r="G126" s="42" t="s">
        <v>105</v>
      </c>
      <c r="H126" s="43" t="s">
        <v>91</v>
      </c>
      <c r="I126" s="44">
        <v>500</v>
      </c>
      <c r="J126" s="60"/>
      <c r="K126" s="13">
        <v>1</v>
      </c>
      <c r="L126" s="45"/>
      <c r="M126" s="46"/>
      <c r="N126" s="47">
        <f>IF(M126&gt;0,ROUND(L126/M126,4),0)</f>
        <v>0</v>
      </c>
      <c r="O126" s="48"/>
      <c r="P126" s="49"/>
      <c r="Q126" s="47">
        <f>ROUND(ROUND(N126,4)*(1-O126),4)</f>
        <v>0</v>
      </c>
      <c r="R126" s="47">
        <f>ROUND(ROUND(Q126,4)*(1+P126),4)</f>
        <v>0</v>
      </c>
      <c r="S126" s="47">
        <f>ROUND($I126*Q126,4)</f>
        <v>0</v>
      </c>
      <c r="T126" s="47">
        <f>ROUND($I126*R126,4)</f>
        <v>0</v>
      </c>
      <c r="U126" s="50"/>
      <c r="V126" s="50"/>
      <c r="W126" s="50"/>
      <c r="X126" s="50"/>
      <c r="Y126" s="51"/>
    </row>
    <row r="127" spans="1:25" ht="13.5" thickBot="1" x14ac:dyDescent="0.3">
      <c r="R127" s="61" t="s">
        <v>108</v>
      </c>
      <c r="S127" s="62">
        <f>SUM(S109:S126)</f>
        <v>0</v>
      </c>
      <c r="T127" s="63">
        <f>SUM(T109:T126)</f>
        <v>0</v>
      </c>
    </row>
    <row r="129" spans="1:25" ht="13.5" thickBot="1" x14ac:dyDescent="0.3"/>
    <row r="130" spans="1:25" ht="13.5" thickBot="1" x14ac:dyDescent="0.3">
      <c r="A130" s="52" t="s">
        <v>55</v>
      </c>
      <c r="B130" s="57" t="s">
        <v>204</v>
      </c>
      <c r="C130" s="18" t="s">
        <v>3302</v>
      </c>
      <c r="D130" s="18"/>
      <c r="E130" s="18"/>
      <c r="F130" s="18"/>
      <c r="G130" s="18"/>
      <c r="H130" s="18" t="s">
        <v>254</v>
      </c>
      <c r="I130" s="18"/>
      <c r="J130" s="8"/>
      <c r="K130" s="7"/>
      <c r="L130" s="18" t="s">
        <v>3303</v>
      </c>
      <c r="M130" s="18"/>
      <c r="N130" s="18"/>
      <c r="O130" s="18"/>
      <c r="P130" s="18"/>
      <c r="Q130" s="18"/>
      <c r="R130" s="18"/>
      <c r="S130" s="18"/>
      <c r="T130" s="18"/>
      <c r="U130" s="18"/>
      <c r="V130" s="18"/>
      <c r="W130" s="18"/>
      <c r="X130" s="18"/>
      <c r="Y130" s="8"/>
    </row>
    <row r="131" spans="1:25" ht="51.75" thickBot="1" x14ac:dyDescent="0.3">
      <c r="A131" s="53" t="s">
        <v>60</v>
      </c>
      <c r="B131" s="19" t="s">
        <v>61</v>
      </c>
      <c r="C131" s="20" t="s">
        <v>62</v>
      </c>
      <c r="D131" s="20" t="s">
        <v>63</v>
      </c>
      <c r="E131" s="20" t="s">
        <v>64</v>
      </c>
      <c r="F131" s="20" t="s">
        <v>65</v>
      </c>
      <c r="G131" s="20" t="s">
        <v>1220</v>
      </c>
      <c r="H131" s="20" t="s">
        <v>67</v>
      </c>
      <c r="I131" s="20" t="s">
        <v>68</v>
      </c>
      <c r="J131" s="21" t="s">
        <v>69</v>
      </c>
      <c r="K131" s="19" t="s">
        <v>70</v>
      </c>
      <c r="L131" s="20" t="s">
        <v>71</v>
      </c>
      <c r="M131" s="20" t="s">
        <v>72</v>
      </c>
      <c r="N131" s="20" t="s">
        <v>73</v>
      </c>
      <c r="O131" s="20" t="s">
        <v>74</v>
      </c>
      <c r="P131" s="20" t="s">
        <v>75</v>
      </c>
      <c r="Q131" s="20" t="s">
        <v>76</v>
      </c>
      <c r="R131" s="20" t="s">
        <v>77</v>
      </c>
      <c r="S131" s="20" t="s">
        <v>78</v>
      </c>
      <c r="T131" s="20" t="s">
        <v>79</v>
      </c>
      <c r="U131" s="20" t="s">
        <v>80</v>
      </c>
      <c r="V131" s="20" t="s">
        <v>81</v>
      </c>
      <c r="W131" s="20" t="s">
        <v>82</v>
      </c>
      <c r="X131" s="20" t="s">
        <v>83</v>
      </c>
      <c r="Y131" s="21" t="s">
        <v>84</v>
      </c>
    </row>
    <row r="132" spans="1:25" x14ac:dyDescent="0.25">
      <c r="A132" s="54" t="s">
        <v>3304</v>
      </c>
      <c r="B132" s="9">
        <v>1</v>
      </c>
      <c r="C132" s="22" t="s">
        <v>3305</v>
      </c>
      <c r="D132" s="22" t="s">
        <v>105</v>
      </c>
      <c r="E132" s="22" t="s">
        <v>105</v>
      </c>
      <c r="F132" s="22" t="s">
        <v>530</v>
      </c>
      <c r="G132" s="22" t="s">
        <v>105</v>
      </c>
      <c r="H132" s="23" t="s">
        <v>91</v>
      </c>
      <c r="I132" s="24">
        <v>50</v>
      </c>
      <c r="J132" s="58"/>
      <c r="K132" s="9">
        <v>1</v>
      </c>
      <c r="L132" s="25"/>
      <c r="M132" s="26"/>
      <c r="N132" s="27">
        <f>IF(M132&gt;0,ROUND(L132/M132,4),0)</f>
        <v>0</v>
      </c>
      <c r="O132" s="28"/>
      <c r="P132" s="29"/>
      <c r="Q132" s="27">
        <f>ROUND(ROUND(N132,4)*(1-O132),4)</f>
        <v>0</v>
      </c>
      <c r="R132" s="27">
        <f>ROUND(ROUND(Q132,4)*(1+P132),4)</f>
        <v>0</v>
      </c>
      <c r="S132" s="27">
        <f>ROUND($I132*Q132,4)</f>
        <v>0</v>
      </c>
      <c r="T132" s="27">
        <f>ROUND($I132*R132,4)</f>
        <v>0</v>
      </c>
      <c r="U132" s="30"/>
      <c r="V132" s="30"/>
      <c r="W132" s="30"/>
      <c r="X132" s="30"/>
      <c r="Y132" s="31"/>
    </row>
    <row r="133" spans="1:25" x14ac:dyDescent="0.25">
      <c r="A133" s="55" t="s">
        <v>3306</v>
      </c>
      <c r="B133" s="11">
        <v>2</v>
      </c>
      <c r="C133" s="32" t="s">
        <v>3307</v>
      </c>
      <c r="D133" s="32" t="s">
        <v>105</v>
      </c>
      <c r="E133" s="32" t="s">
        <v>105</v>
      </c>
      <c r="F133" s="32" t="s">
        <v>530</v>
      </c>
      <c r="G133" s="32" t="s">
        <v>105</v>
      </c>
      <c r="H133" s="33" t="s">
        <v>91</v>
      </c>
      <c r="I133" s="34">
        <v>50</v>
      </c>
      <c r="J133" s="59"/>
      <c r="K133" s="11">
        <v>1</v>
      </c>
      <c r="L133" s="35"/>
      <c r="M133" s="36"/>
      <c r="N133" s="37">
        <f>IF(M133&gt;0,ROUND(L133/M133,4),0)</f>
        <v>0</v>
      </c>
      <c r="O133" s="38"/>
      <c r="P133" s="39"/>
      <c r="Q133" s="37">
        <f>ROUND(ROUND(N133,4)*(1-O133),4)</f>
        <v>0</v>
      </c>
      <c r="R133" s="37">
        <f>ROUND(ROUND(Q133,4)*(1+P133),4)</f>
        <v>0</v>
      </c>
      <c r="S133" s="37">
        <f>ROUND($I133*Q133,4)</f>
        <v>0</v>
      </c>
      <c r="T133" s="37">
        <f>ROUND($I133*R133,4)</f>
        <v>0</v>
      </c>
      <c r="U133" s="40"/>
      <c r="V133" s="40"/>
      <c r="W133" s="40"/>
      <c r="X133" s="40"/>
      <c r="Y133" s="41"/>
    </row>
    <row r="134" spans="1:25" x14ac:dyDescent="0.25">
      <c r="A134" s="55" t="s">
        <v>3308</v>
      </c>
      <c r="B134" s="11">
        <v>3</v>
      </c>
      <c r="C134" s="32" t="s">
        <v>3309</v>
      </c>
      <c r="D134" s="32" t="s">
        <v>105</v>
      </c>
      <c r="E134" s="32" t="s">
        <v>105</v>
      </c>
      <c r="F134" s="32" t="s">
        <v>530</v>
      </c>
      <c r="G134" s="32" t="s">
        <v>105</v>
      </c>
      <c r="H134" s="33" t="s">
        <v>91</v>
      </c>
      <c r="I134" s="34">
        <v>50</v>
      </c>
      <c r="J134" s="59"/>
      <c r="K134" s="11">
        <v>1</v>
      </c>
      <c r="L134" s="35"/>
      <c r="M134" s="36"/>
      <c r="N134" s="37">
        <f>IF(M134&gt;0,ROUND(L134/M134,4),0)</f>
        <v>0</v>
      </c>
      <c r="O134" s="38"/>
      <c r="P134" s="39"/>
      <c r="Q134" s="37">
        <f>ROUND(ROUND(N134,4)*(1-O134),4)</f>
        <v>0</v>
      </c>
      <c r="R134" s="37">
        <f>ROUND(ROUND(Q134,4)*(1+P134),4)</f>
        <v>0</v>
      </c>
      <c r="S134" s="37">
        <f>ROUND($I134*Q134,4)</f>
        <v>0</v>
      </c>
      <c r="T134" s="37">
        <f>ROUND($I134*R134,4)</f>
        <v>0</v>
      </c>
      <c r="U134" s="40"/>
      <c r="V134" s="40"/>
      <c r="W134" s="40"/>
      <c r="X134" s="40"/>
      <c r="Y134" s="41"/>
    </row>
    <row r="135" spans="1:25" x14ac:dyDescent="0.25">
      <c r="A135" s="55" t="s">
        <v>3310</v>
      </c>
      <c r="B135" s="11">
        <v>4</v>
      </c>
      <c r="C135" s="32" t="s">
        <v>3311</v>
      </c>
      <c r="D135" s="32" t="s">
        <v>105</v>
      </c>
      <c r="E135" s="32" t="s">
        <v>105</v>
      </c>
      <c r="F135" s="32" t="s">
        <v>530</v>
      </c>
      <c r="G135" s="32" t="s">
        <v>105</v>
      </c>
      <c r="H135" s="33" t="s">
        <v>91</v>
      </c>
      <c r="I135" s="34">
        <v>50</v>
      </c>
      <c r="J135" s="59"/>
      <c r="K135" s="11">
        <v>1</v>
      </c>
      <c r="L135" s="35"/>
      <c r="M135" s="36"/>
      <c r="N135" s="37">
        <f>IF(M135&gt;0,ROUND(L135/M135,4),0)</f>
        <v>0</v>
      </c>
      <c r="O135" s="38"/>
      <c r="P135" s="39"/>
      <c r="Q135" s="37">
        <f>ROUND(ROUND(N135,4)*(1-O135),4)</f>
        <v>0</v>
      </c>
      <c r="R135" s="37">
        <f>ROUND(ROUND(Q135,4)*(1+P135),4)</f>
        <v>0</v>
      </c>
      <c r="S135" s="37">
        <f>ROUND($I135*Q135,4)</f>
        <v>0</v>
      </c>
      <c r="T135" s="37">
        <f>ROUND($I135*R135,4)</f>
        <v>0</v>
      </c>
      <c r="U135" s="40"/>
      <c r="V135" s="40"/>
      <c r="W135" s="40"/>
      <c r="X135" s="40"/>
      <c r="Y135" s="41"/>
    </row>
    <row r="136" spans="1:25" x14ac:dyDescent="0.25">
      <c r="A136" s="55" t="s">
        <v>3312</v>
      </c>
      <c r="B136" s="11">
        <v>5</v>
      </c>
      <c r="C136" s="32" t="s">
        <v>3313</v>
      </c>
      <c r="D136" s="32" t="s">
        <v>105</v>
      </c>
      <c r="E136" s="32" t="s">
        <v>105</v>
      </c>
      <c r="F136" s="32" t="s">
        <v>530</v>
      </c>
      <c r="G136" s="32" t="s">
        <v>105</v>
      </c>
      <c r="H136" s="33" t="s">
        <v>91</v>
      </c>
      <c r="I136" s="34">
        <v>50</v>
      </c>
      <c r="J136" s="59"/>
      <c r="K136" s="11">
        <v>1</v>
      </c>
      <c r="L136" s="35"/>
      <c r="M136" s="36"/>
      <c r="N136" s="37">
        <f>IF(M136&gt;0,ROUND(L136/M136,4),0)</f>
        <v>0</v>
      </c>
      <c r="O136" s="38"/>
      <c r="P136" s="39"/>
      <c r="Q136" s="37">
        <f>ROUND(ROUND(N136,4)*(1-O136),4)</f>
        <v>0</v>
      </c>
      <c r="R136" s="37">
        <f>ROUND(ROUND(Q136,4)*(1+P136),4)</f>
        <v>0</v>
      </c>
      <c r="S136" s="37">
        <f>ROUND($I136*Q136,4)</f>
        <v>0</v>
      </c>
      <c r="T136" s="37">
        <f>ROUND($I136*R136,4)</f>
        <v>0</v>
      </c>
      <c r="U136" s="40"/>
      <c r="V136" s="40"/>
      <c r="W136" s="40"/>
      <c r="X136" s="40"/>
      <c r="Y136" s="41"/>
    </row>
    <row r="137" spans="1:25" x14ac:dyDescent="0.25">
      <c r="A137" s="55" t="s">
        <v>3314</v>
      </c>
      <c r="B137" s="11">
        <v>6</v>
      </c>
      <c r="C137" s="32" t="s">
        <v>3315</v>
      </c>
      <c r="D137" s="32" t="s">
        <v>105</v>
      </c>
      <c r="E137" s="32" t="s">
        <v>105</v>
      </c>
      <c r="F137" s="32" t="s">
        <v>530</v>
      </c>
      <c r="G137" s="32" t="s">
        <v>105</v>
      </c>
      <c r="H137" s="33" t="s">
        <v>91</v>
      </c>
      <c r="I137" s="34">
        <v>50</v>
      </c>
      <c r="J137" s="59"/>
      <c r="K137" s="11">
        <v>1</v>
      </c>
      <c r="L137" s="35"/>
      <c r="M137" s="36"/>
      <c r="N137" s="37">
        <f>IF(M137&gt;0,ROUND(L137/M137,4),0)</f>
        <v>0</v>
      </c>
      <c r="O137" s="38"/>
      <c r="P137" s="39"/>
      <c r="Q137" s="37">
        <f>ROUND(ROUND(N137,4)*(1-O137),4)</f>
        <v>0</v>
      </c>
      <c r="R137" s="37">
        <f>ROUND(ROUND(Q137,4)*(1+P137),4)</f>
        <v>0</v>
      </c>
      <c r="S137" s="37">
        <f>ROUND($I137*Q137,4)</f>
        <v>0</v>
      </c>
      <c r="T137" s="37">
        <f>ROUND($I137*R137,4)</f>
        <v>0</v>
      </c>
      <c r="U137" s="40"/>
      <c r="V137" s="40"/>
      <c r="W137" s="40"/>
      <c r="X137" s="40"/>
      <c r="Y137" s="41"/>
    </row>
    <row r="138" spans="1:25" x14ac:dyDescent="0.25">
      <c r="A138" s="55" t="s">
        <v>3316</v>
      </c>
      <c r="B138" s="11">
        <v>7</v>
      </c>
      <c r="C138" s="32" t="s">
        <v>3317</v>
      </c>
      <c r="D138" s="32" t="s">
        <v>105</v>
      </c>
      <c r="E138" s="32" t="s">
        <v>105</v>
      </c>
      <c r="F138" s="32" t="s">
        <v>530</v>
      </c>
      <c r="G138" s="32" t="s">
        <v>105</v>
      </c>
      <c r="H138" s="33" t="s">
        <v>91</v>
      </c>
      <c r="I138" s="34">
        <v>50</v>
      </c>
      <c r="J138" s="59"/>
      <c r="K138" s="11">
        <v>1</v>
      </c>
      <c r="L138" s="35"/>
      <c r="M138" s="36"/>
      <c r="N138" s="37">
        <f>IF(M138&gt;0,ROUND(L138/M138,4),0)</f>
        <v>0</v>
      </c>
      <c r="O138" s="38"/>
      <c r="P138" s="39"/>
      <c r="Q138" s="37">
        <f>ROUND(ROUND(N138,4)*(1-O138),4)</f>
        <v>0</v>
      </c>
      <c r="R138" s="37">
        <f>ROUND(ROUND(Q138,4)*(1+P138),4)</f>
        <v>0</v>
      </c>
      <c r="S138" s="37">
        <f>ROUND($I138*Q138,4)</f>
        <v>0</v>
      </c>
      <c r="T138" s="37">
        <f>ROUND($I138*R138,4)</f>
        <v>0</v>
      </c>
      <c r="U138" s="40"/>
      <c r="V138" s="40"/>
      <c r="W138" s="40"/>
      <c r="X138" s="40"/>
      <c r="Y138" s="41"/>
    </row>
    <row r="139" spans="1:25" x14ac:dyDescent="0.25">
      <c r="A139" s="55" t="s">
        <v>3318</v>
      </c>
      <c r="B139" s="11">
        <v>8</v>
      </c>
      <c r="C139" s="32" t="s">
        <v>3319</v>
      </c>
      <c r="D139" s="32" t="s">
        <v>105</v>
      </c>
      <c r="E139" s="32" t="s">
        <v>105</v>
      </c>
      <c r="F139" s="32" t="s">
        <v>530</v>
      </c>
      <c r="G139" s="32" t="s">
        <v>105</v>
      </c>
      <c r="H139" s="33" t="s">
        <v>91</v>
      </c>
      <c r="I139" s="34">
        <v>50</v>
      </c>
      <c r="J139" s="59"/>
      <c r="K139" s="11">
        <v>1</v>
      </c>
      <c r="L139" s="35"/>
      <c r="M139" s="36"/>
      <c r="N139" s="37">
        <f>IF(M139&gt;0,ROUND(L139/M139,4),0)</f>
        <v>0</v>
      </c>
      <c r="O139" s="38"/>
      <c r="P139" s="39"/>
      <c r="Q139" s="37">
        <f>ROUND(ROUND(N139,4)*(1-O139),4)</f>
        <v>0</v>
      </c>
      <c r="R139" s="37">
        <f>ROUND(ROUND(Q139,4)*(1+P139),4)</f>
        <v>0</v>
      </c>
      <c r="S139" s="37">
        <f>ROUND($I139*Q139,4)</f>
        <v>0</v>
      </c>
      <c r="T139" s="37">
        <f>ROUND($I139*R139,4)</f>
        <v>0</v>
      </c>
      <c r="U139" s="40"/>
      <c r="V139" s="40"/>
      <c r="W139" s="40"/>
      <c r="X139" s="40"/>
      <c r="Y139" s="41"/>
    </row>
    <row r="140" spans="1:25" x14ac:dyDescent="0.25">
      <c r="A140" s="55" t="s">
        <v>3320</v>
      </c>
      <c r="B140" s="11">
        <v>9</v>
      </c>
      <c r="C140" s="32" t="s">
        <v>3321</v>
      </c>
      <c r="D140" s="32" t="s">
        <v>105</v>
      </c>
      <c r="E140" s="32" t="s">
        <v>105</v>
      </c>
      <c r="F140" s="32" t="s">
        <v>530</v>
      </c>
      <c r="G140" s="32" t="s">
        <v>105</v>
      </c>
      <c r="H140" s="33" t="s">
        <v>91</v>
      </c>
      <c r="I140" s="34">
        <v>50</v>
      </c>
      <c r="J140" s="59"/>
      <c r="K140" s="11">
        <v>1</v>
      </c>
      <c r="L140" s="35"/>
      <c r="M140" s="36"/>
      <c r="N140" s="37">
        <f>IF(M140&gt;0,ROUND(L140/M140,4),0)</f>
        <v>0</v>
      </c>
      <c r="O140" s="38"/>
      <c r="P140" s="39"/>
      <c r="Q140" s="37">
        <f>ROUND(ROUND(N140,4)*(1-O140),4)</f>
        <v>0</v>
      </c>
      <c r="R140" s="37">
        <f>ROUND(ROUND(Q140,4)*(1+P140),4)</f>
        <v>0</v>
      </c>
      <c r="S140" s="37">
        <f>ROUND($I140*Q140,4)</f>
        <v>0</v>
      </c>
      <c r="T140" s="37">
        <f>ROUND($I140*R140,4)</f>
        <v>0</v>
      </c>
      <c r="U140" s="40"/>
      <c r="V140" s="40"/>
      <c r="W140" s="40"/>
      <c r="X140" s="40"/>
      <c r="Y140" s="41"/>
    </row>
    <row r="141" spans="1:25" x14ac:dyDescent="0.25">
      <c r="A141" s="55" t="s">
        <v>3322</v>
      </c>
      <c r="B141" s="11">
        <v>10</v>
      </c>
      <c r="C141" s="32" t="s">
        <v>3323</v>
      </c>
      <c r="D141" s="32" t="s">
        <v>105</v>
      </c>
      <c r="E141" s="32" t="s">
        <v>105</v>
      </c>
      <c r="F141" s="32" t="s">
        <v>530</v>
      </c>
      <c r="G141" s="32" t="s">
        <v>105</v>
      </c>
      <c r="H141" s="33" t="s">
        <v>91</v>
      </c>
      <c r="I141" s="34">
        <v>50</v>
      </c>
      <c r="J141" s="59"/>
      <c r="K141" s="11">
        <v>1</v>
      </c>
      <c r="L141" s="35"/>
      <c r="M141" s="36"/>
      <c r="N141" s="37">
        <f>IF(M141&gt;0,ROUND(L141/M141,4),0)</f>
        <v>0</v>
      </c>
      <c r="O141" s="38"/>
      <c r="P141" s="39"/>
      <c r="Q141" s="37">
        <f>ROUND(ROUND(N141,4)*(1-O141),4)</f>
        <v>0</v>
      </c>
      <c r="R141" s="37">
        <f>ROUND(ROUND(Q141,4)*(1+P141),4)</f>
        <v>0</v>
      </c>
      <c r="S141" s="37">
        <f>ROUND($I141*Q141,4)</f>
        <v>0</v>
      </c>
      <c r="T141" s="37">
        <f>ROUND($I141*R141,4)</f>
        <v>0</v>
      </c>
      <c r="U141" s="40"/>
      <c r="V141" s="40"/>
      <c r="W141" s="40"/>
      <c r="X141" s="40"/>
      <c r="Y141" s="41"/>
    </row>
    <row r="142" spans="1:25" x14ac:dyDescent="0.25">
      <c r="A142" s="55" t="s">
        <v>3324</v>
      </c>
      <c r="B142" s="11">
        <v>11</v>
      </c>
      <c r="C142" s="32" t="s">
        <v>3325</v>
      </c>
      <c r="D142" s="32" t="s">
        <v>105</v>
      </c>
      <c r="E142" s="32" t="s">
        <v>105</v>
      </c>
      <c r="F142" s="32" t="s">
        <v>530</v>
      </c>
      <c r="G142" s="32" t="s">
        <v>105</v>
      </c>
      <c r="H142" s="33" t="s">
        <v>91</v>
      </c>
      <c r="I142" s="34">
        <v>60</v>
      </c>
      <c r="J142" s="59"/>
      <c r="K142" s="11">
        <v>1</v>
      </c>
      <c r="L142" s="35"/>
      <c r="M142" s="36"/>
      <c r="N142" s="37">
        <f>IF(M142&gt;0,ROUND(L142/M142,4),0)</f>
        <v>0</v>
      </c>
      <c r="O142" s="38"/>
      <c r="P142" s="39"/>
      <c r="Q142" s="37">
        <f>ROUND(ROUND(N142,4)*(1-O142),4)</f>
        <v>0</v>
      </c>
      <c r="R142" s="37">
        <f>ROUND(ROUND(Q142,4)*(1+P142),4)</f>
        <v>0</v>
      </c>
      <c r="S142" s="37">
        <f>ROUND($I142*Q142,4)</f>
        <v>0</v>
      </c>
      <c r="T142" s="37">
        <f>ROUND($I142*R142,4)</f>
        <v>0</v>
      </c>
      <c r="U142" s="40"/>
      <c r="V142" s="40"/>
      <c r="W142" s="40"/>
      <c r="X142" s="40"/>
      <c r="Y142" s="41"/>
    </row>
    <row r="143" spans="1:25" x14ac:dyDescent="0.25">
      <c r="A143" s="55" t="s">
        <v>3326</v>
      </c>
      <c r="B143" s="11">
        <v>12</v>
      </c>
      <c r="C143" s="32" t="s">
        <v>3327</v>
      </c>
      <c r="D143" s="32" t="s">
        <v>105</v>
      </c>
      <c r="E143" s="32" t="s">
        <v>105</v>
      </c>
      <c r="F143" s="32" t="s">
        <v>530</v>
      </c>
      <c r="G143" s="32" t="s">
        <v>105</v>
      </c>
      <c r="H143" s="33" t="s">
        <v>91</v>
      </c>
      <c r="I143" s="34">
        <v>50</v>
      </c>
      <c r="J143" s="59"/>
      <c r="K143" s="11">
        <v>1</v>
      </c>
      <c r="L143" s="35"/>
      <c r="M143" s="36"/>
      <c r="N143" s="37">
        <f>IF(M143&gt;0,ROUND(L143/M143,4),0)</f>
        <v>0</v>
      </c>
      <c r="O143" s="38"/>
      <c r="P143" s="39"/>
      <c r="Q143" s="37">
        <f>ROUND(ROUND(N143,4)*(1-O143),4)</f>
        <v>0</v>
      </c>
      <c r="R143" s="37">
        <f>ROUND(ROUND(Q143,4)*(1+P143),4)</f>
        <v>0</v>
      </c>
      <c r="S143" s="37">
        <f>ROUND($I143*Q143,4)</f>
        <v>0</v>
      </c>
      <c r="T143" s="37">
        <f>ROUND($I143*R143,4)</f>
        <v>0</v>
      </c>
      <c r="U143" s="40"/>
      <c r="V143" s="40"/>
      <c r="W143" s="40"/>
      <c r="X143" s="40"/>
      <c r="Y143" s="41"/>
    </row>
    <row r="144" spans="1:25" x14ac:dyDescent="0.25">
      <c r="A144" s="55" t="s">
        <v>3328</v>
      </c>
      <c r="B144" s="11">
        <v>13</v>
      </c>
      <c r="C144" s="32" t="s">
        <v>3329</v>
      </c>
      <c r="D144" s="32" t="s">
        <v>105</v>
      </c>
      <c r="E144" s="32" t="s">
        <v>105</v>
      </c>
      <c r="F144" s="32" t="s">
        <v>530</v>
      </c>
      <c r="G144" s="32" t="s">
        <v>3330</v>
      </c>
      <c r="H144" s="33" t="s">
        <v>91</v>
      </c>
      <c r="I144" s="34">
        <v>3</v>
      </c>
      <c r="J144" s="59"/>
      <c r="K144" s="11">
        <v>1</v>
      </c>
      <c r="L144" s="35"/>
      <c r="M144" s="36"/>
      <c r="N144" s="37">
        <f>IF(M144&gt;0,ROUND(L144/M144,4),0)</f>
        <v>0</v>
      </c>
      <c r="O144" s="38"/>
      <c r="P144" s="39"/>
      <c r="Q144" s="37">
        <f>ROUND(ROUND(N144,4)*(1-O144),4)</f>
        <v>0</v>
      </c>
      <c r="R144" s="37">
        <f>ROUND(ROUND(Q144,4)*(1+P144),4)</f>
        <v>0</v>
      </c>
      <c r="S144" s="37">
        <f>ROUND($I144*Q144,4)</f>
        <v>0</v>
      </c>
      <c r="T144" s="37">
        <f>ROUND($I144*R144,4)</f>
        <v>0</v>
      </c>
      <c r="U144" s="40"/>
      <c r="V144" s="40"/>
      <c r="W144" s="40"/>
      <c r="X144" s="40"/>
      <c r="Y144" s="41"/>
    </row>
    <row r="145" spans="1:25" x14ac:dyDescent="0.25">
      <c r="A145" s="55" t="s">
        <v>3331</v>
      </c>
      <c r="B145" s="11">
        <v>14</v>
      </c>
      <c r="C145" s="32" t="s">
        <v>3332</v>
      </c>
      <c r="D145" s="32" t="s">
        <v>105</v>
      </c>
      <c r="E145" s="32" t="s">
        <v>105</v>
      </c>
      <c r="F145" s="32" t="s">
        <v>530</v>
      </c>
      <c r="G145" s="32" t="s">
        <v>105</v>
      </c>
      <c r="H145" s="33" t="s">
        <v>91</v>
      </c>
      <c r="I145" s="34">
        <v>50</v>
      </c>
      <c r="J145" s="59"/>
      <c r="K145" s="11">
        <v>1</v>
      </c>
      <c r="L145" s="35"/>
      <c r="M145" s="36"/>
      <c r="N145" s="37">
        <f>IF(M145&gt;0,ROUND(L145/M145,4),0)</f>
        <v>0</v>
      </c>
      <c r="O145" s="38"/>
      <c r="P145" s="39"/>
      <c r="Q145" s="37">
        <f>ROUND(ROUND(N145,4)*(1-O145),4)</f>
        <v>0</v>
      </c>
      <c r="R145" s="37">
        <f>ROUND(ROUND(Q145,4)*(1+P145),4)</f>
        <v>0</v>
      </c>
      <c r="S145" s="37">
        <f>ROUND($I145*Q145,4)</f>
        <v>0</v>
      </c>
      <c r="T145" s="37">
        <f>ROUND($I145*R145,4)</f>
        <v>0</v>
      </c>
      <c r="U145" s="40"/>
      <c r="V145" s="40"/>
      <c r="W145" s="40"/>
      <c r="X145" s="40"/>
      <c r="Y145" s="41"/>
    </row>
    <row r="146" spans="1:25" x14ac:dyDescent="0.25">
      <c r="A146" s="55" t="s">
        <v>3333</v>
      </c>
      <c r="B146" s="11">
        <v>15</v>
      </c>
      <c r="C146" s="32" t="s">
        <v>3334</v>
      </c>
      <c r="D146" s="32" t="s">
        <v>105</v>
      </c>
      <c r="E146" s="32" t="s">
        <v>105</v>
      </c>
      <c r="F146" s="32" t="s">
        <v>530</v>
      </c>
      <c r="G146" s="32" t="s">
        <v>105</v>
      </c>
      <c r="H146" s="33" t="s">
        <v>91</v>
      </c>
      <c r="I146" s="34">
        <v>50</v>
      </c>
      <c r="J146" s="59"/>
      <c r="K146" s="11">
        <v>1</v>
      </c>
      <c r="L146" s="35"/>
      <c r="M146" s="36"/>
      <c r="N146" s="37">
        <f>IF(M146&gt;0,ROUND(L146/M146,4),0)</f>
        <v>0</v>
      </c>
      <c r="O146" s="38"/>
      <c r="P146" s="39"/>
      <c r="Q146" s="37">
        <f>ROUND(ROUND(N146,4)*(1-O146),4)</f>
        <v>0</v>
      </c>
      <c r="R146" s="37">
        <f>ROUND(ROUND(Q146,4)*(1+P146),4)</f>
        <v>0</v>
      </c>
      <c r="S146" s="37">
        <f>ROUND($I146*Q146,4)</f>
        <v>0</v>
      </c>
      <c r="T146" s="37">
        <f>ROUND($I146*R146,4)</f>
        <v>0</v>
      </c>
      <c r="U146" s="40"/>
      <c r="V146" s="40"/>
      <c r="W146" s="40"/>
      <c r="X146" s="40"/>
      <c r="Y146" s="41"/>
    </row>
    <row r="147" spans="1:25" x14ac:dyDescent="0.25">
      <c r="A147" s="55" t="s">
        <v>3335</v>
      </c>
      <c r="B147" s="11">
        <v>16</v>
      </c>
      <c r="C147" s="32" t="s">
        <v>3336</v>
      </c>
      <c r="D147" s="32" t="s">
        <v>105</v>
      </c>
      <c r="E147" s="32" t="s">
        <v>105</v>
      </c>
      <c r="F147" s="32" t="s">
        <v>530</v>
      </c>
      <c r="G147" s="32" t="s">
        <v>105</v>
      </c>
      <c r="H147" s="33" t="s">
        <v>91</v>
      </c>
      <c r="I147" s="34">
        <v>50</v>
      </c>
      <c r="J147" s="59"/>
      <c r="K147" s="11">
        <v>1</v>
      </c>
      <c r="L147" s="35"/>
      <c r="M147" s="36"/>
      <c r="N147" s="37">
        <f>IF(M147&gt;0,ROUND(L147/M147,4),0)</f>
        <v>0</v>
      </c>
      <c r="O147" s="38"/>
      <c r="P147" s="39"/>
      <c r="Q147" s="37">
        <f>ROUND(ROUND(N147,4)*(1-O147),4)</f>
        <v>0</v>
      </c>
      <c r="R147" s="37">
        <f>ROUND(ROUND(Q147,4)*(1+P147),4)</f>
        <v>0</v>
      </c>
      <c r="S147" s="37">
        <f>ROUND($I147*Q147,4)</f>
        <v>0</v>
      </c>
      <c r="T147" s="37">
        <f>ROUND($I147*R147,4)</f>
        <v>0</v>
      </c>
      <c r="U147" s="40"/>
      <c r="V147" s="40"/>
      <c r="W147" s="40"/>
      <c r="X147" s="40"/>
      <c r="Y147" s="41"/>
    </row>
    <row r="148" spans="1:25" x14ac:dyDescent="0.25">
      <c r="A148" s="55" t="s">
        <v>3337</v>
      </c>
      <c r="B148" s="11">
        <v>17</v>
      </c>
      <c r="C148" s="32" t="s">
        <v>3338</v>
      </c>
      <c r="D148" s="32" t="s">
        <v>105</v>
      </c>
      <c r="E148" s="32" t="s">
        <v>105</v>
      </c>
      <c r="F148" s="32" t="s">
        <v>530</v>
      </c>
      <c r="G148" s="32" t="s">
        <v>105</v>
      </c>
      <c r="H148" s="33" t="s">
        <v>91</v>
      </c>
      <c r="I148" s="34">
        <v>50</v>
      </c>
      <c r="J148" s="59"/>
      <c r="K148" s="11">
        <v>1</v>
      </c>
      <c r="L148" s="35"/>
      <c r="M148" s="36"/>
      <c r="N148" s="37">
        <f>IF(M148&gt;0,ROUND(L148/M148,4),0)</f>
        <v>0</v>
      </c>
      <c r="O148" s="38"/>
      <c r="P148" s="39"/>
      <c r="Q148" s="37">
        <f>ROUND(ROUND(N148,4)*(1-O148),4)</f>
        <v>0</v>
      </c>
      <c r="R148" s="37">
        <f>ROUND(ROUND(Q148,4)*(1+P148),4)</f>
        <v>0</v>
      </c>
      <c r="S148" s="37">
        <f>ROUND($I148*Q148,4)</f>
        <v>0</v>
      </c>
      <c r="T148" s="37">
        <f>ROUND($I148*R148,4)</f>
        <v>0</v>
      </c>
      <c r="U148" s="40"/>
      <c r="V148" s="40"/>
      <c r="W148" s="40"/>
      <c r="X148" s="40"/>
      <c r="Y148" s="41"/>
    </row>
    <row r="149" spans="1:25" x14ac:dyDescent="0.25">
      <c r="A149" s="55" t="s">
        <v>3339</v>
      </c>
      <c r="B149" s="11">
        <v>18</v>
      </c>
      <c r="C149" s="32" t="s">
        <v>3340</v>
      </c>
      <c r="D149" s="32" t="s">
        <v>105</v>
      </c>
      <c r="E149" s="32" t="s">
        <v>105</v>
      </c>
      <c r="F149" s="32" t="s">
        <v>530</v>
      </c>
      <c r="G149" s="32" t="s">
        <v>105</v>
      </c>
      <c r="H149" s="33" t="s">
        <v>91</v>
      </c>
      <c r="I149" s="34">
        <v>50</v>
      </c>
      <c r="J149" s="59"/>
      <c r="K149" s="11">
        <v>1</v>
      </c>
      <c r="L149" s="35"/>
      <c r="M149" s="36"/>
      <c r="N149" s="37">
        <f>IF(M149&gt;0,ROUND(L149/M149,4),0)</f>
        <v>0</v>
      </c>
      <c r="O149" s="38"/>
      <c r="P149" s="39"/>
      <c r="Q149" s="37">
        <f>ROUND(ROUND(N149,4)*(1-O149),4)</f>
        <v>0</v>
      </c>
      <c r="R149" s="37">
        <f>ROUND(ROUND(Q149,4)*(1+P149),4)</f>
        <v>0</v>
      </c>
      <c r="S149" s="37">
        <f>ROUND($I149*Q149,4)</f>
        <v>0</v>
      </c>
      <c r="T149" s="37">
        <f>ROUND($I149*R149,4)</f>
        <v>0</v>
      </c>
      <c r="U149" s="40"/>
      <c r="V149" s="40"/>
      <c r="W149" s="40"/>
      <c r="X149" s="40"/>
      <c r="Y149" s="41"/>
    </row>
    <row r="150" spans="1:25" x14ac:dyDescent="0.25">
      <c r="A150" s="55" t="s">
        <v>3341</v>
      </c>
      <c r="B150" s="11">
        <v>19</v>
      </c>
      <c r="C150" s="32" t="s">
        <v>3342</v>
      </c>
      <c r="D150" s="32" t="s">
        <v>105</v>
      </c>
      <c r="E150" s="32" t="s">
        <v>105</v>
      </c>
      <c r="F150" s="32" t="s">
        <v>530</v>
      </c>
      <c r="G150" s="32" t="s">
        <v>105</v>
      </c>
      <c r="H150" s="33" t="s">
        <v>91</v>
      </c>
      <c r="I150" s="34">
        <v>50</v>
      </c>
      <c r="J150" s="59"/>
      <c r="K150" s="11">
        <v>1</v>
      </c>
      <c r="L150" s="35"/>
      <c r="M150" s="36"/>
      <c r="N150" s="37">
        <f>IF(M150&gt;0,ROUND(L150/M150,4),0)</f>
        <v>0</v>
      </c>
      <c r="O150" s="38"/>
      <c r="P150" s="39"/>
      <c r="Q150" s="37">
        <f>ROUND(ROUND(N150,4)*(1-O150),4)</f>
        <v>0</v>
      </c>
      <c r="R150" s="37">
        <f>ROUND(ROUND(Q150,4)*(1+P150),4)</f>
        <v>0</v>
      </c>
      <c r="S150" s="37">
        <f>ROUND($I150*Q150,4)</f>
        <v>0</v>
      </c>
      <c r="T150" s="37">
        <f>ROUND($I150*R150,4)</f>
        <v>0</v>
      </c>
      <c r="U150" s="40"/>
      <c r="V150" s="40"/>
      <c r="W150" s="40"/>
      <c r="X150" s="40"/>
      <c r="Y150" s="41"/>
    </row>
    <row r="151" spans="1:25" x14ac:dyDescent="0.25">
      <c r="A151" s="55" t="s">
        <v>3343</v>
      </c>
      <c r="B151" s="11">
        <v>20</v>
      </c>
      <c r="C151" s="32" t="s">
        <v>3344</v>
      </c>
      <c r="D151" s="32" t="s">
        <v>105</v>
      </c>
      <c r="E151" s="32" t="s">
        <v>105</v>
      </c>
      <c r="F151" s="32" t="s">
        <v>530</v>
      </c>
      <c r="G151" s="32" t="s">
        <v>105</v>
      </c>
      <c r="H151" s="33" t="s">
        <v>91</v>
      </c>
      <c r="I151" s="34">
        <v>50</v>
      </c>
      <c r="J151" s="59"/>
      <c r="K151" s="11">
        <v>1</v>
      </c>
      <c r="L151" s="35"/>
      <c r="M151" s="36"/>
      <c r="N151" s="37">
        <f>IF(M151&gt;0,ROUND(L151/M151,4),0)</f>
        <v>0</v>
      </c>
      <c r="O151" s="38"/>
      <c r="P151" s="39"/>
      <c r="Q151" s="37">
        <f>ROUND(ROUND(N151,4)*(1-O151),4)</f>
        <v>0</v>
      </c>
      <c r="R151" s="37">
        <f>ROUND(ROUND(Q151,4)*(1+P151),4)</f>
        <v>0</v>
      </c>
      <c r="S151" s="37">
        <f>ROUND($I151*Q151,4)</f>
        <v>0</v>
      </c>
      <c r="T151" s="37">
        <f>ROUND($I151*R151,4)</f>
        <v>0</v>
      </c>
      <c r="U151" s="40"/>
      <c r="V151" s="40"/>
      <c r="W151" s="40"/>
      <c r="X151" s="40"/>
      <c r="Y151" s="41"/>
    </row>
    <row r="152" spans="1:25" x14ac:dyDescent="0.25">
      <c r="A152" s="55" t="s">
        <v>3345</v>
      </c>
      <c r="B152" s="11">
        <v>21</v>
      </c>
      <c r="C152" s="32" t="s">
        <v>3346</v>
      </c>
      <c r="D152" s="32" t="s">
        <v>105</v>
      </c>
      <c r="E152" s="32" t="s">
        <v>105</v>
      </c>
      <c r="F152" s="32" t="s">
        <v>530</v>
      </c>
      <c r="G152" s="32" t="s">
        <v>105</v>
      </c>
      <c r="H152" s="33" t="s">
        <v>91</v>
      </c>
      <c r="I152" s="34">
        <v>50</v>
      </c>
      <c r="J152" s="59"/>
      <c r="K152" s="11">
        <v>1</v>
      </c>
      <c r="L152" s="35"/>
      <c r="M152" s="36"/>
      <c r="N152" s="37">
        <f>IF(M152&gt;0,ROUND(L152/M152,4),0)</f>
        <v>0</v>
      </c>
      <c r="O152" s="38"/>
      <c r="P152" s="39"/>
      <c r="Q152" s="37">
        <f>ROUND(ROUND(N152,4)*(1-O152),4)</f>
        <v>0</v>
      </c>
      <c r="R152" s="37">
        <f>ROUND(ROUND(Q152,4)*(1+P152),4)</f>
        <v>0</v>
      </c>
      <c r="S152" s="37">
        <f>ROUND($I152*Q152,4)</f>
        <v>0</v>
      </c>
      <c r="T152" s="37">
        <f>ROUND($I152*R152,4)</f>
        <v>0</v>
      </c>
      <c r="U152" s="40"/>
      <c r="V152" s="40"/>
      <c r="W152" s="40"/>
      <c r="X152" s="40"/>
      <c r="Y152" s="41"/>
    </row>
    <row r="153" spans="1:25" x14ac:dyDescent="0.25">
      <c r="A153" s="55" t="s">
        <v>3347</v>
      </c>
      <c r="B153" s="11">
        <v>22</v>
      </c>
      <c r="C153" s="32" t="s">
        <v>3348</v>
      </c>
      <c r="D153" s="32" t="s">
        <v>105</v>
      </c>
      <c r="E153" s="32" t="s">
        <v>105</v>
      </c>
      <c r="F153" s="32" t="s">
        <v>530</v>
      </c>
      <c r="G153" s="32" t="s">
        <v>105</v>
      </c>
      <c r="H153" s="33" t="s">
        <v>91</v>
      </c>
      <c r="I153" s="34">
        <v>50</v>
      </c>
      <c r="J153" s="59"/>
      <c r="K153" s="11">
        <v>1</v>
      </c>
      <c r="L153" s="35"/>
      <c r="M153" s="36"/>
      <c r="N153" s="37">
        <f>IF(M153&gt;0,ROUND(L153/M153,4),0)</f>
        <v>0</v>
      </c>
      <c r="O153" s="38"/>
      <c r="P153" s="39"/>
      <c r="Q153" s="37">
        <f>ROUND(ROUND(N153,4)*(1-O153),4)</f>
        <v>0</v>
      </c>
      <c r="R153" s="37">
        <f>ROUND(ROUND(Q153,4)*(1+P153),4)</f>
        <v>0</v>
      </c>
      <c r="S153" s="37">
        <f>ROUND($I153*Q153,4)</f>
        <v>0</v>
      </c>
      <c r="T153" s="37">
        <f>ROUND($I153*R153,4)</f>
        <v>0</v>
      </c>
      <c r="U153" s="40"/>
      <c r="V153" s="40"/>
      <c r="W153" s="40"/>
      <c r="X153" s="40"/>
      <c r="Y153" s="41"/>
    </row>
    <row r="154" spans="1:25" x14ac:dyDescent="0.25">
      <c r="A154" s="55" t="s">
        <v>3349</v>
      </c>
      <c r="B154" s="11">
        <v>23</v>
      </c>
      <c r="C154" s="32" t="s">
        <v>3350</v>
      </c>
      <c r="D154" s="32" t="s">
        <v>105</v>
      </c>
      <c r="E154" s="32" t="s">
        <v>105</v>
      </c>
      <c r="F154" s="32" t="s">
        <v>530</v>
      </c>
      <c r="G154" s="32" t="s">
        <v>105</v>
      </c>
      <c r="H154" s="33" t="s">
        <v>91</v>
      </c>
      <c r="I154" s="34">
        <v>50</v>
      </c>
      <c r="J154" s="59"/>
      <c r="K154" s="11">
        <v>1</v>
      </c>
      <c r="L154" s="35"/>
      <c r="M154" s="36"/>
      <c r="N154" s="37">
        <f>IF(M154&gt;0,ROUND(L154/M154,4),0)</f>
        <v>0</v>
      </c>
      <c r="O154" s="38"/>
      <c r="P154" s="39"/>
      <c r="Q154" s="37">
        <f>ROUND(ROUND(N154,4)*(1-O154),4)</f>
        <v>0</v>
      </c>
      <c r="R154" s="37">
        <f>ROUND(ROUND(Q154,4)*(1+P154),4)</f>
        <v>0</v>
      </c>
      <c r="S154" s="37">
        <f>ROUND($I154*Q154,4)</f>
        <v>0</v>
      </c>
      <c r="T154" s="37">
        <f>ROUND($I154*R154,4)</f>
        <v>0</v>
      </c>
      <c r="U154" s="40"/>
      <c r="V154" s="40"/>
      <c r="W154" s="40"/>
      <c r="X154" s="40"/>
      <c r="Y154" s="41"/>
    </row>
    <row r="155" spans="1:25" x14ac:dyDescent="0.25">
      <c r="A155" s="55" t="s">
        <v>3351</v>
      </c>
      <c r="B155" s="11">
        <v>24</v>
      </c>
      <c r="C155" s="32" t="s">
        <v>3352</v>
      </c>
      <c r="D155" s="32" t="s">
        <v>105</v>
      </c>
      <c r="E155" s="32" t="s">
        <v>105</v>
      </c>
      <c r="F155" s="32" t="s">
        <v>530</v>
      </c>
      <c r="G155" s="32" t="s">
        <v>3353</v>
      </c>
      <c r="H155" s="33" t="s">
        <v>91</v>
      </c>
      <c r="I155" s="34">
        <v>35</v>
      </c>
      <c r="J155" s="59"/>
      <c r="K155" s="11">
        <v>1</v>
      </c>
      <c r="L155" s="35"/>
      <c r="M155" s="36"/>
      <c r="N155" s="37">
        <f>IF(M155&gt;0,ROUND(L155/M155,4),0)</f>
        <v>0</v>
      </c>
      <c r="O155" s="38"/>
      <c r="P155" s="39"/>
      <c r="Q155" s="37">
        <f>ROUND(ROUND(N155,4)*(1-O155),4)</f>
        <v>0</v>
      </c>
      <c r="R155" s="37">
        <f>ROUND(ROUND(Q155,4)*(1+P155),4)</f>
        <v>0</v>
      </c>
      <c r="S155" s="37">
        <f>ROUND($I155*Q155,4)</f>
        <v>0</v>
      </c>
      <c r="T155" s="37">
        <f>ROUND($I155*R155,4)</f>
        <v>0</v>
      </c>
      <c r="U155" s="40"/>
      <c r="V155" s="40"/>
      <c r="W155" s="40"/>
      <c r="X155" s="40"/>
      <c r="Y155" s="41"/>
    </row>
    <row r="156" spans="1:25" x14ac:dyDescent="0.25">
      <c r="A156" s="55" t="s">
        <v>3354</v>
      </c>
      <c r="B156" s="11">
        <v>25</v>
      </c>
      <c r="C156" s="32" t="s">
        <v>3355</v>
      </c>
      <c r="D156" s="32" t="s">
        <v>105</v>
      </c>
      <c r="E156" s="32" t="s">
        <v>105</v>
      </c>
      <c r="F156" s="32" t="s">
        <v>530</v>
      </c>
      <c r="G156" s="32" t="s">
        <v>105</v>
      </c>
      <c r="H156" s="33" t="s">
        <v>91</v>
      </c>
      <c r="I156" s="34">
        <v>50</v>
      </c>
      <c r="J156" s="59"/>
      <c r="K156" s="11">
        <v>1</v>
      </c>
      <c r="L156" s="35"/>
      <c r="M156" s="36"/>
      <c r="N156" s="37">
        <f>IF(M156&gt;0,ROUND(L156/M156,4),0)</f>
        <v>0</v>
      </c>
      <c r="O156" s="38"/>
      <c r="P156" s="39"/>
      <c r="Q156" s="37">
        <f>ROUND(ROUND(N156,4)*(1-O156),4)</f>
        <v>0</v>
      </c>
      <c r="R156" s="37">
        <f>ROUND(ROUND(Q156,4)*(1+P156),4)</f>
        <v>0</v>
      </c>
      <c r="S156" s="37">
        <f>ROUND($I156*Q156,4)</f>
        <v>0</v>
      </c>
      <c r="T156" s="37">
        <f>ROUND($I156*R156,4)</f>
        <v>0</v>
      </c>
      <c r="U156" s="40"/>
      <c r="V156" s="40"/>
      <c r="W156" s="40"/>
      <c r="X156" s="40"/>
      <c r="Y156" s="41"/>
    </row>
    <row r="157" spans="1:25" x14ac:dyDescent="0.25">
      <c r="A157" s="55" t="s">
        <v>3356</v>
      </c>
      <c r="B157" s="11">
        <v>26</v>
      </c>
      <c r="C157" s="32" t="s">
        <v>3357</v>
      </c>
      <c r="D157" s="32" t="s">
        <v>105</v>
      </c>
      <c r="E157" s="32" t="s">
        <v>105</v>
      </c>
      <c r="F157" s="32" t="s">
        <v>530</v>
      </c>
      <c r="G157" s="32" t="s">
        <v>105</v>
      </c>
      <c r="H157" s="33" t="s">
        <v>91</v>
      </c>
      <c r="I157" s="34">
        <v>50</v>
      </c>
      <c r="J157" s="59"/>
      <c r="K157" s="11">
        <v>1</v>
      </c>
      <c r="L157" s="35"/>
      <c r="M157" s="36"/>
      <c r="N157" s="37">
        <f>IF(M157&gt;0,ROUND(L157/M157,4),0)</f>
        <v>0</v>
      </c>
      <c r="O157" s="38"/>
      <c r="P157" s="39"/>
      <c r="Q157" s="37">
        <f>ROUND(ROUND(N157,4)*(1-O157),4)</f>
        <v>0</v>
      </c>
      <c r="R157" s="37">
        <f>ROUND(ROUND(Q157,4)*(1+P157),4)</f>
        <v>0</v>
      </c>
      <c r="S157" s="37">
        <f>ROUND($I157*Q157,4)</f>
        <v>0</v>
      </c>
      <c r="T157" s="37">
        <f>ROUND($I157*R157,4)</f>
        <v>0</v>
      </c>
      <c r="U157" s="40"/>
      <c r="V157" s="40"/>
      <c r="W157" s="40"/>
      <c r="X157" s="40"/>
      <c r="Y157" s="41"/>
    </row>
    <row r="158" spans="1:25" x14ac:dyDescent="0.25">
      <c r="A158" s="55" t="s">
        <v>3358</v>
      </c>
      <c r="B158" s="11">
        <v>27</v>
      </c>
      <c r="C158" s="32" t="s">
        <v>3359</v>
      </c>
      <c r="D158" s="32" t="s">
        <v>105</v>
      </c>
      <c r="E158" s="32" t="s">
        <v>105</v>
      </c>
      <c r="F158" s="32" t="s">
        <v>530</v>
      </c>
      <c r="G158" s="32" t="s">
        <v>105</v>
      </c>
      <c r="H158" s="33" t="s">
        <v>91</v>
      </c>
      <c r="I158" s="34">
        <v>50</v>
      </c>
      <c r="J158" s="59"/>
      <c r="K158" s="11">
        <v>1</v>
      </c>
      <c r="L158" s="35"/>
      <c r="M158" s="36"/>
      <c r="N158" s="37">
        <f>IF(M158&gt;0,ROUND(L158/M158,4),0)</f>
        <v>0</v>
      </c>
      <c r="O158" s="38"/>
      <c r="P158" s="39"/>
      <c r="Q158" s="37">
        <f>ROUND(ROUND(N158,4)*(1-O158),4)</f>
        <v>0</v>
      </c>
      <c r="R158" s="37">
        <f>ROUND(ROUND(Q158,4)*(1+P158),4)</f>
        <v>0</v>
      </c>
      <c r="S158" s="37">
        <f>ROUND($I158*Q158,4)</f>
        <v>0</v>
      </c>
      <c r="T158" s="37">
        <f>ROUND($I158*R158,4)</f>
        <v>0</v>
      </c>
      <c r="U158" s="40"/>
      <c r="V158" s="40"/>
      <c r="W158" s="40"/>
      <c r="X158" s="40"/>
      <c r="Y158" s="41"/>
    </row>
    <row r="159" spans="1:25" x14ac:dyDescent="0.25">
      <c r="A159" s="55" t="s">
        <v>3360</v>
      </c>
      <c r="B159" s="11">
        <v>28</v>
      </c>
      <c r="C159" s="32" t="s">
        <v>3361</v>
      </c>
      <c r="D159" s="32" t="s">
        <v>105</v>
      </c>
      <c r="E159" s="32" t="s">
        <v>105</v>
      </c>
      <c r="F159" s="32" t="s">
        <v>530</v>
      </c>
      <c r="G159" s="32" t="s">
        <v>105</v>
      </c>
      <c r="H159" s="33" t="s">
        <v>91</v>
      </c>
      <c r="I159" s="34">
        <v>50</v>
      </c>
      <c r="J159" s="59"/>
      <c r="K159" s="11">
        <v>1</v>
      </c>
      <c r="L159" s="35"/>
      <c r="M159" s="36"/>
      <c r="N159" s="37">
        <f>IF(M159&gt;0,ROUND(L159/M159,4),0)</f>
        <v>0</v>
      </c>
      <c r="O159" s="38"/>
      <c r="P159" s="39"/>
      <c r="Q159" s="37">
        <f>ROUND(ROUND(N159,4)*(1-O159),4)</f>
        <v>0</v>
      </c>
      <c r="R159" s="37">
        <f>ROUND(ROUND(Q159,4)*(1+P159),4)</f>
        <v>0</v>
      </c>
      <c r="S159" s="37">
        <f>ROUND($I159*Q159,4)</f>
        <v>0</v>
      </c>
      <c r="T159" s="37">
        <f>ROUND($I159*R159,4)</f>
        <v>0</v>
      </c>
      <c r="U159" s="40"/>
      <c r="V159" s="40"/>
      <c r="W159" s="40"/>
      <c r="X159" s="40"/>
      <c r="Y159" s="41"/>
    </row>
    <row r="160" spans="1:25" x14ac:dyDescent="0.25">
      <c r="A160" s="55" t="s">
        <v>3362</v>
      </c>
      <c r="B160" s="11">
        <v>29</v>
      </c>
      <c r="C160" s="32" t="s">
        <v>3363</v>
      </c>
      <c r="D160" s="32" t="s">
        <v>105</v>
      </c>
      <c r="E160" s="32" t="s">
        <v>105</v>
      </c>
      <c r="F160" s="32" t="s">
        <v>530</v>
      </c>
      <c r="G160" s="32" t="s">
        <v>105</v>
      </c>
      <c r="H160" s="33" t="s">
        <v>91</v>
      </c>
      <c r="I160" s="34">
        <v>50</v>
      </c>
      <c r="J160" s="59"/>
      <c r="K160" s="11">
        <v>1</v>
      </c>
      <c r="L160" s="35"/>
      <c r="M160" s="36"/>
      <c r="N160" s="37">
        <f>IF(M160&gt;0,ROUND(L160/M160,4),0)</f>
        <v>0</v>
      </c>
      <c r="O160" s="38"/>
      <c r="P160" s="39"/>
      <c r="Q160" s="37">
        <f>ROUND(ROUND(N160,4)*(1-O160),4)</f>
        <v>0</v>
      </c>
      <c r="R160" s="37">
        <f>ROUND(ROUND(Q160,4)*(1+P160),4)</f>
        <v>0</v>
      </c>
      <c r="S160" s="37">
        <f>ROUND($I160*Q160,4)</f>
        <v>0</v>
      </c>
      <c r="T160" s="37">
        <f>ROUND($I160*R160,4)</f>
        <v>0</v>
      </c>
      <c r="U160" s="40"/>
      <c r="V160" s="40"/>
      <c r="W160" s="40"/>
      <c r="X160" s="40"/>
      <c r="Y160" s="41"/>
    </row>
    <row r="161" spans="1:25" x14ac:dyDescent="0.25">
      <c r="A161" s="55" t="s">
        <v>3364</v>
      </c>
      <c r="B161" s="11">
        <v>30</v>
      </c>
      <c r="C161" s="32" t="s">
        <v>3365</v>
      </c>
      <c r="D161" s="32" t="s">
        <v>105</v>
      </c>
      <c r="E161" s="32" t="s">
        <v>105</v>
      </c>
      <c r="F161" s="32" t="s">
        <v>530</v>
      </c>
      <c r="G161" s="32" t="s">
        <v>105</v>
      </c>
      <c r="H161" s="33" t="s">
        <v>91</v>
      </c>
      <c r="I161" s="34">
        <v>50</v>
      </c>
      <c r="J161" s="59"/>
      <c r="K161" s="11">
        <v>1</v>
      </c>
      <c r="L161" s="35"/>
      <c r="M161" s="36"/>
      <c r="N161" s="37">
        <f>IF(M161&gt;0,ROUND(L161/M161,4),0)</f>
        <v>0</v>
      </c>
      <c r="O161" s="38"/>
      <c r="P161" s="39"/>
      <c r="Q161" s="37">
        <f>ROUND(ROUND(N161,4)*(1-O161),4)</f>
        <v>0</v>
      </c>
      <c r="R161" s="37">
        <f>ROUND(ROUND(Q161,4)*(1+P161),4)</f>
        <v>0</v>
      </c>
      <c r="S161" s="37">
        <f>ROUND($I161*Q161,4)</f>
        <v>0</v>
      </c>
      <c r="T161" s="37">
        <f>ROUND($I161*R161,4)</f>
        <v>0</v>
      </c>
      <c r="U161" s="40"/>
      <c r="V161" s="40"/>
      <c r="W161" s="40"/>
      <c r="X161" s="40"/>
      <c r="Y161" s="41"/>
    </row>
    <row r="162" spans="1:25" x14ac:dyDescent="0.25">
      <c r="A162" s="55" t="s">
        <v>3366</v>
      </c>
      <c r="B162" s="11">
        <v>31</v>
      </c>
      <c r="C162" s="32" t="s">
        <v>3367</v>
      </c>
      <c r="D162" s="32" t="s">
        <v>105</v>
      </c>
      <c r="E162" s="32" t="s">
        <v>105</v>
      </c>
      <c r="F162" s="32" t="s">
        <v>530</v>
      </c>
      <c r="G162" s="32" t="s">
        <v>105</v>
      </c>
      <c r="H162" s="33" t="s">
        <v>91</v>
      </c>
      <c r="I162" s="34">
        <v>50</v>
      </c>
      <c r="J162" s="59"/>
      <c r="K162" s="11">
        <v>1</v>
      </c>
      <c r="L162" s="35"/>
      <c r="M162" s="36"/>
      <c r="N162" s="37">
        <f>IF(M162&gt;0,ROUND(L162/M162,4),0)</f>
        <v>0</v>
      </c>
      <c r="O162" s="38"/>
      <c r="P162" s="39"/>
      <c r="Q162" s="37">
        <f>ROUND(ROUND(N162,4)*(1-O162),4)</f>
        <v>0</v>
      </c>
      <c r="R162" s="37">
        <f>ROUND(ROUND(Q162,4)*(1+P162),4)</f>
        <v>0</v>
      </c>
      <c r="S162" s="37">
        <f>ROUND($I162*Q162,4)</f>
        <v>0</v>
      </c>
      <c r="T162" s="37">
        <f>ROUND($I162*R162,4)</f>
        <v>0</v>
      </c>
      <c r="U162" s="40"/>
      <c r="V162" s="40"/>
      <c r="W162" s="40"/>
      <c r="X162" s="40"/>
      <c r="Y162" s="41"/>
    </row>
    <row r="163" spans="1:25" x14ac:dyDescent="0.25">
      <c r="A163" s="55" t="s">
        <v>3368</v>
      </c>
      <c r="B163" s="11">
        <v>32</v>
      </c>
      <c r="C163" s="32" t="s">
        <v>3369</v>
      </c>
      <c r="D163" s="32" t="s">
        <v>105</v>
      </c>
      <c r="E163" s="32" t="s">
        <v>105</v>
      </c>
      <c r="F163" s="32" t="s">
        <v>530</v>
      </c>
      <c r="G163" s="32" t="s">
        <v>105</v>
      </c>
      <c r="H163" s="33" t="s">
        <v>91</v>
      </c>
      <c r="I163" s="34">
        <v>50</v>
      </c>
      <c r="J163" s="59"/>
      <c r="K163" s="11">
        <v>1</v>
      </c>
      <c r="L163" s="35"/>
      <c r="M163" s="36"/>
      <c r="N163" s="37">
        <f>IF(M163&gt;0,ROUND(L163/M163,4),0)</f>
        <v>0</v>
      </c>
      <c r="O163" s="38"/>
      <c r="P163" s="39"/>
      <c r="Q163" s="37">
        <f>ROUND(ROUND(N163,4)*(1-O163),4)</f>
        <v>0</v>
      </c>
      <c r="R163" s="37">
        <f>ROUND(ROUND(Q163,4)*(1+P163),4)</f>
        <v>0</v>
      </c>
      <c r="S163" s="37">
        <f>ROUND($I163*Q163,4)</f>
        <v>0</v>
      </c>
      <c r="T163" s="37">
        <f>ROUND($I163*R163,4)</f>
        <v>0</v>
      </c>
      <c r="U163" s="40"/>
      <c r="V163" s="40"/>
      <c r="W163" s="40"/>
      <c r="X163" s="40"/>
      <c r="Y163" s="41"/>
    </row>
    <row r="164" spans="1:25" x14ac:dyDescent="0.25">
      <c r="A164" s="55" t="s">
        <v>3370</v>
      </c>
      <c r="B164" s="11">
        <v>33</v>
      </c>
      <c r="C164" s="32" t="s">
        <v>3371</v>
      </c>
      <c r="D164" s="32" t="s">
        <v>105</v>
      </c>
      <c r="E164" s="32" t="s">
        <v>105</v>
      </c>
      <c r="F164" s="32" t="s">
        <v>530</v>
      </c>
      <c r="G164" s="32" t="s">
        <v>105</v>
      </c>
      <c r="H164" s="33" t="s">
        <v>91</v>
      </c>
      <c r="I164" s="34">
        <v>50</v>
      </c>
      <c r="J164" s="59"/>
      <c r="K164" s="11">
        <v>1</v>
      </c>
      <c r="L164" s="35"/>
      <c r="M164" s="36"/>
      <c r="N164" s="37">
        <f>IF(M164&gt;0,ROUND(L164/M164,4),0)</f>
        <v>0</v>
      </c>
      <c r="O164" s="38"/>
      <c r="P164" s="39"/>
      <c r="Q164" s="37">
        <f>ROUND(ROUND(N164,4)*(1-O164),4)</f>
        <v>0</v>
      </c>
      <c r="R164" s="37">
        <f>ROUND(ROUND(Q164,4)*(1+P164),4)</f>
        <v>0</v>
      </c>
      <c r="S164" s="37">
        <f>ROUND($I164*Q164,4)</f>
        <v>0</v>
      </c>
      <c r="T164" s="37">
        <f>ROUND($I164*R164,4)</f>
        <v>0</v>
      </c>
      <c r="U164" s="40"/>
      <c r="V164" s="40"/>
      <c r="W164" s="40"/>
      <c r="X164" s="40"/>
      <c r="Y164" s="41"/>
    </row>
    <row r="165" spans="1:25" x14ac:dyDescent="0.25">
      <c r="A165" s="55" t="s">
        <v>3372</v>
      </c>
      <c r="B165" s="11">
        <v>34</v>
      </c>
      <c r="C165" s="32" t="s">
        <v>3373</v>
      </c>
      <c r="D165" s="32" t="s">
        <v>105</v>
      </c>
      <c r="E165" s="32" t="s">
        <v>105</v>
      </c>
      <c r="F165" s="32" t="s">
        <v>530</v>
      </c>
      <c r="G165" s="32" t="s">
        <v>105</v>
      </c>
      <c r="H165" s="33" t="s">
        <v>91</v>
      </c>
      <c r="I165" s="34">
        <v>50</v>
      </c>
      <c r="J165" s="59"/>
      <c r="K165" s="11">
        <v>1</v>
      </c>
      <c r="L165" s="35"/>
      <c r="M165" s="36"/>
      <c r="N165" s="37">
        <f>IF(M165&gt;0,ROUND(L165/M165,4),0)</f>
        <v>0</v>
      </c>
      <c r="O165" s="38"/>
      <c r="P165" s="39"/>
      <c r="Q165" s="37">
        <f>ROUND(ROUND(N165,4)*(1-O165),4)</f>
        <v>0</v>
      </c>
      <c r="R165" s="37">
        <f>ROUND(ROUND(Q165,4)*(1+P165),4)</f>
        <v>0</v>
      </c>
      <c r="S165" s="37">
        <f>ROUND($I165*Q165,4)</f>
        <v>0</v>
      </c>
      <c r="T165" s="37">
        <f>ROUND($I165*R165,4)</f>
        <v>0</v>
      </c>
      <c r="U165" s="40"/>
      <c r="V165" s="40"/>
      <c r="W165" s="40"/>
      <c r="X165" s="40"/>
      <c r="Y165" s="41"/>
    </row>
    <row r="166" spans="1:25" x14ac:dyDescent="0.25">
      <c r="A166" s="55" t="s">
        <v>3374</v>
      </c>
      <c r="B166" s="11">
        <v>35</v>
      </c>
      <c r="C166" s="32" t="s">
        <v>3375</v>
      </c>
      <c r="D166" s="32" t="s">
        <v>105</v>
      </c>
      <c r="E166" s="32" t="s">
        <v>105</v>
      </c>
      <c r="F166" s="32" t="s">
        <v>530</v>
      </c>
      <c r="G166" s="32" t="s">
        <v>105</v>
      </c>
      <c r="H166" s="33" t="s">
        <v>91</v>
      </c>
      <c r="I166" s="34">
        <v>50</v>
      </c>
      <c r="J166" s="59"/>
      <c r="K166" s="11">
        <v>1</v>
      </c>
      <c r="L166" s="35"/>
      <c r="M166" s="36"/>
      <c r="N166" s="37">
        <f>IF(M166&gt;0,ROUND(L166/M166,4),0)</f>
        <v>0</v>
      </c>
      <c r="O166" s="38"/>
      <c r="P166" s="39"/>
      <c r="Q166" s="37">
        <f>ROUND(ROUND(N166,4)*(1-O166),4)</f>
        <v>0</v>
      </c>
      <c r="R166" s="37">
        <f>ROUND(ROUND(Q166,4)*(1+P166),4)</f>
        <v>0</v>
      </c>
      <c r="S166" s="37">
        <f>ROUND($I166*Q166,4)</f>
        <v>0</v>
      </c>
      <c r="T166" s="37">
        <f>ROUND($I166*R166,4)</f>
        <v>0</v>
      </c>
      <c r="U166" s="40"/>
      <c r="V166" s="40"/>
      <c r="W166" s="40"/>
      <c r="X166" s="40"/>
      <c r="Y166" s="41"/>
    </row>
    <row r="167" spans="1:25" x14ac:dyDescent="0.25">
      <c r="A167" s="55" t="s">
        <v>3376</v>
      </c>
      <c r="B167" s="11">
        <v>36</v>
      </c>
      <c r="C167" s="32" t="s">
        <v>3377</v>
      </c>
      <c r="D167" s="32" t="s">
        <v>105</v>
      </c>
      <c r="E167" s="32" t="s">
        <v>105</v>
      </c>
      <c r="F167" s="32" t="s">
        <v>530</v>
      </c>
      <c r="G167" s="32" t="s">
        <v>105</v>
      </c>
      <c r="H167" s="33" t="s">
        <v>91</v>
      </c>
      <c r="I167" s="34">
        <v>50</v>
      </c>
      <c r="J167" s="59"/>
      <c r="K167" s="11">
        <v>1</v>
      </c>
      <c r="L167" s="35"/>
      <c r="M167" s="36"/>
      <c r="N167" s="37">
        <f>IF(M167&gt;0,ROUND(L167/M167,4),0)</f>
        <v>0</v>
      </c>
      <c r="O167" s="38"/>
      <c r="P167" s="39"/>
      <c r="Q167" s="37">
        <f>ROUND(ROUND(N167,4)*(1-O167),4)</f>
        <v>0</v>
      </c>
      <c r="R167" s="37">
        <f>ROUND(ROUND(Q167,4)*(1+P167),4)</f>
        <v>0</v>
      </c>
      <c r="S167" s="37">
        <f>ROUND($I167*Q167,4)</f>
        <v>0</v>
      </c>
      <c r="T167" s="37">
        <f>ROUND($I167*R167,4)</f>
        <v>0</v>
      </c>
      <c r="U167" s="40"/>
      <c r="V167" s="40"/>
      <c r="W167" s="40"/>
      <c r="X167" s="40"/>
      <c r="Y167" s="41"/>
    </row>
    <row r="168" spans="1:25" x14ac:dyDescent="0.25">
      <c r="A168" s="55" t="s">
        <v>3378</v>
      </c>
      <c r="B168" s="11">
        <v>37</v>
      </c>
      <c r="C168" s="32" t="s">
        <v>3379</v>
      </c>
      <c r="D168" s="32" t="s">
        <v>105</v>
      </c>
      <c r="E168" s="32" t="s">
        <v>105</v>
      </c>
      <c r="F168" s="32" t="s">
        <v>530</v>
      </c>
      <c r="G168" s="32" t="s">
        <v>105</v>
      </c>
      <c r="H168" s="33" t="s">
        <v>91</v>
      </c>
      <c r="I168" s="34">
        <v>50</v>
      </c>
      <c r="J168" s="59"/>
      <c r="K168" s="11">
        <v>1</v>
      </c>
      <c r="L168" s="35"/>
      <c r="M168" s="36"/>
      <c r="N168" s="37">
        <f>IF(M168&gt;0,ROUND(L168/M168,4),0)</f>
        <v>0</v>
      </c>
      <c r="O168" s="38"/>
      <c r="P168" s="39"/>
      <c r="Q168" s="37">
        <f>ROUND(ROUND(N168,4)*(1-O168),4)</f>
        <v>0</v>
      </c>
      <c r="R168" s="37">
        <f>ROUND(ROUND(Q168,4)*(1+P168),4)</f>
        <v>0</v>
      </c>
      <c r="S168" s="37">
        <f>ROUND($I168*Q168,4)</f>
        <v>0</v>
      </c>
      <c r="T168" s="37">
        <f>ROUND($I168*R168,4)</f>
        <v>0</v>
      </c>
      <c r="U168" s="40"/>
      <c r="V168" s="40"/>
      <c r="W168" s="40"/>
      <c r="X168" s="40"/>
      <c r="Y168" s="41"/>
    </row>
    <row r="169" spans="1:25" x14ac:dyDescent="0.25">
      <c r="A169" s="55" t="s">
        <v>3380</v>
      </c>
      <c r="B169" s="11">
        <v>38</v>
      </c>
      <c r="C169" s="32" t="s">
        <v>3381</v>
      </c>
      <c r="D169" s="32" t="s">
        <v>105</v>
      </c>
      <c r="E169" s="32" t="s">
        <v>105</v>
      </c>
      <c r="F169" s="32" t="s">
        <v>530</v>
      </c>
      <c r="G169" s="32" t="s">
        <v>105</v>
      </c>
      <c r="H169" s="33" t="s">
        <v>91</v>
      </c>
      <c r="I169" s="34">
        <v>50</v>
      </c>
      <c r="J169" s="59"/>
      <c r="K169" s="11">
        <v>1</v>
      </c>
      <c r="L169" s="35"/>
      <c r="M169" s="36"/>
      <c r="N169" s="37">
        <f>IF(M169&gt;0,ROUND(L169/M169,4),0)</f>
        <v>0</v>
      </c>
      <c r="O169" s="38"/>
      <c r="P169" s="39"/>
      <c r="Q169" s="37">
        <f>ROUND(ROUND(N169,4)*(1-O169),4)</f>
        <v>0</v>
      </c>
      <c r="R169" s="37">
        <f>ROUND(ROUND(Q169,4)*(1+P169),4)</f>
        <v>0</v>
      </c>
      <c r="S169" s="37">
        <f>ROUND($I169*Q169,4)</f>
        <v>0</v>
      </c>
      <c r="T169" s="37">
        <f>ROUND($I169*R169,4)</f>
        <v>0</v>
      </c>
      <c r="U169" s="40"/>
      <c r="V169" s="40"/>
      <c r="W169" s="40"/>
      <c r="X169" s="40"/>
      <c r="Y169" s="41"/>
    </row>
    <row r="170" spans="1:25" x14ac:dyDescent="0.25">
      <c r="A170" s="55" t="s">
        <v>3382</v>
      </c>
      <c r="B170" s="11">
        <v>39</v>
      </c>
      <c r="C170" s="32" t="s">
        <v>3383</v>
      </c>
      <c r="D170" s="32" t="s">
        <v>105</v>
      </c>
      <c r="E170" s="32" t="s">
        <v>105</v>
      </c>
      <c r="F170" s="32" t="s">
        <v>530</v>
      </c>
      <c r="G170" s="32" t="s">
        <v>105</v>
      </c>
      <c r="H170" s="33" t="s">
        <v>91</v>
      </c>
      <c r="I170" s="34">
        <v>50</v>
      </c>
      <c r="J170" s="59"/>
      <c r="K170" s="11">
        <v>1</v>
      </c>
      <c r="L170" s="35"/>
      <c r="M170" s="36"/>
      <c r="N170" s="37">
        <f>IF(M170&gt;0,ROUND(L170/M170,4),0)</f>
        <v>0</v>
      </c>
      <c r="O170" s="38"/>
      <c r="P170" s="39"/>
      <c r="Q170" s="37">
        <f>ROUND(ROUND(N170,4)*(1-O170),4)</f>
        <v>0</v>
      </c>
      <c r="R170" s="37">
        <f>ROUND(ROUND(Q170,4)*(1+P170),4)</f>
        <v>0</v>
      </c>
      <c r="S170" s="37">
        <f>ROUND($I170*Q170,4)</f>
        <v>0</v>
      </c>
      <c r="T170" s="37">
        <f>ROUND($I170*R170,4)</f>
        <v>0</v>
      </c>
      <c r="U170" s="40"/>
      <c r="V170" s="40"/>
      <c r="W170" s="40"/>
      <c r="X170" s="40"/>
      <c r="Y170" s="41"/>
    </row>
    <row r="171" spans="1:25" x14ac:dyDescent="0.25">
      <c r="A171" s="55" t="s">
        <v>3384</v>
      </c>
      <c r="B171" s="11">
        <v>40</v>
      </c>
      <c r="C171" s="32" t="s">
        <v>3385</v>
      </c>
      <c r="D171" s="32" t="s">
        <v>105</v>
      </c>
      <c r="E171" s="32" t="s">
        <v>105</v>
      </c>
      <c r="F171" s="32" t="s">
        <v>530</v>
      </c>
      <c r="G171" s="32" t="s">
        <v>105</v>
      </c>
      <c r="H171" s="33" t="s">
        <v>91</v>
      </c>
      <c r="I171" s="34">
        <v>50</v>
      </c>
      <c r="J171" s="59"/>
      <c r="K171" s="11">
        <v>1</v>
      </c>
      <c r="L171" s="35"/>
      <c r="M171" s="36"/>
      <c r="N171" s="37">
        <f>IF(M171&gt;0,ROUND(L171/M171,4),0)</f>
        <v>0</v>
      </c>
      <c r="O171" s="38"/>
      <c r="P171" s="39"/>
      <c r="Q171" s="37">
        <f>ROUND(ROUND(N171,4)*(1-O171),4)</f>
        <v>0</v>
      </c>
      <c r="R171" s="37">
        <f>ROUND(ROUND(Q171,4)*(1+P171),4)</f>
        <v>0</v>
      </c>
      <c r="S171" s="37">
        <f>ROUND($I171*Q171,4)</f>
        <v>0</v>
      </c>
      <c r="T171" s="37">
        <f>ROUND($I171*R171,4)</f>
        <v>0</v>
      </c>
      <c r="U171" s="40"/>
      <c r="V171" s="40"/>
      <c r="W171" s="40"/>
      <c r="X171" s="40"/>
      <c r="Y171" s="41"/>
    </row>
    <row r="172" spans="1:25" x14ac:dyDescent="0.25">
      <c r="A172" s="55" t="s">
        <v>3386</v>
      </c>
      <c r="B172" s="11">
        <v>41</v>
      </c>
      <c r="C172" s="32" t="s">
        <v>3387</v>
      </c>
      <c r="D172" s="32" t="s">
        <v>105</v>
      </c>
      <c r="E172" s="32" t="s">
        <v>105</v>
      </c>
      <c r="F172" s="32" t="s">
        <v>530</v>
      </c>
      <c r="G172" s="32" t="s">
        <v>105</v>
      </c>
      <c r="H172" s="33" t="s">
        <v>91</v>
      </c>
      <c r="I172" s="34">
        <v>50</v>
      </c>
      <c r="J172" s="59"/>
      <c r="K172" s="11">
        <v>1</v>
      </c>
      <c r="L172" s="35"/>
      <c r="M172" s="36"/>
      <c r="N172" s="37">
        <f>IF(M172&gt;0,ROUND(L172/M172,4),0)</f>
        <v>0</v>
      </c>
      <c r="O172" s="38"/>
      <c r="P172" s="39"/>
      <c r="Q172" s="37">
        <f>ROUND(ROUND(N172,4)*(1-O172),4)</f>
        <v>0</v>
      </c>
      <c r="R172" s="37">
        <f>ROUND(ROUND(Q172,4)*(1+P172),4)</f>
        <v>0</v>
      </c>
      <c r="S172" s="37">
        <f>ROUND($I172*Q172,4)</f>
        <v>0</v>
      </c>
      <c r="T172" s="37">
        <f>ROUND($I172*R172,4)</f>
        <v>0</v>
      </c>
      <c r="U172" s="40"/>
      <c r="V172" s="40"/>
      <c r="W172" s="40"/>
      <c r="X172" s="40"/>
      <c r="Y172" s="41"/>
    </row>
    <row r="173" spans="1:25" x14ac:dyDescent="0.25">
      <c r="A173" s="55" t="s">
        <v>3388</v>
      </c>
      <c r="B173" s="11">
        <v>42</v>
      </c>
      <c r="C173" s="32" t="s">
        <v>3389</v>
      </c>
      <c r="D173" s="32" t="s">
        <v>105</v>
      </c>
      <c r="E173" s="32" t="s">
        <v>105</v>
      </c>
      <c r="F173" s="32" t="s">
        <v>530</v>
      </c>
      <c r="G173" s="32" t="s">
        <v>105</v>
      </c>
      <c r="H173" s="33" t="s">
        <v>91</v>
      </c>
      <c r="I173" s="34">
        <v>50</v>
      </c>
      <c r="J173" s="59"/>
      <c r="K173" s="11">
        <v>1</v>
      </c>
      <c r="L173" s="35"/>
      <c r="M173" s="36"/>
      <c r="N173" s="37">
        <f>IF(M173&gt;0,ROUND(L173/M173,4),0)</f>
        <v>0</v>
      </c>
      <c r="O173" s="38"/>
      <c r="P173" s="39"/>
      <c r="Q173" s="37">
        <f>ROUND(ROUND(N173,4)*(1-O173),4)</f>
        <v>0</v>
      </c>
      <c r="R173" s="37">
        <f>ROUND(ROUND(Q173,4)*(1+P173),4)</f>
        <v>0</v>
      </c>
      <c r="S173" s="37">
        <f>ROUND($I173*Q173,4)</f>
        <v>0</v>
      </c>
      <c r="T173" s="37">
        <f>ROUND($I173*R173,4)</f>
        <v>0</v>
      </c>
      <c r="U173" s="40"/>
      <c r="V173" s="40"/>
      <c r="W173" s="40"/>
      <c r="X173" s="40"/>
      <c r="Y173" s="41"/>
    </row>
    <row r="174" spans="1:25" ht="13.5" thickBot="1" x14ac:dyDescent="0.3">
      <c r="A174" s="56" t="s">
        <v>3390</v>
      </c>
      <c r="B174" s="13">
        <v>43</v>
      </c>
      <c r="C174" s="42" t="s">
        <v>3391</v>
      </c>
      <c r="D174" s="42" t="s">
        <v>105</v>
      </c>
      <c r="E174" s="42" t="s">
        <v>105</v>
      </c>
      <c r="F174" s="42" t="s">
        <v>530</v>
      </c>
      <c r="G174" s="42" t="s">
        <v>105</v>
      </c>
      <c r="H174" s="43" t="s">
        <v>91</v>
      </c>
      <c r="I174" s="44">
        <v>50</v>
      </c>
      <c r="J174" s="60"/>
      <c r="K174" s="13">
        <v>1</v>
      </c>
      <c r="L174" s="45"/>
      <c r="M174" s="46"/>
      <c r="N174" s="47">
        <f>IF(M174&gt;0,ROUND(L174/M174,4),0)</f>
        <v>0</v>
      </c>
      <c r="O174" s="48"/>
      <c r="P174" s="49"/>
      <c r="Q174" s="47">
        <f>ROUND(ROUND(N174,4)*(1-O174),4)</f>
        <v>0</v>
      </c>
      <c r="R174" s="47">
        <f>ROUND(ROUND(Q174,4)*(1+P174),4)</f>
        <v>0</v>
      </c>
      <c r="S174" s="47">
        <f>ROUND($I174*Q174,4)</f>
        <v>0</v>
      </c>
      <c r="T174" s="47">
        <f>ROUND($I174*R174,4)</f>
        <v>0</v>
      </c>
      <c r="U174" s="50"/>
      <c r="V174" s="50"/>
      <c r="W174" s="50"/>
      <c r="X174" s="50"/>
      <c r="Y174" s="51"/>
    </row>
    <row r="175" spans="1:25" ht="13.5" thickBot="1" x14ac:dyDescent="0.3">
      <c r="R175" s="61" t="s">
        <v>108</v>
      </c>
      <c r="S175" s="62">
        <f>SUM(S132:S174)</f>
        <v>0</v>
      </c>
      <c r="T175" s="63">
        <f>SUM(T132:T174)</f>
        <v>0</v>
      </c>
    </row>
    <row r="177" spans="1:25" ht="13.5" thickBot="1" x14ac:dyDescent="0.3"/>
    <row r="178" spans="1:25" ht="13.5" thickBot="1" x14ac:dyDescent="0.3">
      <c r="A178" s="52" t="s">
        <v>55</v>
      </c>
      <c r="B178" s="57" t="s">
        <v>229</v>
      </c>
      <c r="C178" s="18" t="s">
        <v>3392</v>
      </c>
      <c r="D178" s="18"/>
      <c r="E178" s="18"/>
      <c r="F178" s="18"/>
      <c r="G178" s="18"/>
      <c r="H178" s="18" t="s">
        <v>254</v>
      </c>
      <c r="I178" s="18"/>
      <c r="J178" s="8"/>
      <c r="K178" s="7"/>
      <c r="L178" s="18" t="s">
        <v>3393</v>
      </c>
      <c r="M178" s="18"/>
      <c r="N178" s="18"/>
      <c r="O178" s="18"/>
      <c r="P178" s="18"/>
      <c r="Q178" s="18"/>
      <c r="R178" s="18"/>
      <c r="S178" s="18"/>
      <c r="T178" s="18"/>
      <c r="U178" s="18"/>
      <c r="V178" s="18"/>
      <c r="W178" s="18"/>
      <c r="X178" s="18"/>
      <c r="Y178" s="8"/>
    </row>
    <row r="179" spans="1:25" ht="51.75" thickBot="1" x14ac:dyDescent="0.3">
      <c r="A179" s="53" t="s">
        <v>60</v>
      </c>
      <c r="B179" s="19" t="s">
        <v>61</v>
      </c>
      <c r="C179" s="20" t="s">
        <v>62</v>
      </c>
      <c r="D179" s="20" t="s">
        <v>63</v>
      </c>
      <c r="E179" s="20" t="s">
        <v>64</v>
      </c>
      <c r="F179" s="20" t="s">
        <v>65</v>
      </c>
      <c r="G179" s="20" t="s">
        <v>1220</v>
      </c>
      <c r="H179" s="20" t="s">
        <v>67</v>
      </c>
      <c r="I179" s="20" t="s">
        <v>68</v>
      </c>
      <c r="J179" s="21" t="s">
        <v>69</v>
      </c>
      <c r="K179" s="19" t="s">
        <v>70</v>
      </c>
      <c r="L179" s="20" t="s">
        <v>71</v>
      </c>
      <c r="M179" s="20" t="s">
        <v>72</v>
      </c>
      <c r="N179" s="20" t="s">
        <v>73</v>
      </c>
      <c r="O179" s="20" t="s">
        <v>74</v>
      </c>
      <c r="P179" s="20" t="s">
        <v>75</v>
      </c>
      <c r="Q179" s="20" t="s">
        <v>76</v>
      </c>
      <c r="R179" s="20" t="s">
        <v>77</v>
      </c>
      <c r="S179" s="20" t="s">
        <v>78</v>
      </c>
      <c r="T179" s="20" t="s">
        <v>79</v>
      </c>
      <c r="U179" s="20" t="s">
        <v>80</v>
      </c>
      <c r="V179" s="20" t="s">
        <v>81</v>
      </c>
      <c r="W179" s="20" t="s">
        <v>82</v>
      </c>
      <c r="X179" s="20" t="s">
        <v>83</v>
      </c>
      <c r="Y179" s="21" t="s">
        <v>84</v>
      </c>
    </row>
    <row r="180" spans="1:25" x14ac:dyDescent="0.25">
      <c r="A180" s="54" t="s">
        <v>3394</v>
      </c>
      <c r="B180" s="9">
        <v>1</v>
      </c>
      <c r="C180" s="22" t="s">
        <v>3395</v>
      </c>
      <c r="D180" s="22" t="s">
        <v>105</v>
      </c>
      <c r="E180" s="22" t="s">
        <v>105</v>
      </c>
      <c r="F180" s="22" t="s">
        <v>105</v>
      </c>
      <c r="G180" s="22" t="s">
        <v>3396</v>
      </c>
      <c r="H180" s="23" t="s">
        <v>91</v>
      </c>
      <c r="I180" s="24">
        <v>40</v>
      </c>
      <c r="J180" s="58"/>
      <c r="K180" s="9">
        <v>1</v>
      </c>
      <c r="L180" s="25"/>
      <c r="M180" s="26"/>
      <c r="N180" s="27">
        <f>IF(M180&gt;0,ROUND(L180/M180,4),0)</f>
        <v>0</v>
      </c>
      <c r="O180" s="28"/>
      <c r="P180" s="29"/>
      <c r="Q180" s="27">
        <f>ROUND(ROUND(N180,4)*(1-O180),4)</f>
        <v>0</v>
      </c>
      <c r="R180" s="27">
        <f>ROUND(ROUND(Q180,4)*(1+P180),4)</f>
        <v>0</v>
      </c>
      <c r="S180" s="27">
        <f>ROUND($I180*Q180,4)</f>
        <v>0</v>
      </c>
      <c r="T180" s="27">
        <f>ROUND($I180*R180,4)</f>
        <v>0</v>
      </c>
      <c r="U180" s="30"/>
      <c r="V180" s="30"/>
      <c r="W180" s="30"/>
      <c r="X180" s="30"/>
      <c r="Y180" s="31"/>
    </row>
    <row r="181" spans="1:25" ht="25.5" x14ac:dyDescent="0.25">
      <c r="A181" s="55" t="s">
        <v>3397</v>
      </c>
      <c r="B181" s="11">
        <v>2</v>
      </c>
      <c r="C181" s="32" t="s">
        <v>3398</v>
      </c>
      <c r="D181" s="32" t="s">
        <v>105</v>
      </c>
      <c r="E181" s="32" t="s">
        <v>105</v>
      </c>
      <c r="F181" s="32" t="s">
        <v>105</v>
      </c>
      <c r="G181" s="32" t="s">
        <v>105</v>
      </c>
      <c r="H181" s="33" t="s">
        <v>91</v>
      </c>
      <c r="I181" s="34">
        <v>30</v>
      </c>
      <c r="J181" s="59"/>
      <c r="K181" s="11">
        <v>1</v>
      </c>
      <c r="L181" s="35"/>
      <c r="M181" s="36"/>
      <c r="N181" s="37">
        <f>IF(M181&gt;0,ROUND(L181/M181,4),0)</f>
        <v>0</v>
      </c>
      <c r="O181" s="38"/>
      <c r="P181" s="39"/>
      <c r="Q181" s="37">
        <f>ROUND(ROUND(N181,4)*(1-O181),4)</f>
        <v>0</v>
      </c>
      <c r="R181" s="37">
        <f>ROUND(ROUND(Q181,4)*(1+P181),4)</f>
        <v>0</v>
      </c>
      <c r="S181" s="37">
        <f>ROUND($I181*Q181,4)</f>
        <v>0</v>
      </c>
      <c r="T181" s="37">
        <f>ROUND($I181*R181,4)</f>
        <v>0</v>
      </c>
      <c r="U181" s="40"/>
      <c r="V181" s="40"/>
      <c r="W181" s="40"/>
      <c r="X181" s="40"/>
      <c r="Y181" s="41"/>
    </row>
    <row r="182" spans="1:25" x14ac:dyDescent="0.25">
      <c r="A182" s="55" t="s">
        <v>3399</v>
      </c>
      <c r="B182" s="11">
        <v>3</v>
      </c>
      <c r="C182" s="32" t="s">
        <v>3400</v>
      </c>
      <c r="D182" s="32" t="s">
        <v>105</v>
      </c>
      <c r="E182" s="32" t="s">
        <v>105</v>
      </c>
      <c r="F182" s="32" t="s">
        <v>371</v>
      </c>
      <c r="G182" s="32" t="s">
        <v>3401</v>
      </c>
      <c r="H182" s="33" t="s">
        <v>91</v>
      </c>
      <c r="I182" s="34">
        <v>5</v>
      </c>
      <c r="J182" s="59"/>
      <c r="K182" s="11">
        <v>1</v>
      </c>
      <c r="L182" s="35"/>
      <c r="M182" s="36"/>
      <c r="N182" s="37">
        <f>IF(M182&gt;0,ROUND(L182/M182,4),0)</f>
        <v>0</v>
      </c>
      <c r="O182" s="38"/>
      <c r="P182" s="39"/>
      <c r="Q182" s="37">
        <f>ROUND(ROUND(N182,4)*(1-O182),4)</f>
        <v>0</v>
      </c>
      <c r="R182" s="37">
        <f>ROUND(ROUND(Q182,4)*(1+P182),4)</f>
        <v>0</v>
      </c>
      <c r="S182" s="37">
        <f>ROUND($I182*Q182,4)</f>
        <v>0</v>
      </c>
      <c r="T182" s="37">
        <f>ROUND($I182*R182,4)</f>
        <v>0</v>
      </c>
      <c r="U182" s="40"/>
      <c r="V182" s="40"/>
      <c r="W182" s="40"/>
      <c r="X182" s="40"/>
      <c r="Y182" s="41"/>
    </row>
    <row r="183" spans="1:25" x14ac:dyDescent="0.25">
      <c r="A183" s="55" t="s">
        <v>3402</v>
      </c>
      <c r="B183" s="11">
        <v>4</v>
      </c>
      <c r="C183" s="32" t="s">
        <v>3403</v>
      </c>
      <c r="D183" s="32" t="s">
        <v>105</v>
      </c>
      <c r="E183" s="32" t="s">
        <v>105</v>
      </c>
      <c r="F183" s="32" t="s">
        <v>371</v>
      </c>
      <c r="G183" s="32" t="s">
        <v>105</v>
      </c>
      <c r="H183" s="33" t="s">
        <v>91</v>
      </c>
      <c r="I183" s="34">
        <v>10</v>
      </c>
      <c r="J183" s="59"/>
      <c r="K183" s="11">
        <v>1</v>
      </c>
      <c r="L183" s="35"/>
      <c r="M183" s="36"/>
      <c r="N183" s="37">
        <f>IF(M183&gt;0,ROUND(L183/M183,4),0)</f>
        <v>0</v>
      </c>
      <c r="O183" s="38"/>
      <c r="P183" s="39"/>
      <c r="Q183" s="37">
        <f>ROUND(ROUND(N183,4)*(1-O183),4)</f>
        <v>0</v>
      </c>
      <c r="R183" s="37">
        <f>ROUND(ROUND(Q183,4)*(1+P183),4)</f>
        <v>0</v>
      </c>
      <c r="S183" s="37">
        <f>ROUND($I183*Q183,4)</f>
        <v>0</v>
      </c>
      <c r="T183" s="37">
        <f>ROUND($I183*R183,4)</f>
        <v>0</v>
      </c>
      <c r="U183" s="40"/>
      <c r="V183" s="40"/>
      <c r="W183" s="40"/>
      <c r="X183" s="40"/>
      <c r="Y183" s="41"/>
    </row>
    <row r="184" spans="1:25" x14ac:dyDescent="0.25">
      <c r="A184" s="55" t="s">
        <v>3404</v>
      </c>
      <c r="B184" s="11">
        <v>5</v>
      </c>
      <c r="C184" s="32" t="s">
        <v>3405</v>
      </c>
      <c r="D184" s="32" t="s">
        <v>105</v>
      </c>
      <c r="E184" s="32" t="s">
        <v>105</v>
      </c>
      <c r="F184" s="32" t="s">
        <v>371</v>
      </c>
      <c r="G184" s="32" t="s">
        <v>105</v>
      </c>
      <c r="H184" s="33" t="s">
        <v>91</v>
      </c>
      <c r="I184" s="34">
        <v>10</v>
      </c>
      <c r="J184" s="59"/>
      <c r="K184" s="11">
        <v>1</v>
      </c>
      <c r="L184" s="35"/>
      <c r="M184" s="36"/>
      <c r="N184" s="37">
        <f>IF(M184&gt;0,ROUND(L184/M184,4),0)</f>
        <v>0</v>
      </c>
      <c r="O184" s="38"/>
      <c r="P184" s="39"/>
      <c r="Q184" s="37">
        <f>ROUND(ROUND(N184,4)*(1-O184),4)</f>
        <v>0</v>
      </c>
      <c r="R184" s="37">
        <f>ROUND(ROUND(Q184,4)*(1+P184),4)</f>
        <v>0</v>
      </c>
      <c r="S184" s="37">
        <f>ROUND($I184*Q184,4)</f>
        <v>0</v>
      </c>
      <c r="T184" s="37">
        <f>ROUND($I184*R184,4)</f>
        <v>0</v>
      </c>
      <c r="U184" s="40"/>
      <c r="V184" s="40"/>
      <c r="W184" s="40"/>
      <c r="X184" s="40"/>
      <c r="Y184" s="41"/>
    </row>
    <row r="185" spans="1:25" x14ac:dyDescent="0.25">
      <c r="A185" s="55" t="s">
        <v>3406</v>
      </c>
      <c r="B185" s="11">
        <v>6</v>
      </c>
      <c r="C185" s="32" t="s">
        <v>3407</v>
      </c>
      <c r="D185" s="32" t="s">
        <v>105</v>
      </c>
      <c r="E185" s="32" t="s">
        <v>105</v>
      </c>
      <c r="F185" s="32" t="s">
        <v>105</v>
      </c>
      <c r="G185" s="32" t="s">
        <v>3408</v>
      </c>
      <c r="H185" s="33" t="s">
        <v>91</v>
      </c>
      <c r="I185" s="34">
        <v>3</v>
      </c>
      <c r="J185" s="59"/>
      <c r="K185" s="11">
        <v>1</v>
      </c>
      <c r="L185" s="35"/>
      <c r="M185" s="36"/>
      <c r="N185" s="37">
        <f>IF(M185&gt;0,ROUND(L185/M185,4),0)</f>
        <v>0</v>
      </c>
      <c r="O185" s="38"/>
      <c r="P185" s="39"/>
      <c r="Q185" s="37">
        <f>ROUND(ROUND(N185,4)*(1-O185),4)</f>
        <v>0</v>
      </c>
      <c r="R185" s="37">
        <f>ROUND(ROUND(Q185,4)*(1+P185),4)</f>
        <v>0</v>
      </c>
      <c r="S185" s="37">
        <f>ROUND($I185*Q185,4)</f>
        <v>0</v>
      </c>
      <c r="T185" s="37">
        <f>ROUND($I185*R185,4)</f>
        <v>0</v>
      </c>
      <c r="U185" s="40"/>
      <c r="V185" s="40"/>
      <c r="W185" s="40"/>
      <c r="X185" s="40"/>
      <c r="Y185" s="41"/>
    </row>
    <row r="186" spans="1:25" x14ac:dyDescent="0.25">
      <c r="A186" s="55" t="s">
        <v>3409</v>
      </c>
      <c r="B186" s="11">
        <v>7</v>
      </c>
      <c r="C186" s="32" t="s">
        <v>3410</v>
      </c>
      <c r="D186" s="32" t="s">
        <v>105</v>
      </c>
      <c r="E186" s="32" t="s">
        <v>105</v>
      </c>
      <c r="F186" s="32" t="s">
        <v>105</v>
      </c>
      <c r="G186" s="32" t="s">
        <v>3411</v>
      </c>
      <c r="H186" s="33" t="s">
        <v>91</v>
      </c>
      <c r="I186" s="34">
        <v>360</v>
      </c>
      <c r="J186" s="59"/>
      <c r="K186" s="11">
        <v>1</v>
      </c>
      <c r="L186" s="35"/>
      <c r="M186" s="36"/>
      <c r="N186" s="37">
        <f>IF(M186&gt;0,ROUND(L186/M186,4),0)</f>
        <v>0</v>
      </c>
      <c r="O186" s="38"/>
      <c r="P186" s="39"/>
      <c r="Q186" s="37">
        <f>ROUND(ROUND(N186,4)*(1-O186),4)</f>
        <v>0</v>
      </c>
      <c r="R186" s="37">
        <f>ROUND(ROUND(Q186,4)*(1+P186),4)</f>
        <v>0</v>
      </c>
      <c r="S186" s="37">
        <f>ROUND($I186*Q186,4)</f>
        <v>0</v>
      </c>
      <c r="T186" s="37">
        <f>ROUND($I186*R186,4)</f>
        <v>0</v>
      </c>
      <c r="U186" s="40"/>
      <c r="V186" s="40"/>
      <c r="W186" s="40"/>
      <c r="X186" s="40"/>
      <c r="Y186" s="41"/>
    </row>
    <row r="187" spans="1:25" x14ac:dyDescent="0.25">
      <c r="A187" s="55" t="s">
        <v>3412</v>
      </c>
      <c r="B187" s="11">
        <v>8</v>
      </c>
      <c r="C187" s="32" t="s">
        <v>3413</v>
      </c>
      <c r="D187" s="32" t="s">
        <v>105</v>
      </c>
      <c r="E187" s="32" t="s">
        <v>105</v>
      </c>
      <c r="F187" s="32" t="s">
        <v>105</v>
      </c>
      <c r="G187" s="32" t="s">
        <v>3414</v>
      </c>
      <c r="H187" s="33" t="s">
        <v>91</v>
      </c>
      <c r="I187" s="34">
        <v>15</v>
      </c>
      <c r="J187" s="59"/>
      <c r="K187" s="11">
        <v>1</v>
      </c>
      <c r="L187" s="35"/>
      <c r="M187" s="36"/>
      <c r="N187" s="37">
        <f>IF(M187&gt;0,ROUND(L187/M187,4),0)</f>
        <v>0</v>
      </c>
      <c r="O187" s="38"/>
      <c r="P187" s="39"/>
      <c r="Q187" s="37">
        <f>ROUND(ROUND(N187,4)*(1-O187),4)</f>
        <v>0</v>
      </c>
      <c r="R187" s="37">
        <f>ROUND(ROUND(Q187,4)*(1+P187),4)</f>
        <v>0</v>
      </c>
      <c r="S187" s="37">
        <f>ROUND($I187*Q187,4)</f>
        <v>0</v>
      </c>
      <c r="T187" s="37">
        <f>ROUND($I187*R187,4)</f>
        <v>0</v>
      </c>
      <c r="U187" s="40"/>
      <c r="V187" s="40"/>
      <c r="W187" s="40"/>
      <c r="X187" s="40"/>
      <c r="Y187" s="41"/>
    </row>
    <row r="188" spans="1:25" x14ac:dyDescent="0.25">
      <c r="A188" s="55" t="s">
        <v>3415</v>
      </c>
      <c r="B188" s="11">
        <v>9</v>
      </c>
      <c r="C188" s="32" t="s">
        <v>3416</v>
      </c>
      <c r="D188" s="32" t="s">
        <v>105</v>
      </c>
      <c r="E188" s="32" t="s">
        <v>105</v>
      </c>
      <c r="F188" s="32" t="s">
        <v>371</v>
      </c>
      <c r="G188" s="32" t="s">
        <v>105</v>
      </c>
      <c r="H188" s="33" t="s">
        <v>91</v>
      </c>
      <c r="I188" s="34">
        <v>10</v>
      </c>
      <c r="J188" s="59"/>
      <c r="K188" s="11">
        <v>1</v>
      </c>
      <c r="L188" s="35"/>
      <c r="M188" s="36"/>
      <c r="N188" s="37">
        <f>IF(M188&gt;0,ROUND(L188/M188,4),0)</f>
        <v>0</v>
      </c>
      <c r="O188" s="38"/>
      <c r="P188" s="39"/>
      <c r="Q188" s="37">
        <f>ROUND(ROUND(N188,4)*(1-O188),4)</f>
        <v>0</v>
      </c>
      <c r="R188" s="37">
        <f>ROUND(ROUND(Q188,4)*(1+P188),4)</f>
        <v>0</v>
      </c>
      <c r="S188" s="37">
        <f>ROUND($I188*Q188,4)</f>
        <v>0</v>
      </c>
      <c r="T188" s="37">
        <f>ROUND($I188*R188,4)</f>
        <v>0</v>
      </c>
      <c r="U188" s="40"/>
      <c r="V188" s="40"/>
      <c r="W188" s="40"/>
      <c r="X188" s="40"/>
      <c r="Y188" s="41"/>
    </row>
    <row r="189" spans="1:25" x14ac:dyDescent="0.25">
      <c r="A189" s="55" t="s">
        <v>3417</v>
      </c>
      <c r="B189" s="11">
        <v>10</v>
      </c>
      <c r="C189" s="32" t="s">
        <v>3418</v>
      </c>
      <c r="D189" s="32" t="s">
        <v>105</v>
      </c>
      <c r="E189" s="32" t="s">
        <v>105</v>
      </c>
      <c r="F189" s="32" t="s">
        <v>371</v>
      </c>
      <c r="G189" s="32" t="s">
        <v>105</v>
      </c>
      <c r="H189" s="33" t="s">
        <v>91</v>
      </c>
      <c r="I189" s="34">
        <v>10</v>
      </c>
      <c r="J189" s="59"/>
      <c r="K189" s="11">
        <v>1</v>
      </c>
      <c r="L189" s="35"/>
      <c r="M189" s="36"/>
      <c r="N189" s="37">
        <f>IF(M189&gt;0,ROUND(L189/M189,4),0)</f>
        <v>0</v>
      </c>
      <c r="O189" s="38"/>
      <c r="P189" s="39"/>
      <c r="Q189" s="37">
        <f>ROUND(ROUND(N189,4)*(1-O189),4)</f>
        <v>0</v>
      </c>
      <c r="R189" s="37">
        <f>ROUND(ROUND(Q189,4)*(1+P189),4)</f>
        <v>0</v>
      </c>
      <c r="S189" s="37">
        <f>ROUND($I189*Q189,4)</f>
        <v>0</v>
      </c>
      <c r="T189" s="37">
        <f>ROUND($I189*R189,4)</f>
        <v>0</v>
      </c>
      <c r="U189" s="40"/>
      <c r="V189" s="40"/>
      <c r="W189" s="40"/>
      <c r="X189" s="40"/>
      <c r="Y189" s="41"/>
    </row>
    <row r="190" spans="1:25" x14ac:dyDescent="0.25">
      <c r="A190" s="55" t="s">
        <v>3419</v>
      </c>
      <c r="B190" s="11">
        <v>11</v>
      </c>
      <c r="C190" s="32" t="s">
        <v>3420</v>
      </c>
      <c r="D190" s="32" t="s">
        <v>105</v>
      </c>
      <c r="E190" s="32" t="s">
        <v>105</v>
      </c>
      <c r="F190" s="32" t="s">
        <v>371</v>
      </c>
      <c r="G190" s="32" t="s">
        <v>105</v>
      </c>
      <c r="H190" s="33" t="s">
        <v>91</v>
      </c>
      <c r="I190" s="34">
        <v>10</v>
      </c>
      <c r="J190" s="59"/>
      <c r="K190" s="11">
        <v>1</v>
      </c>
      <c r="L190" s="35"/>
      <c r="M190" s="36"/>
      <c r="N190" s="37">
        <f>IF(M190&gt;0,ROUND(L190/M190,4),0)</f>
        <v>0</v>
      </c>
      <c r="O190" s="38"/>
      <c r="P190" s="39"/>
      <c r="Q190" s="37">
        <f>ROUND(ROUND(N190,4)*(1-O190),4)</f>
        <v>0</v>
      </c>
      <c r="R190" s="37">
        <f>ROUND(ROUND(Q190,4)*(1+P190),4)</f>
        <v>0</v>
      </c>
      <c r="S190" s="37">
        <f>ROUND($I190*Q190,4)</f>
        <v>0</v>
      </c>
      <c r="T190" s="37">
        <f>ROUND($I190*R190,4)</f>
        <v>0</v>
      </c>
      <c r="U190" s="40"/>
      <c r="V190" s="40"/>
      <c r="W190" s="40"/>
      <c r="X190" s="40"/>
      <c r="Y190" s="41"/>
    </row>
    <row r="191" spans="1:25" x14ac:dyDescent="0.25">
      <c r="A191" s="55" t="s">
        <v>3421</v>
      </c>
      <c r="B191" s="11">
        <v>12</v>
      </c>
      <c r="C191" s="32" t="s">
        <v>3422</v>
      </c>
      <c r="D191" s="32" t="s">
        <v>105</v>
      </c>
      <c r="E191" s="32" t="s">
        <v>105</v>
      </c>
      <c r="F191" s="32" t="s">
        <v>371</v>
      </c>
      <c r="G191" s="32" t="s">
        <v>105</v>
      </c>
      <c r="H191" s="33" t="s">
        <v>91</v>
      </c>
      <c r="I191" s="34">
        <v>10</v>
      </c>
      <c r="J191" s="59"/>
      <c r="K191" s="11">
        <v>1</v>
      </c>
      <c r="L191" s="35"/>
      <c r="M191" s="36"/>
      <c r="N191" s="37">
        <f>IF(M191&gt;0,ROUND(L191/M191,4),0)</f>
        <v>0</v>
      </c>
      <c r="O191" s="38"/>
      <c r="P191" s="39"/>
      <c r="Q191" s="37">
        <f>ROUND(ROUND(N191,4)*(1-O191),4)</f>
        <v>0</v>
      </c>
      <c r="R191" s="37">
        <f>ROUND(ROUND(Q191,4)*(1+P191),4)</f>
        <v>0</v>
      </c>
      <c r="S191" s="37">
        <f>ROUND($I191*Q191,4)</f>
        <v>0</v>
      </c>
      <c r="T191" s="37">
        <f>ROUND($I191*R191,4)</f>
        <v>0</v>
      </c>
      <c r="U191" s="40"/>
      <c r="V191" s="40"/>
      <c r="W191" s="40"/>
      <c r="X191" s="40"/>
      <c r="Y191" s="41"/>
    </row>
    <row r="192" spans="1:25" x14ac:dyDescent="0.25">
      <c r="A192" s="55" t="s">
        <v>3423</v>
      </c>
      <c r="B192" s="11">
        <v>13</v>
      </c>
      <c r="C192" s="32" t="s">
        <v>3424</v>
      </c>
      <c r="D192" s="32" t="s">
        <v>105</v>
      </c>
      <c r="E192" s="32" t="s">
        <v>105</v>
      </c>
      <c r="F192" s="32" t="s">
        <v>371</v>
      </c>
      <c r="G192" s="32" t="s">
        <v>105</v>
      </c>
      <c r="H192" s="33" t="s">
        <v>91</v>
      </c>
      <c r="I192" s="34">
        <v>10</v>
      </c>
      <c r="J192" s="59"/>
      <c r="K192" s="11">
        <v>1</v>
      </c>
      <c r="L192" s="35"/>
      <c r="M192" s="36"/>
      <c r="N192" s="37">
        <f>IF(M192&gt;0,ROUND(L192/M192,4),0)</f>
        <v>0</v>
      </c>
      <c r="O192" s="38"/>
      <c r="P192" s="39"/>
      <c r="Q192" s="37">
        <f>ROUND(ROUND(N192,4)*(1-O192),4)</f>
        <v>0</v>
      </c>
      <c r="R192" s="37">
        <f>ROUND(ROUND(Q192,4)*(1+P192),4)</f>
        <v>0</v>
      </c>
      <c r="S192" s="37">
        <f>ROUND($I192*Q192,4)</f>
        <v>0</v>
      </c>
      <c r="T192" s="37">
        <f>ROUND($I192*R192,4)</f>
        <v>0</v>
      </c>
      <c r="U192" s="40"/>
      <c r="V192" s="40"/>
      <c r="W192" s="40"/>
      <c r="X192" s="40"/>
      <c r="Y192" s="41"/>
    </row>
    <row r="193" spans="1:25" x14ac:dyDescent="0.25">
      <c r="A193" s="55" t="s">
        <v>3425</v>
      </c>
      <c r="B193" s="11">
        <v>14</v>
      </c>
      <c r="C193" s="32" t="s">
        <v>3426</v>
      </c>
      <c r="D193" s="32" t="s">
        <v>105</v>
      </c>
      <c r="E193" s="32" t="s">
        <v>105</v>
      </c>
      <c r="F193" s="32" t="s">
        <v>371</v>
      </c>
      <c r="G193" s="32" t="s">
        <v>105</v>
      </c>
      <c r="H193" s="33" t="s">
        <v>91</v>
      </c>
      <c r="I193" s="34">
        <v>10</v>
      </c>
      <c r="J193" s="59"/>
      <c r="K193" s="11">
        <v>1</v>
      </c>
      <c r="L193" s="35"/>
      <c r="M193" s="36"/>
      <c r="N193" s="37">
        <f>IF(M193&gt;0,ROUND(L193/M193,4),0)</f>
        <v>0</v>
      </c>
      <c r="O193" s="38"/>
      <c r="P193" s="39"/>
      <c r="Q193" s="37">
        <f>ROUND(ROUND(N193,4)*(1-O193),4)</f>
        <v>0</v>
      </c>
      <c r="R193" s="37">
        <f>ROUND(ROUND(Q193,4)*(1+P193),4)</f>
        <v>0</v>
      </c>
      <c r="S193" s="37">
        <f>ROUND($I193*Q193,4)</f>
        <v>0</v>
      </c>
      <c r="T193" s="37">
        <f>ROUND($I193*R193,4)</f>
        <v>0</v>
      </c>
      <c r="U193" s="40"/>
      <c r="V193" s="40"/>
      <c r="W193" s="40"/>
      <c r="X193" s="40"/>
      <c r="Y193" s="41"/>
    </row>
    <row r="194" spans="1:25" x14ac:dyDescent="0.25">
      <c r="A194" s="55" t="s">
        <v>3427</v>
      </c>
      <c r="B194" s="11">
        <v>15</v>
      </c>
      <c r="C194" s="32" t="s">
        <v>3428</v>
      </c>
      <c r="D194" s="32" t="s">
        <v>105</v>
      </c>
      <c r="E194" s="32" t="s">
        <v>105</v>
      </c>
      <c r="F194" s="32" t="s">
        <v>371</v>
      </c>
      <c r="G194" s="32" t="s">
        <v>105</v>
      </c>
      <c r="H194" s="33" t="s">
        <v>91</v>
      </c>
      <c r="I194" s="34">
        <v>10</v>
      </c>
      <c r="J194" s="59"/>
      <c r="K194" s="11">
        <v>1</v>
      </c>
      <c r="L194" s="35"/>
      <c r="M194" s="36"/>
      <c r="N194" s="37">
        <f>IF(M194&gt;0,ROUND(L194/M194,4),0)</f>
        <v>0</v>
      </c>
      <c r="O194" s="38"/>
      <c r="P194" s="39"/>
      <c r="Q194" s="37">
        <f>ROUND(ROUND(N194,4)*(1-O194),4)</f>
        <v>0</v>
      </c>
      <c r="R194" s="37">
        <f>ROUND(ROUND(Q194,4)*(1+P194),4)</f>
        <v>0</v>
      </c>
      <c r="S194" s="37">
        <f>ROUND($I194*Q194,4)</f>
        <v>0</v>
      </c>
      <c r="T194" s="37">
        <f>ROUND($I194*R194,4)</f>
        <v>0</v>
      </c>
      <c r="U194" s="40"/>
      <c r="V194" s="40"/>
      <c r="W194" s="40"/>
      <c r="X194" s="40"/>
      <c r="Y194" s="41"/>
    </row>
    <row r="195" spans="1:25" x14ac:dyDescent="0.25">
      <c r="A195" s="55" t="s">
        <v>3429</v>
      </c>
      <c r="B195" s="11">
        <v>16</v>
      </c>
      <c r="C195" s="32" t="s">
        <v>3430</v>
      </c>
      <c r="D195" s="32" t="s">
        <v>105</v>
      </c>
      <c r="E195" s="32" t="s">
        <v>105</v>
      </c>
      <c r="F195" s="32" t="s">
        <v>105</v>
      </c>
      <c r="G195" s="32" t="s">
        <v>105</v>
      </c>
      <c r="H195" s="33" t="s">
        <v>91</v>
      </c>
      <c r="I195" s="34">
        <v>10</v>
      </c>
      <c r="J195" s="59"/>
      <c r="K195" s="11">
        <v>1</v>
      </c>
      <c r="L195" s="35"/>
      <c r="M195" s="36"/>
      <c r="N195" s="37">
        <f>IF(M195&gt;0,ROUND(L195/M195,4),0)</f>
        <v>0</v>
      </c>
      <c r="O195" s="38"/>
      <c r="P195" s="39"/>
      <c r="Q195" s="37">
        <f>ROUND(ROUND(N195,4)*(1-O195),4)</f>
        <v>0</v>
      </c>
      <c r="R195" s="37">
        <f>ROUND(ROUND(Q195,4)*(1+P195),4)</f>
        <v>0</v>
      </c>
      <c r="S195" s="37">
        <f>ROUND($I195*Q195,4)</f>
        <v>0</v>
      </c>
      <c r="T195" s="37">
        <f>ROUND($I195*R195,4)</f>
        <v>0</v>
      </c>
      <c r="U195" s="40"/>
      <c r="V195" s="40"/>
      <c r="W195" s="40"/>
      <c r="X195" s="40"/>
      <c r="Y195" s="41"/>
    </row>
    <row r="196" spans="1:25" x14ac:dyDescent="0.25">
      <c r="A196" s="55" t="s">
        <v>3431</v>
      </c>
      <c r="B196" s="11">
        <v>17</v>
      </c>
      <c r="C196" s="32" t="s">
        <v>3432</v>
      </c>
      <c r="D196" s="32" t="s">
        <v>105</v>
      </c>
      <c r="E196" s="32" t="s">
        <v>105</v>
      </c>
      <c r="F196" s="32" t="s">
        <v>105</v>
      </c>
      <c r="G196" s="32" t="s">
        <v>3433</v>
      </c>
      <c r="H196" s="33" t="s">
        <v>91</v>
      </c>
      <c r="I196" s="34">
        <v>10</v>
      </c>
      <c r="J196" s="59"/>
      <c r="K196" s="11">
        <v>1</v>
      </c>
      <c r="L196" s="35"/>
      <c r="M196" s="36"/>
      <c r="N196" s="37">
        <f>IF(M196&gt;0,ROUND(L196/M196,4),0)</f>
        <v>0</v>
      </c>
      <c r="O196" s="38"/>
      <c r="P196" s="39"/>
      <c r="Q196" s="37">
        <f>ROUND(ROUND(N196,4)*(1-O196),4)</f>
        <v>0</v>
      </c>
      <c r="R196" s="37">
        <f>ROUND(ROUND(Q196,4)*(1+P196),4)</f>
        <v>0</v>
      </c>
      <c r="S196" s="37">
        <f>ROUND($I196*Q196,4)</f>
        <v>0</v>
      </c>
      <c r="T196" s="37">
        <f>ROUND($I196*R196,4)</f>
        <v>0</v>
      </c>
      <c r="U196" s="40"/>
      <c r="V196" s="40"/>
      <c r="W196" s="40"/>
      <c r="X196" s="40"/>
      <c r="Y196" s="41"/>
    </row>
    <row r="197" spans="1:25" x14ac:dyDescent="0.25">
      <c r="A197" s="55" t="s">
        <v>3434</v>
      </c>
      <c r="B197" s="11">
        <v>18</v>
      </c>
      <c r="C197" s="32" t="s">
        <v>3435</v>
      </c>
      <c r="D197" s="32" t="s">
        <v>105</v>
      </c>
      <c r="E197" s="32" t="s">
        <v>105</v>
      </c>
      <c r="F197" s="32" t="s">
        <v>105</v>
      </c>
      <c r="G197" s="32" t="s">
        <v>105</v>
      </c>
      <c r="H197" s="33" t="s">
        <v>91</v>
      </c>
      <c r="I197" s="34">
        <v>10</v>
      </c>
      <c r="J197" s="59"/>
      <c r="K197" s="11">
        <v>1</v>
      </c>
      <c r="L197" s="35"/>
      <c r="M197" s="36"/>
      <c r="N197" s="37">
        <f>IF(M197&gt;0,ROUND(L197/M197,4),0)</f>
        <v>0</v>
      </c>
      <c r="O197" s="38"/>
      <c r="P197" s="39"/>
      <c r="Q197" s="37">
        <f>ROUND(ROUND(N197,4)*(1-O197),4)</f>
        <v>0</v>
      </c>
      <c r="R197" s="37">
        <f>ROUND(ROUND(Q197,4)*(1+P197),4)</f>
        <v>0</v>
      </c>
      <c r="S197" s="37">
        <f>ROUND($I197*Q197,4)</f>
        <v>0</v>
      </c>
      <c r="T197" s="37">
        <f>ROUND($I197*R197,4)</f>
        <v>0</v>
      </c>
      <c r="U197" s="40"/>
      <c r="V197" s="40"/>
      <c r="W197" s="40"/>
      <c r="X197" s="40"/>
      <c r="Y197" s="41"/>
    </row>
    <row r="198" spans="1:25" ht="51.75" thickBot="1" x14ac:dyDescent="0.3">
      <c r="A198" s="56" t="s">
        <v>3436</v>
      </c>
      <c r="B198" s="13">
        <v>19</v>
      </c>
      <c r="C198" s="42" t="s">
        <v>3437</v>
      </c>
      <c r="D198" s="42" t="s">
        <v>3438</v>
      </c>
      <c r="E198" s="42" t="s">
        <v>105</v>
      </c>
      <c r="F198" s="42" t="s">
        <v>105</v>
      </c>
      <c r="G198" s="42" t="s">
        <v>105</v>
      </c>
      <c r="H198" s="43" t="s">
        <v>91</v>
      </c>
      <c r="I198" s="44">
        <v>10</v>
      </c>
      <c r="J198" s="60"/>
      <c r="K198" s="13">
        <v>1</v>
      </c>
      <c r="L198" s="45"/>
      <c r="M198" s="46"/>
      <c r="N198" s="47">
        <f>IF(M198&gt;0,ROUND(L198/M198,4),0)</f>
        <v>0</v>
      </c>
      <c r="O198" s="48"/>
      <c r="P198" s="49"/>
      <c r="Q198" s="47">
        <f>ROUND(ROUND(N198,4)*(1-O198),4)</f>
        <v>0</v>
      </c>
      <c r="R198" s="47">
        <f>ROUND(ROUND(Q198,4)*(1+P198),4)</f>
        <v>0</v>
      </c>
      <c r="S198" s="47">
        <f>ROUND($I198*Q198,4)</f>
        <v>0</v>
      </c>
      <c r="T198" s="47">
        <f>ROUND($I198*R198,4)</f>
        <v>0</v>
      </c>
      <c r="U198" s="50"/>
      <c r="V198" s="50"/>
      <c r="W198" s="50"/>
      <c r="X198" s="50"/>
      <c r="Y198" s="51"/>
    </row>
    <row r="199" spans="1:25" ht="13.5" thickBot="1" x14ac:dyDescent="0.3">
      <c r="R199" s="61" t="s">
        <v>108</v>
      </c>
      <c r="S199" s="62">
        <f>SUM(S180:S198)</f>
        <v>0</v>
      </c>
      <c r="T199" s="63">
        <f>SUM(T180:T198)</f>
        <v>0</v>
      </c>
    </row>
    <row r="201" spans="1:25" ht="13.5" thickBot="1" x14ac:dyDescent="0.3"/>
    <row r="202" spans="1:25" ht="13.5" thickBot="1" x14ac:dyDescent="0.3">
      <c r="A202" s="52" t="s">
        <v>55</v>
      </c>
      <c r="B202" s="57" t="s">
        <v>241</v>
      </c>
      <c r="C202" s="18" t="s">
        <v>3439</v>
      </c>
      <c r="D202" s="18"/>
      <c r="E202" s="18"/>
      <c r="F202" s="18"/>
      <c r="G202" s="18"/>
      <c r="H202" s="18" t="s">
        <v>254</v>
      </c>
      <c r="I202" s="18"/>
      <c r="J202" s="8"/>
      <c r="K202" s="7"/>
      <c r="L202" s="18" t="s">
        <v>3440</v>
      </c>
      <c r="M202" s="18"/>
      <c r="N202" s="18"/>
      <c r="O202" s="18"/>
      <c r="P202" s="18"/>
      <c r="Q202" s="18"/>
      <c r="R202" s="18"/>
      <c r="S202" s="18"/>
      <c r="T202" s="18"/>
      <c r="U202" s="18"/>
      <c r="V202" s="18"/>
      <c r="W202" s="18"/>
      <c r="X202" s="18"/>
      <c r="Y202" s="8"/>
    </row>
    <row r="203" spans="1:25" ht="51.75" thickBot="1" x14ac:dyDescent="0.3">
      <c r="A203" s="53" t="s">
        <v>60</v>
      </c>
      <c r="B203" s="19" t="s">
        <v>61</v>
      </c>
      <c r="C203" s="20" t="s">
        <v>62</v>
      </c>
      <c r="D203" s="20" t="s">
        <v>63</v>
      </c>
      <c r="E203" s="20" t="s">
        <v>64</v>
      </c>
      <c r="F203" s="20" t="s">
        <v>65</v>
      </c>
      <c r="G203" s="20" t="s">
        <v>1220</v>
      </c>
      <c r="H203" s="20" t="s">
        <v>67</v>
      </c>
      <c r="I203" s="20" t="s">
        <v>68</v>
      </c>
      <c r="J203" s="21" t="s">
        <v>69</v>
      </c>
      <c r="K203" s="19" t="s">
        <v>70</v>
      </c>
      <c r="L203" s="20" t="s">
        <v>71</v>
      </c>
      <c r="M203" s="20" t="s">
        <v>72</v>
      </c>
      <c r="N203" s="20" t="s">
        <v>73</v>
      </c>
      <c r="O203" s="20" t="s">
        <v>74</v>
      </c>
      <c r="P203" s="20" t="s">
        <v>75</v>
      </c>
      <c r="Q203" s="20" t="s">
        <v>76</v>
      </c>
      <c r="R203" s="20" t="s">
        <v>77</v>
      </c>
      <c r="S203" s="20" t="s">
        <v>78</v>
      </c>
      <c r="T203" s="20" t="s">
        <v>79</v>
      </c>
      <c r="U203" s="20" t="s">
        <v>80</v>
      </c>
      <c r="V203" s="20" t="s">
        <v>81</v>
      </c>
      <c r="W203" s="20" t="s">
        <v>82</v>
      </c>
      <c r="X203" s="20" t="s">
        <v>83</v>
      </c>
      <c r="Y203" s="21" t="s">
        <v>84</v>
      </c>
    </row>
    <row r="204" spans="1:25" x14ac:dyDescent="0.25">
      <c r="A204" s="54" t="s">
        <v>105</v>
      </c>
      <c r="B204" s="9">
        <v>1</v>
      </c>
      <c r="C204" s="22" t="s">
        <v>3441</v>
      </c>
      <c r="D204" s="22" t="s">
        <v>105</v>
      </c>
      <c r="E204" s="22" t="s">
        <v>105</v>
      </c>
      <c r="F204" s="22" t="s">
        <v>371</v>
      </c>
      <c r="G204" s="22" t="s">
        <v>105</v>
      </c>
      <c r="H204" s="23" t="s">
        <v>91</v>
      </c>
      <c r="I204" s="24">
        <v>10</v>
      </c>
      <c r="J204" s="58"/>
      <c r="K204" s="9">
        <v>1</v>
      </c>
      <c r="L204" s="25"/>
      <c r="M204" s="26"/>
      <c r="N204" s="27">
        <f>IF(M204&gt;0,ROUND(L204/M204,4),0)</f>
        <v>0</v>
      </c>
      <c r="O204" s="28"/>
      <c r="P204" s="29"/>
      <c r="Q204" s="27">
        <f>ROUND(ROUND(N204,4)*(1-O204),4)</f>
        <v>0</v>
      </c>
      <c r="R204" s="27">
        <f>ROUND(ROUND(Q204,4)*(1+P204),4)</f>
        <v>0</v>
      </c>
      <c r="S204" s="27">
        <f>ROUND($I204*Q204,4)</f>
        <v>0</v>
      </c>
      <c r="T204" s="27">
        <f>ROUND($I204*R204,4)</f>
        <v>0</v>
      </c>
      <c r="U204" s="30"/>
      <c r="V204" s="30"/>
      <c r="W204" s="30"/>
      <c r="X204" s="30"/>
      <c r="Y204" s="31"/>
    </row>
    <row r="205" spans="1:25" x14ac:dyDescent="0.25">
      <c r="A205" s="55" t="s">
        <v>105</v>
      </c>
      <c r="B205" s="11">
        <v>2</v>
      </c>
      <c r="C205" s="32" t="s">
        <v>3036</v>
      </c>
      <c r="D205" s="32" t="s">
        <v>105</v>
      </c>
      <c r="E205" s="32" t="s">
        <v>105</v>
      </c>
      <c r="F205" s="32" t="s">
        <v>371</v>
      </c>
      <c r="G205" s="32" t="s">
        <v>105</v>
      </c>
      <c r="H205" s="33" t="s">
        <v>91</v>
      </c>
      <c r="I205" s="34">
        <v>10</v>
      </c>
      <c r="J205" s="59"/>
      <c r="K205" s="11">
        <v>1</v>
      </c>
      <c r="L205" s="35"/>
      <c r="M205" s="36"/>
      <c r="N205" s="37">
        <f>IF(M205&gt;0,ROUND(L205/M205,4),0)</f>
        <v>0</v>
      </c>
      <c r="O205" s="38"/>
      <c r="P205" s="39"/>
      <c r="Q205" s="37">
        <f>ROUND(ROUND(N205,4)*(1-O205),4)</f>
        <v>0</v>
      </c>
      <c r="R205" s="37">
        <f>ROUND(ROUND(Q205,4)*(1+P205),4)</f>
        <v>0</v>
      </c>
      <c r="S205" s="37">
        <f>ROUND($I205*Q205,4)</f>
        <v>0</v>
      </c>
      <c r="T205" s="37">
        <f>ROUND($I205*R205,4)</f>
        <v>0</v>
      </c>
      <c r="U205" s="40"/>
      <c r="V205" s="40"/>
      <c r="W205" s="40"/>
      <c r="X205" s="40"/>
      <c r="Y205" s="41"/>
    </row>
    <row r="206" spans="1:25" x14ac:dyDescent="0.25">
      <c r="A206" s="55" t="s">
        <v>105</v>
      </c>
      <c r="B206" s="11">
        <v>3</v>
      </c>
      <c r="C206" s="32" t="s">
        <v>3039</v>
      </c>
      <c r="D206" s="32" t="s">
        <v>105</v>
      </c>
      <c r="E206" s="32" t="s">
        <v>105</v>
      </c>
      <c r="F206" s="32" t="s">
        <v>371</v>
      </c>
      <c r="G206" s="32" t="s">
        <v>105</v>
      </c>
      <c r="H206" s="33" t="s">
        <v>91</v>
      </c>
      <c r="I206" s="34">
        <v>10</v>
      </c>
      <c r="J206" s="59"/>
      <c r="K206" s="11">
        <v>1</v>
      </c>
      <c r="L206" s="35"/>
      <c r="M206" s="36"/>
      <c r="N206" s="37">
        <f>IF(M206&gt;0,ROUND(L206/M206,4),0)</f>
        <v>0</v>
      </c>
      <c r="O206" s="38"/>
      <c r="P206" s="39"/>
      <c r="Q206" s="37">
        <f>ROUND(ROUND(N206,4)*(1-O206),4)</f>
        <v>0</v>
      </c>
      <c r="R206" s="37">
        <f>ROUND(ROUND(Q206,4)*(1+P206),4)</f>
        <v>0</v>
      </c>
      <c r="S206" s="37">
        <f>ROUND($I206*Q206,4)</f>
        <v>0</v>
      </c>
      <c r="T206" s="37">
        <f>ROUND($I206*R206,4)</f>
        <v>0</v>
      </c>
      <c r="U206" s="40"/>
      <c r="V206" s="40"/>
      <c r="W206" s="40"/>
      <c r="X206" s="40"/>
      <c r="Y206" s="41"/>
    </row>
    <row r="207" spans="1:25" x14ac:dyDescent="0.25">
      <c r="A207" s="55" t="s">
        <v>105</v>
      </c>
      <c r="B207" s="11">
        <v>4</v>
      </c>
      <c r="C207" s="32" t="s">
        <v>3042</v>
      </c>
      <c r="D207" s="32" t="s">
        <v>105</v>
      </c>
      <c r="E207" s="32" t="s">
        <v>105</v>
      </c>
      <c r="F207" s="32" t="s">
        <v>371</v>
      </c>
      <c r="G207" s="32" t="s">
        <v>105</v>
      </c>
      <c r="H207" s="33" t="s">
        <v>91</v>
      </c>
      <c r="I207" s="34">
        <v>10</v>
      </c>
      <c r="J207" s="59"/>
      <c r="K207" s="11">
        <v>1</v>
      </c>
      <c r="L207" s="35"/>
      <c r="M207" s="36"/>
      <c r="N207" s="37">
        <f>IF(M207&gt;0,ROUND(L207/M207,4),0)</f>
        <v>0</v>
      </c>
      <c r="O207" s="38"/>
      <c r="P207" s="39"/>
      <c r="Q207" s="37">
        <f>ROUND(ROUND(N207,4)*(1-O207),4)</f>
        <v>0</v>
      </c>
      <c r="R207" s="37">
        <f>ROUND(ROUND(Q207,4)*(1+P207),4)</f>
        <v>0</v>
      </c>
      <c r="S207" s="37">
        <f>ROUND($I207*Q207,4)</f>
        <v>0</v>
      </c>
      <c r="T207" s="37">
        <f>ROUND($I207*R207,4)</f>
        <v>0</v>
      </c>
      <c r="U207" s="40"/>
      <c r="V207" s="40"/>
      <c r="W207" s="40"/>
      <c r="X207" s="40"/>
      <c r="Y207" s="41"/>
    </row>
    <row r="208" spans="1:25" x14ac:dyDescent="0.25">
      <c r="A208" s="55" t="s">
        <v>105</v>
      </c>
      <c r="B208" s="11">
        <v>5</v>
      </c>
      <c r="C208" s="32" t="s">
        <v>3045</v>
      </c>
      <c r="D208" s="32" t="s">
        <v>105</v>
      </c>
      <c r="E208" s="32" t="s">
        <v>105</v>
      </c>
      <c r="F208" s="32" t="s">
        <v>371</v>
      </c>
      <c r="G208" s="32" t="s">
        <v>105</v>
      </c>
      <c r="H208" s="33" t="s">
        <v>91</v>
      </c>
      <c r="I208" s="34">
        <v>10</v>
      </c>
      <c r="J208" s="59"/>
      <c r="K208" s="11">
        <v>1</v>
      </c>
      <c r="L208" s="35"/>
      <c r="M208" s="36"/>
      <c r="N208" s="37">
        <f>IF(M208&gt;0,ROUND(L208/M208,4),0)</f>
        <v>0</v>
      </c>
      <c r="O208" s="38"/>
      <c r="P208" s="39"/>
      <c r="Q208" s="37">
        <f>ROUND(ROUND(N208,4)*(1-O208),4)</f>
        <v>0</v>
      </c>
      <c r="R208" s="37">
        <f>ROUND(ROUND(Q208,4)*(1+P208),4)</f>
        <v>0</v>
      </c>
      <c r="S208" s="37">
        <f>ROUND($I208*Q208,4)</f>
        <v>0</v>
      </c>
      <c r="T208" s="37">
        <f>ROUND($I208*R208,4)</f>
        <v>0</v>
      </c>
      <c r="U208" s="40"/>
      <c r="V208" s="40"/>
      <c r="W208" s="40"/>
      <c r="X208" s="40"/>
      <c r="Y208" s="41"/>
    </row>
    <row r="209" spans="1:25" x14ac:dyDescent="0.25">
      <c r="A209" s="55" t="s">
        <v>105</v>
      </c>
      <c r="B209" s="11">
        <v>6</v>
      </c>
      <c r="C209" s="32" t="s">
        <v>3068</v>
      </c>
      <c r="D209" s="32" t="s">
        <v>105</v>
      </c>
      <c r="E209" s="32" t="s">
        <v>105</v>
      </c>
      <c r="F209" s="32" t="s">
        <v>371</v>
      </c>
      <c r="G209" s="32" t="s">
        <v>105</v>
      </c>
      <c r="H209" s="33" t="s">
        <v>91</v>
      </c>
      <c r="I209" s="34">
        <v>10</v>
      </c>
      <c r="J209" s="59"/>
      <c r="K209" s="11">
        <v>1</v>
      </c>
      <c r="L209" s="35"/>
      <c r="M209" s="36"/>
      <c r="N209" s="37">
        <f>IF(M209&gt;0,ROUND(L209/M209,4),0)</f>
        <v>0</v>
      </c>
      <c r="O209" s="38"/>
      <c r="P209" s="39"/>
      <c r="Q209" s="37">
        <f>ROUND(ROUND(N209,4)*(1-O209),4)</f>
        <v>0</v>
      </c>
      <c r="R209" s="37">
        <f>ROUND(ROUND(Q209,4)*(1+P209),4)</f>
        <v>0</v>
      </c>
      <c r="S209" s="37">
        <f>ROUND($I209*Q209,4)</f>
        <v>0</v>
      </c>
      <c r="T209" s="37">
        <f>ROUND($I209*R209,4)</f>
        <v>0</v>
      </c>
      <c r="U209" s="40"/>
      <c r="V209" s="40"/>
      <c r="W209" s="40"/>
      <c r="X209" s="40"/>
      <c r="Y209" s="41"/>
    </row>
    <row r="210" spans="1:25" x14ac:dyDescent="0.25">
      <c r="A210" s="55" t="s">
        <v>105</v>
      </c>
      <c r="B210" s="11">
        <v>7</v>
      </c>
      <c r="C210" s="32" t="s">
        <v>3112</v>
      </c>
      <c r="D210" s="32" t="s">
        <v>105</v>
      </c>
      <c r="E210" s="32" t="s">
        <v>105</v>
      </c>
      <c r="F210" s="32" t="s">
        <v>371</v>
      </c>
      <c r="G210" s="32" t="s">
        <v>105</v>
      </c>
      <c r="H210" s="33" t="s">
        <v>91</v>
      </c>
      <c r="I210" s="34">
        <v>10</v>
      </c>
      <c r="J210" s="59"/>
      <c r="K210" s="11">
        <v>1</v>
      </c>
      <c r="L210" s="35"/>
      <c r="M210" s="36"/>
      <c r="N210" s="37">
        <f>IF(M210&gt;0,ROUND(L210/M210,4),0)</f>
        <v>0</v>
      </c>
      <c r="O210" s="38"/>
      <c r="P210" s="39"/>
      <c r="Q210" s="37">
        <f>ROUND(ROUND(N210,4)*(1-O210),4)</f>
        <v>0</v>
      </c>
      <c r="R210" s="37">
        <f>ROUND(ROUND(Q210,4)*(1+P210),4)</f>
        <v>0</v>
      </c>
      <c r="S210" s="37">
        <f>ROUND($I210*Q210,4)</f>
        <v>0</v>
      </c>
      <c r="T210" s="37">
        <f>ROUND($I210*R210,4)</f>
        <v>0</v>
      </c>
      <c r="U210" s="40"/>
      <c r="V210" s="40"/>
      <c r="W210" s="40"/>
      <c r="X210" s="40"/>
      <c r="Y210" s="41"/>
    </row>
    <row r="211" spans="1:25" x14ac:dyDescent="0.25">
      <c r="A211" s="55" t="s">
        <v>105</v>
      </c>
      <c r="B211" s="11">
        <v>8</v>
      </c>
      <c r="C211" s="32" t="s">
        <v>3115</v>
      </c>
      <c r="D211" s="32" t="s">
        <v>105</v>
      </c>
      <c r="E211" s="32" t="s">
        <v>105</v>
      </c>
      <c r="F211" s="32" t="s">
        <v>371</v>
      </c>
      <c r="G211" s="32" t="s">
        <v>105</v>
      </c>
      <c r="H211" s="33" t="s">
        <v>91</v>
      </c>
      <c r="I211" s="34">
        <v>10</v>
      </c>
      <c r="J211" s="59"/>
      <c r="K211" s="11">
        <v>1</v>
      </c>
      <c r="L211" s="35"/>
      <c r="M211" s="36"/>
      <c r="N211" s="37">
        <f>IF(M211&gt;0,ROUND(L211/M211,4),0)</f>
        <v>0</v>
      </c>
      <c r="O211" s="38"/>
      <c r="P211" s="39"/>
      <c r="Q211" s="37">
        <f>ROUND(ROUND(N211,4)*(1-O211),4)</f>
        <v>0</v>
      </c>
      <c r="R211" s="37">
        <f>ROUND(ROUND(Q211,4)*(1+P211),4)</f>
        <v>0</v>
      </c>
      <c r="S211" s="37">
        <f>ROUND($I211*Q211,4)</f>
        <v>0</v>
      </c>
      <c r="T211" s="37">
        <f>ROUND($I211*R211,4)</f>
        <v>0</v>
      </c>
      <c r="U211" s="40"/>
      <c r="V211" s="40"/>
      <c r="W211" s="40"/>
      <c r="X211" s="40"/>
      <c r="Y211" s="41"/>
    </row>
    <row r="212" spans="1:25" x14ac:dyDescent="0.25">
      <c r="A212" s="55" t="s">
        <v>105</v>
      </c>
      <c r="B212" s="11">
        <v>9</v>
      </c>
      <c r="C212" s="32" t="s">
        <v>3118</v>
      </c>
      <c r="D212" s="32" t="s">
        <v>105</v>
      </c>
      <c r="E212" s="32" t="s">
        <v>105</v>
      </c>
      <c r="F212" s="32" t="s">
        <v>371</v>
      </c>
      <c r="G212" s="32" t="s">
        <v>105</v>
      </c>
      <c r="H212" s="33" t="s">
        <v>91</v>
      </c>
      <c r="I212" s="34">
        <v>10</v>
      </c>
      <c r="J212" s="59"/>
      <c r="K212" s="11">
        <v>1</v>
      </c>
      <c r="L212" s="35"/>
      <c r="M212" s="36"/>
      <c r="N212" s="37">
        <f>IF(M212&gt;0,ROUND(L212/M212,4),0)</f>
        <v>0</v>
      </c>
      <c r="O212" s="38"/>
      <c r="P212" s="39"/>
      <c r="Q212" s="37">
        <f>ROUND(ROUND(N212,4)*(1-O212),4)</f>
        <v>0</v>
      </c>
      <c r="R212" s="37">
        <f>ROUND(ROUND(Q212,4)*(1+P212),4)</f>
        <v>0</v>
      </c>
      <c r="S212" s="37">
        <f>ROUND($I212*Q212,4)</f>
        <v>0</v>
      </c>
      <c r="T212" s="37">
        <f>ROUND($I212*R212,4)</f>
        <v>0</v>
      </c>
      <c r="U212" s="40"/>
      <c r="V212" s="40"/>
      <c r="W212" s="40"/>
      <c r="X212" s="40"/>
      <c r="Y212" s="41"/>
    </row>
    <row r="213" spans="1:25" x14ac:dyDescent="0.25">
      <c r="A213" s="55" t="s">
        <v>105</v>
      </c>
      <c r="B213" s="11">
        <v>10</v>
      </c>
      <c r="C213" s="32" t="s">
        <v>3121</v>
      </c>
      <c r="D213" s="32" t="s">
        <v>105</v>
      </c>
      <c r="E213" s="32" t="s">
        <v>105</v>
      </c>
      <c r="F213" s="32" t="s">
        <v>371</v>
      </c>
      <c r="G213" s="32" t="s">
        <v>105</v>
      </c>
      <c r="H213" s="33" t="s">
        <v>91</v>
      </c>
      <c r="I213" s="34">
        <v>10</v>
      </c>
      <c r="J213" s="59"/>
      <c r="K213" s="11">
        <v>1</v>
      </c>
      <c r="L213" s="35"/>
      <c r="M213" s="36"/>
      <c r="N213" s="37">
        <f>IF(M213&gt;0,ROUND(L213/M213,4),0)</f>
        <v>0</v>
      </c>
      <c r="O213" s="38"/>
      <c r="P213" s="39"/>
      <c r="Q213" s="37">
        <f>ROUND(ROUND(N213,4)*(1-O213),4)</f>
        <v>0</v>
      </c>
      <c r="R213" s="37">
        <f>ROUND(ROUND(Q213,4)*(1+P213),4)</f>
        <v>0</v>
      </c>
      <c r="S213" s="37">
        <f>ROUND($I213*Q213,4)</f>
        <v>0</v>
      </c>
      <c r="T213" s="37">
        <f>ROUND($I213*R213,4)</f>
        <v>0</v>
      </c>
      <c r="U213" s="40"/>
      <c r="V213" s="40"/>
      <c r="W213" s="40"/>
      <c r="X213" s="40"/>
      <c r="Y213" s="41"/>
    </row>
    <row r="214" spans="1:25" x14ac:dyDescent="0.25">
      <c r="A214" s="55" t="s">
        <v>105</v>
      </c>
      <c r="B214" s="11">
        <v>11</v>
      </c>
      <c r="C214" s="32" t="s">
        <v>3123</v>
      </c>
      <c r="D214" s="32" t="s">
        <v>105</v>
      </c>
      <c r="E214" s="32" t="s">
        <v>105</v>
      </c>
      <c r="F214" s="32" t="s">
        <v>371</v>
      </c>
      <c r="G214" s="32" t="s">
        <v>105</v>
      </c>
      <c r="H214" s="33" t="s">
        <v>91</v>
      </c>
      <c r="I214" s="34">
        <v>10</v>
      </c>
      <c r="J214" s="59"/>
      <c r="K214" s="11">
        <v>1</v>
      </c>
      <c r="L214" s="35"/>
      <c r="M214" s="36"/>
      <c r="N214" s="37">
        <f>IF(M214&gt;0,ROUND(L214/M214,4),0)</f>
        <v>0</v>
      </c>
      <c r="O214" s="38"/>
      <c r="P214" s="39"/>
      <c r="Q214" s="37">
        <f>ROUND(ROUND(N214,4)*(1-O214),4)</f>
        <v>0</v>
      </c>
      <c r="R214" s="37">
        <f>ROUND(ROUND(Q214,4)*(1+P214),4)</f>
        <v>0</v>
      </c>
      <c r="S214" s="37">
        <f>ROUND($I214*Q214,4)</f>
        <v>0</v>
      </c>
      <c r="T214" s="37">
        <f>ROUND($I214*R214,4)</f>
        <v>0</v>
      </c>
      <c r="U214" s="40"/>
      <c r="V214" s="40"/>
      <c r="W214" s="40"/>
      <c r="X214" s="40"/>
      <c r="Y214" s="41"/>
    </row>
    <row r="215" spans="1:25" x14ac:dyDescent="0.25">
      <c r="A215" s="55" t="s">
        <v>105</v>
      </c>
      <c r="B215" s="11">
        <v>12</v>
      </c>
      <c r="C215" s="32" t="s">
        <v>3125</v>
      </c>
      <c r="D215" s="32" t="s">
        <v>105</v>
      </c>
      <c r="E215" s="32" t="s">
        <v>105</v>
      </c>
      <c r="F215" s="32" t="s">
        <v>371</v>
      </c>
      <c r="G215" s="32" t="s">
        <v>105</v>
      </c>
      <c r="H215" s="33" t="s">
        <v>91</v>
      </c>
      <c r="I215" s="34">
        <v>10</v>
      </c>
      <c r="J215" s="59"/>
      <c r="K215" s="11">
        <v>1</v>
      </c>
      <c r="L215" s="35"/>
      <c r="M215" s="36"/>
      <c r="N215" s="37">
        <f>IF(M215&gt;0,ROUND(L215/M215,4),0)</f>
        <v>0</v>
      </c>
      <c r="O215" s="38"/>
      <c r="P215" s="39"/>
      <c r="Q215" s="37">
        <f>ROUND(ROUND(N215,4)*(1-O215),4)</f>
        <v>0</v>
      </c>
      <c r="R215" s="37">
        <f>ROUND(ROUND(Q215,4)*(1+P215),4)</f>
        <v>0</v>
      </c>
      <c r="S215" s="37">
        <f>ROUND($I215*Q215,4)</f>
        <v>0</v>
      </c>
      <c r="T215" s="37">
        <f>ROUND($I215*R215,4)</f>
        <v>0</v>
      </c>
      <c r="U215" s="40"/>
      <c r="V215" s="40"/>
      <c r="W215" s="40"/>
      <c r="X215" s="40"/>
      <c r="Y215" s="41"/>
    </row>
    <row r="216" spans="1:25" x14ac:dyDescent="0.25">
      <c r="A216" s="55" t="s">
        <v>105</v>
      </c>
      <c r="B216" s="11">
        <v>13</v>
      </c>
      <c r="C216" s="32" t="s">
        <v>3128</v>
      </c>
      <c r="D216" s="32" t="s">
        <v>105</v>
      </c>
      <c r="E216" s="32" t="s">
        <v>105</v>
      </c>
      <c r="F216" s="32" t="s">
        <v>371</v>
      </c>
      <c r="G216" s="32" t="s">
        <v>105</v>
      </c>
      <c r="H216" s="33" t="s">
        <v>91</v>
      </c>
      <c r="I216" s="34">
        <v>10</v>
      </c>
      <c r="J216" s="59"/>
      <c r="K216" s="11">
        <v>1</v>
      </c>
      <c r="L216" s="35"/>
      <c r="M216" s="36"/>
      <c r="N216" s="37">
        <f>IF(M216&gt;0,ROUND(L216/M216,4),0)</f>
        <v>0</v>
      </c>
      <c r="O216" s="38"/>
      <c r="P216" s="39"/>
      <c r="Q216" s="37">
        <f>ROUND(ROUND(N216,4)*(1-O216),4)</f>
        <v>0</v>
      </c>
      <c r="R216" s="37">
        <f>ROUND(ROUND(Q216,4)*(1+P216),4)</f>
        <v>0</v>
      </c>
      <c r="S216" s="37">
        <f>ROUND($I216*Q216,4)</f>
        <v>0</v>
      </c>
      <c r="T216" s="37">
        <f>ROUND($I216*R216,4)</f>
        <v>0</v>
      </c>
      <c r="U216" s="40"/>
      <c r="V216" s="40"/>
      <c r="W216" s="40"/>
      <c r="X216" s="40"/>
      <c r="Y216" s="41"/>
    </row>
    <row r="217" spans="1:25" x14ac:dyDescent="0.25">
      <c r="A217" s="55" t="s">
        <v>105</v>
      </c>
      <c r="B217" s="11">
        <v>14</v>
      </c>
      <c r="C217" s="32" t="s">
        <v>3130</v>
      </c>
      <c r="D217" s="32" t="s">
        <v>105</v>
      </c>
      <c r="E217" s="32" t="s">
        <v>105</v>
      </c>
      <c r="F217" s="32" t="s">
        <v>371</v>
      </c>
      <c r="G217" s="32" t="s">
        <v>105</v>
      </c>
      <c r="H217" s="33" t="s">
        <v>91</v>
      </c>
      <c r="I217" s="34">
        <v>10</v>
      </c>
      <c r="J217" s="59"/>
      <c r="K217" s="11">
        <v>1</v>
      </c>
      <c r="L217" s="35"/>
      <c r="M217" s="36"/>
      <c r="N217" s="37">
        <f>IF(M217&gt;0,ROUND(L217/M217,4),0)</f>
        <v>0</v>
      </c>
      <c r="O217" s="38"/>
      <c r="P217" s="39"/>
      <c r="Q217" s="37">
        <f>ROUND(ROUND(N217,4)*(1-O217),4)</f>
        <v>0</v>
      </c>
      <c r="R217" s="37">
        <f>ROUND(ROUND(Q217,4)*(1+P217),4)</f>
        <v>0</v>
      </c>
      <c r="S217" s="37">
        <f>ROUND($I217*Q217,4)</f>
        <v>0</v>
      </c>
      <c r="T217" s="37">
        <f>ROUND($I217*R217,4)</f>
        <v>0</v>
      </c>
      <c r="U217" s="40"/>
      <c r="V217" s="40"/>
      <c r="W217" s="40"/>
      <c r="X217" s="40"/>
      <c r="Y217" s="41"/>
    </row>
    <row r="218" spans="1:25" x14ac:dyDescent="0.25">
      <c r="A218" s="55" t="s">
        <v>105</v>
      </c>
      <c r="B218" s="11">
        <v>15</v>
      </c>
      <c r="C218" s="32" t="s">
        <v>3133</v>
      </c>
      <c r="D218" s="32" t="s">
        <v>105</v>
      </c>
      <c r="E218" s="32" t="s">
        <v>105</v>
      </c>
      <c r="F218" s="32" t="s">
        <v>371</v>
      </c>
      <c r="G218" s="32" t="s">
        <v>105</v>
      </c>
      <c r="H218" s="33" t="s">
        <v>91</v>
      </c>
      <c r="I218" s="34">
        <v>10</v>
      </c>
      <c r="J218" s="59"/>
      <c r="K218" s="11">
        <v>1</v>
      </c>
      <c r="L218" s="35"/>
      <c r="M218" s="36"/>
      <c r="N218" s="37">
        <f>IF(M218&gt;0,ROUND(L218/M218,4),0)</f>
        <v>0</v>
      </c>
      <c r="O218" s="38"/>
      <c r="P218" s="39"/>
      <c r="Q218" s="37">
        <f>ROUND(ROUND(N218,4)*(1-O218),4)</f>
        <v>0</v>
      </c>
      <c r="R218" s="37">
        <f>ROUND(ROUND(Q218,4)*(1+P218),4)</f>
        <v>0</v>
      </c>
      <c r="S218" s="37">
        <f>ROUND($I218*Q218,4)</f>
        <v>0</v>
      </c>
      <c r="T218" s="37">
        <f>ROUND($I218*R218,4)</f>
        <v>0</v>
      </c>
      <c r="U218" s="40"/>
      <c r="V218" s="40"/>
      <c r="W218" s="40"/>
      <c r="X218" s="40"/>
      <c r="Y218" s="41"/>
    </row>
    <row r="219" spans="1:25" x14ac:dyDescent="0.25">
      <c r="A219" s="55" t="s">
        <v>105</v>
      </c>
      <c r="B219" s="11">
        <v>16</v>
      </c>
      <c r="C219" s="32" t="s">
        <v>3136</v>
      </c>
      <c r="D219" s="32" t="s">
        <v>105</v>
      </c>
      <c r="E219" s="32" t="s">
        <v>105</v>
      </c>
      <c r="F219" s="32" t="s">
        <v>371</v>
      </c>
      <c r="G219" s="32" t="s">
        <v>105</v>
      </c>
      <c r="H219" s="33" t="s">
        <v>91</v>
      </c>
      <c r="I219" s="34">
        <v>10</v>
      </c>
      <c r="J219" s="59"/>
      <c r="K219" s="11">
        <v>1</v>
      </c>
      <c r="L219" s="35"/>
      <c r="M219" s="36"/>
      <c r="N219" s="37">
        <f>IF(M219&gt;0,ROUND(L219/M219,4),0)</f>
        <v>0</v>
      </c>
      <c r="O219" s="38"/>
      <c r="P219" s="39"/>
      <c r="Q219" s="37">
        <f>ROUND(ROUND(N219,4)*(1-O219),4)</f>
        <v>0</v>
      </c>
      <c r="R219" s="37">
        <f>ROUND(ROUND(Q219,4)*(1+P219),4)</f>
        <v>0</v>
      </c>
      <c r="S219" s="37">
        <f>ROUND($I219*Q219,4)</f>
        <v>0</v>
      </c>
      <c r="T219" s="37">
        <f>ROUND($I219*R219,4)</f>
        <v>0</v>
      </c>
      <c r="U219" s="40"/>
      <c r="V219" s="40"/>
      <c r="W219" s="40"/>
      <c r="X219" s="40"/>
      <c r="Y219" s="41"/>
    </row>
    <row r="220" spans="1:25" x14ac:dyDescent="0.25">
      <c r="A220" s="55" t="s">
        <v>105</v>
      </c>
      <c r="B220" s="11">
        <v>17</v>
      </c>
      <c r="C220" s="32" t="s">
        <v>3139</v>
      </c>
      <c r="D220" s="32" t="s">
        <v>105</v>
      </c>
      <c r="E220" s="32" t="s">
        <v>105</v>
      </c>
      <c r="F220" s="32" t="s">
        <v>371</v>
      </c>
      <c r="G220" s="32" t="s">
        <v>105</v>
      </c>
      <c r="H220" s="33" t="s">
        <v>91</v>
      </c>
      <c r="I220" s="34">
        <v>10</v>
      </c>
      <c r="J220" s="59"/>
      <c r="K220" s="11">
        <v>1</v>
      </c>
      <c r="L220" s="35"/>
      <c r="M220" s="36"/>
      <c r="N220" s="37">
        <f>IF(M220&gt;0,ROUND(L220/M220,4),0)</f>
        <v>0</v>
      </c>
      <c r="O220" s="38"/>
      <c r="P220" s="39"/>
      <c r="Q220" s="37">
        <f>ROUND(ROUND(N220,4)*(1-O220),4)</f>
        <v>0</v>
      </c>
      <c r="R220" s="37">
        <f>ROUND(ROUND(Q220,4)*(1+P220),4)</f>
        <v>0</v>
      </c>
      <c r="S220" s="37">
        <f>ROUND($I220*Q220,4)</f>
        <v>0</v>
      </c>
      <c r="T220" s="37">
        <f>ROUND($I220*R220,4)</f>
        <v>0</v>
      </c>
      <c r="U220" s="40"/>
      <c r="V220" s="40"/>
      <c r="W220" s="40"/>
      <c r="X220" s="40"/>
      <c r="Y220" s="41"/>
    </row>
    <row r="221" spans="1:25" x14ac:dyDescent="0.25">
      <c r="A221" s="55" t="s">
        <v>105</v>
      </c>
      <c r="B221" s="11">
        <v>18</v>
      </c>
      <c r="C221" s="32" t="s">
        <v>3155</v>
      </c>
      <c r="D221" s="32" t="s">
        <v>105</v>
      </c>
      <c r="E221" s="32" t="s">
        <v>105</v>
      </c>
      <c r="F221" s="32" t="s">
        <v>371</v>
      </c>
      <c r="G221" s="32" t="s">
        <v>105</v>
      </c>
      <c r="H221" s="33" t="s">
        <v>91</v>
      </c>
      <c r="I221" s="34">
        <v>10</v>
      </c>
      <c r="J221" s="59"/>
      <c r="K221" s="11">
        <v>1</v>
      </c>
      <c r="L221" s="35"/>
      <c r="M221" s="36"/>
      <c r="N221" s="37">
        <f>IF(M221&gt;0,ROUND(L221/M221,4),0)</f>
        <v>0</v>
      </c>
      <c r="O221" s="38"/>
      <c r="P221" s="39"/>
      <c r="Q221" s="37">
        <f>ROUND(ROUND(N221,4)*(1-O221),4)</f>
        <v>0</v>
      </c>
      <c r="R221" s="37">
        <f>ROUND(ROUND(Q221,4)*(1+P221),4)</f>
        <v>0</v>
      </c>
      <c r="S221" s="37">
        <f>ROUND($I221*Q221,4)</f>
        <v>0</v>
      </c>
      <c r="T221" s="37">
        <f>ROUND($I221*R221,4)</f>
        <v>0</v>
      </c>
      <c r="U221" s="40"/>
      <c r="V221" s="40"/>
      <c r="W221" s="40"/>
      <c r="X221" s="40"/>
      <c r="Y221" s="41"/>
    </row>
    <row r="222" spans="1:25" x14ac:dyDescent="0.25">
      <c r="A222" s="55" t="s">
        <v>105</v>
      </c>
      <c r="B222" s="11">
        <v>19</v>
      </c>
      <c r="C222" s="32" t="s">
        <v>3158</v>
      </c>
      <c r="D222" s="32" t="s">
        <v>105</v>
      </c>
      <c r="E222" s="32" t="s">
        <v>105</v>
      </c>
      <c r="F222" s="32" t="s">
        <v>371</v>
      </c>
      <c r="G222" s="32" t="s">
        <v>105</v>
      </c>
      <c r="H222" s="33" t="s">
        <v>91</v>
      </c>
      <c r="I222" s="34">
        <v>10</v>
      </c>
      <c r="J222" s="59"/>
      <c r="K222" s="11">
        <v>1</v>
      </c>
      <c r="L222" s="35"/>
      <c r="M222" s="36"/>
      <c r="N222" s="37">
        <f>IF(M222&gt;0,ROUND(L222/M222,4),0)</f>
        <v>0</v>
      </c>
      <c r="O222" s="38"/>
      <c r="P222" s="39"/>
      <c r="Q222" s="37">
        <f>ROUND(ROUND(N222,4)*(1-O222),4)</f>
        <v>0</v>
      </c>
      <c r="R222" s="37">
        <f>ROUND(ROUND(Q222,4)*(1+P222),4)</f>
        <v>0</v>
      </c>
      <c r="S222" s="37">
        <f>ROUND($I222*Q222,4)</f>
        <v>0</v>
      </c>
      <c r="T222" s="37">
        <f>ROUND($I222*R222,4)</f>
        <v>0</v>
      </c>
      <c r="U222" s="40"/>
      <c r="V222" s="40"/>
      <c r="W222" s="40"/>
      <c r="X222" s="40"/>
      <c r="Y222" s="41"/>
    </row>
    <row r="223" spans="1:25" x14ac:dyDescent="0.25">
      <c r="A223" s="55" t="s">
        <v>105</v>
      </c>
      <c r="B223" s="11">
        <v>20</v>
      </c>
      <c r="C223" s="32" t="s">
        <v>3161</v>
      </c>
      <c r="D223" s="32" t="s">
        <v>105</v>
      </c>
      <c r="E223" s="32" t="s">
        <v>105</v>
      </c>
      <c r="F223" s="32" t="s">
        <v>371</v>
      </c>
      <c r="G223" s="32" t="s">
        <v>105</v>
      </c>
      <c r="H223" s="33" t="s">
        <v>91</v>
      </c>
      <c r="I223" s="34">
        <v>10</v>
      </c>
      <c r="J223" s="59"/>
      <c r="K223" s="11">
        <v>1</v>
      </c>
      <c r="L223" s="35"/>
      <c r="M223" s="36"/>
      <c r="N223" s="37">
        <f>IF(M223&gt;0,ROUND(L223/M223,4),0)</f>
        <v>0</v>
      </c>
      <c r="O223" s="38"/>
      <c r="P223" s="39"/>
      <c r="Q223" s="37">
        <f>ROUND(ROUND(N223,4)*(1-O223),4)</f>
        <v>0</v>
      </c>
      <c r="R223" s="37">
        <f>ROUND(ROUND(Q223,4)*(1+P223),4)</f>
        <v>0</v>
      </c>
      <c r="S223" s="37">
        <f>ROUND($I223*Q223,4)</f>
        <v>0</v>
      </c>
      <c r="T223" s="37">
        <f>ROUND($I223*R223,4)</f>
        <v>0</v>
      </c>
      <c r="U223" s="40"/>
      <c r="V223" s="40"/>
      <c r="W223" s="40"/>
      <c r="X223" s="40"/>
      <c r="Y223" s="41"/>
    </row>
    <row r="224" spans="1:25" x14ac:dyDescent="0.25">
      <c r="A224" s="55" t="s">
        <v>105</v>
      </c>
      <c r="B224" s="11">
        <v>21</v>
      </c>
      <c r="C224" s="32" t="s">
        <v>3164</v>
      </c>
      <c r="D224" s="32" t="s">
        <v>105</v>
      </c>
      <c r="E224" s="32" t="s">
        <v>105</v>
      </c>
      <c r="F224" s="32" t="s">
        <v>371</v>
      </c>
      <c r="G224" s="32" t="s">
        <v>105</v>
      </c>
      <c r="H224" s="33" t="s">
        <v>91</v>
      </c>
      <c r="I224" s="34">
        <v>10</v>
      </c>
      <c r="J224" s="59"/>
      <c r="K224" s="11">
        <v>1</v>
      </c>
      <c r="L224" s="35"/>
      <c r="M224" s="36"/>
      <c r="N224" s="37">
        <f>IF(M224&gt;0,ROUND(L224/M224,4),0)</f>
        <v>0</v>
      </c>
      <c r="O224" s="38"/>
      <c r="P224" s="39"/>
      <c r="Q224" s="37">
        <f>ROUND(ROUND(N224,4)*(1-O224),4)</f>
        <v>0</v>
      </c>
      <c r="R224" s="37">
        <f>ROUND(ROUND(Q224,4)*(1+P224),4)</f>
        <v>0</v>
      </c>
      <c r="S224" s="37">
        <f>ROUND($I224*Q224,4)</f>
        <v>0</v>
      </c>
      <c r="T224" s="37">
        <f>ROUND($I224*R224,4)</f>
        <v>0</v>
      </c>
      <c r="U224" s="40"/>
      <c r="V224" s="40"/>
      <c r="W224" s="40"/>
      <c r="X224" s="40"/>
      <c r="Y224" s="41"/>
    </row>
    <row r="225" spans="1:25" x14ac:dyDescent="0.25">
      <c r="A225" s="55" t="s">
        <v>105</v>
      </c>
      <c r="B225" s="11">
        <v>22</v>
      </c>
      <c r="C225" s="32" t="s">
        <v>3166</v>
      </c>
      <c r="D225" s="32" t="s">
        <v>105</v>
      </c>
      <c r="E225" s="32" t="s">
        <v>105</v>
      </c>
      <c r="F225" s="32" t="s">
        <v>371</v>
      </c>
      <c r="G225" s="32" t="s">
        <v>105</v>
      </c>
      <c r="H225" s="33" t="s">
        <v>91</v>
      </c>
      <c r="I225" s="34">
        <v>10</v>
      </c>
      <c r="J225" s="59"/>
      <c r="K225" s="11">
        <v>1</v>
      </c>
      <c r="L225" s="35"/>
      <c r="M225" s="36"/>
      <c r="N225" s="37">
        <f>IF(M225&gt;0,ROUND(L225/M225,4),0)</f>
        <v>0</v>
      </c>
      <c r="O225" s="38"/>
      <c r="P225" s="39"/>
      <c r="Q225" s="37">
        <f>ROUND(ROUND(N225,4)*(1-O225),4)</f>
        <v>0</v>
      </c>
      <c r="R225" s="37">
        <f>ROUND(ROUND(Q225,4)*(1+P225),4)</f>
        <v>0</v>
      </c>
      <c r="S225" s="37">
        <f>ROUND($I225*Q225,4)</f>
        <v>0</v>
      </c>
      <c r="T225" s="37">
        <f>ROUND($I225*R225,4)</f>
        <v>0</v>
      </c>
      <c r="U225" s="40"/>
      <c r="V225" s="40"/>
      <c r="W225" s="40"/>
      <c r="X225" s="40"/>
      <c r="Y225" s="41"/>
    </row>
    <row r="226" spans="1:25" x14ac:dyDescent="0.25">
      <c r="A226" s="55" t="s">
        <v>105</v>
      </c>
      <c r="B226" s="11">
        <v>23</v>
      </c>
      <c r="C226" s="32" t="s">
        <v>3168</v>
      </c>
      <c r="D226" s="32" t="s">
        <v>105</v>
      </c>
      <c r="E226" s="32" t="s">
        <v>105</v>
      </c>
      <c r="F226" s="32" t="s">
        <v>371</v>
      </c>
      <c r="G226" s="32" t="s">
        <v>105</v>
      </c>
      <c r="H226" s="33" t="s">
        <v>91</v>
      </c>
      <c r="I226" s="34">
        <v>10</v>
      </c>
      <c r="J226" s="59"/>
      <c r="K226" s="11">
        <v>1</v>
      </c>
      <c r="L226" s="35"/>
      <c r="M226" s="36"/>
      <c r="N226" s="37">
        <f>IF(M226&gt;0,ROUND(L226/M226,4),0)</f>
        <v>0</v>
      </c>
      <c r="O226" s="38"/>
      <c r="P226" s="39"/>
      <c r="Q226" s="37">
        <f>ROUND(ROUND(N226,4)*(1-O226),4)</f>
        <v>0</v>
      </c>
      <c r="R226" s="37">
        <f>ROUND(ROUND(Q226,4)*(1+P226),4)</f>
        <v>0</v>
      </c>
      <c r="S226" s="37">
        <f>ROUND($I226*Q226,4)</f>
        <v>0</v>
      </c>
      <c r="T226" s="37">
        <f>ROUND($I226*R226,4)</f>
        <v>0</v>
      </c>
      <c r="U226" s="40"/>
      <c r="V226" s="40"/>
      <c r="W226" s="40"/>
      <c r="X226" s="40"/>
      <c r="Y226" s="41"/>
    </row>
    <row r="227" spans="1:25" x14ac:dyDescent="0.25">
      <c r="A227" s="55" t="s">
        <v>105</v>
      </c>
      <c r="B227" s="11">
        <v>24</v>
      </c>
      <c r="C227" s="32" t="s">
        <v>3171</v>
      </c>
      <c r="D227" s="32" t="s">
        <v>105</v>
      </c>
      <c r="E227" s="32" t="s">
        <v>105</v>
      </c>
      <c r="F227" s="32" t="s">
        <v>371</v>
      </c>
      <c r="G227" s="32" t="s">
        <v>105</v>
      </c>
      <c r="H227" s="33" t="s">
        <v>91</v>
      </c>
      <c r="I227" s="34">
        <v>10</v>
      </c>
      <c r="J227" s="59"/>
      <c r="K227" s="11">
        <v>1</v>
      </c>
      <c r="L227" s="35"/>
      <c r="M227" s="36"/>
      <c r="N227" s="37">
        <f>IF(M227&gt;0,ROUND(L227/M227,4),0)</f>
        <v>0</v>
      </c>
      <c r="O227" s="38"/>
      <c r="P227" s="39"/>
      <c r="Q227" s="37">
        <f>ROUND(ROUND(N227,4)*(1-O227),4)</f>
        <v>0</v>
      </c>
      <c r="R227" s="37">
        <f>ROUND(ROUND(Q227,4)*(1+P227),4)</f>
        <v>0</v>
      </c>
      <c r="S227" s="37">
        <f>ROUND($I227*Q227,4)</f>
        <v>0</v>
      </c>
      <c r="T227" s="37">
        <f>ROUND($I227*R227,4)</f>
        <v>0</v>
      </c>
      <c r="U227" s="40"/>
      <c r="V227" s="40"/>
      <c r="W227" s="40"/>
      <c r="X227" s="40"/>
      <c r="Y227" s="41"/>
    </row>
    <row r="228" spans="1:25" x14ac:dyDescent="0.25">
      <c r="A228" s="55" t="s">
        <v>105</v>
      </c>
      <c r="B228" s="11">
        <v>25</v>
      </c>
      <c r="C228" s="32" t="s">
        <v>3174</v>
      </c>
      <c r="D228" s="32" t="s">
        <v>105</v>
      </c>
      <c r="E228" s="32" t="s">
        <v>105</v>
      </c>
      <c r="F228" s="32" t="s">
        <v>371</v>
      </c>
      <c r="G228" s="32" t="s">
        <v>105</v>
      </c>
      <c r="H228" s="33" t="s">
        <v>91</v>
      </c>
      <c r="I228" s="34">
        <v>10</v>
      </c>
      <c r="J228" s="59"/>
      <c r="K228" s="11">
        <v>1</v>
      </c>
      <c r="L228" s="35"/>
      <c r="M228" s="36"/>
      <c r="N228" s="37">
        <f>IF(M228&gt;0,ROUND(L228/M228,4),0)</f>
        <v>0</v>
      </c>
      <c r="O228" s="38"/>
      <c r="P228" s="39"/>
      <c r="Q228" s="37">
        <f>ROUND(ROUND(N228,4)*(1-O228),4)</f>
        <v>0</v>
      </c>
      <c r="R228" s="37">
        <f>ROUND(ROUND(Q228,4)*(1+P228),4)</f>
        <v>0</v>
      </c>
      <c r="S228" s="37">
        <f>ROUND($I228*Q228,4)</f>
        <v>0</v>
      </c>
      <c r="T228" s="37">
        <f>ROUND($I228*R228,4)</f>
        <v>0</v>
      </c>
      <c r="U228" s="40"/>
      <c r="V228" s="40"/>
      <c r="W228" s="40"/>
      <c r="X228" s="40"/>
      <c r="Y228" s="41"/>
    </row>
    <row r="229" spans="1:25" x14ac:dyDescent="0.25">
      <c r="A229" s="55" t="s">
        <v>105</v>
      </c>
      <c r="B229" s="11">
        <v>26</v>
      </c>
      <c r="C229" s="32" t="s">
        <v>3177</v>
      </c>
      <c r="D229" s="32" t="s">
        <v>105</v>
      </c>
      <c r="E229" s="32" t="s">
        <v>105</v>
      </c>
      <c r="F229" s="32" t="s">
        <v>371</v>
      </c>
      <c r="G229" s="32" t="s">
        <v>105</v>
      </c>
      <c r="H229" s="33" t="s">
        <v>91</v>
      </c>
      <c r="I229" s="34">
        <v>10</v>
      </c>
      <c r="J229" s="59"/>
      <c r="K229" s="11">
        <v>1</v>
      </c>
      <c r="L229" s="35"/>
      <c r="M229" s="36"/>
      <c r="N229" s="37">
        <f>IF(M229&gt;0,ROUND(L229/M229,4),0)</f>
        <v>0</v>
      </c>
      <c r="O229" s="38"/>
      <c r="P229" s="39"/>
      <c r="Q229" s="37">
        <f>ROUND(ROUND(N229,4)*(1-O229),4)</f>
        <v>0</v>
      </c>
      <c r="R229" s="37">
        <f>ROUND(ROUND(Q229,4)*(1+P229),4)</f>
        <v>0</v>
      </c>
      <c r="S229" s="37">
        <f>ROUND($I229*Q229,4)</f>
        <v>0</v>
      </c>
      <c r="T229" s="37">
        <f>ROUND($I229*R229,4)</f>
        <v>0</v>
      </c>
      <c r="U229" s="40"/>
      <c r="V229" s="40"/>
      <c r="W229" s="40"/>
      <c r="X229" s="40"/>
      <c r="Y229" s="41"/>
    </row>
    <row r="230" spans="1:25" x14ac:dyDescent="0.25">
      <c r="A230" s="55" t="s">
        <v>105</v>
      </c>
      <c r="B230" s="11">
        <v>27</v>
      </c>
      <c r="C230" s="32" t="s">
        <v>3180</v>
      </c>
      <c r="D230" s="32" t="s">
        <v>105</v>
      </c>
      <c r="E230" s="32" t="s">
        <v>105</v>
      </c>
      <c r="F230" s="32" t="s">
        <v>371</v>
      </c>
      <c r="G230" s="32" t="s">
        <v>105</v>
      </c>
      <c r="H230" s="33" t="s">
        <v>91</v>
      </c>
      <c r="I230" s="34">
        <v>10</v>
      </c>
      <c r="J230" s="59"/>
      <c r="K230" s="11">
        <v>1</v>
      </c>
      <c r="L230" s="35"/>
      <c r="M230" s="36"/>
      <c r="N230" s="37">
        <f>IF(M230&gt;0,ROUND(L230/M230,4),0)</f>
        <v>0</v>
      </c>
      <c r="O230" s="38"/>
      <c r="P230" s="39"/>
      <c r="Q230" s="37">
        <f>ROUND(ROUND(N230,4)*(1-O230),4)</f>
        <v>0</v>
      </c>
      <c r="R230" s="37">
        <f>ROUND(ROUND(Q230,4)*(1+P230),4)</f>
        <v>0</v>
      </c>
      <c r="S230" s="37">
        <f>ROUND($I230*Q230,4)</f>
        <v>0</v>
      </c>
      <c r="T230" s="37">
        <f>ROUND($I230*R230,4)</f>
        <v>0</v>
      </c>
      <c r="U230" s="40"/>
      <c r="V230" s="40"/>
      <c r="W230" s="40"/>
      <c r="X230" s="40"/>
      <c r="Y230" s="41"/>
    </row>
    <row r="231" spans="1:25" x14ac:dyDescent="0.25">
      <c r="A231" s="55" t="s">
        <v>105</v>
      </c>
      <c r="B231" s="11">
        <v>28</v>
      </c>
      <c r="C231" s="32" t="s">
        <v>3187</v>
      </c>
      <c r="D231" s="32" t="s">
        <v>105</v>
      </c>
      <c r="E231" s="32" t="s">
        <v>105</v>
      </c>
      <c r="F231" s="32" t="s">
        <v>371</v>
      </c>
      <c r="G231" s="32" t="s">
        <v>105</v>
      </c>
      <c r="H231" s="33" t="s">
        <v>91</v>
      </c>
      <c r="I231" s="34">
        <v>10</v>
      </c>
      <c r="J231" s="59"/>
      <c r="K231" s="11">
        <v>1</v>
      </c>
      <c r="L231" s="35"/>
      <c r="M231" s="36"/>
      <c r="N231" s="37">
        <f>IF(M231&gt;0,ROUND(L231/M231,4),0)</f>
        <v>0</v>
      </c>
      <c r="O231" s="38"/>
      <c r="P231" s="39"/>
      <c r="Q231" s="37">
        <f>ROUND(ROUND(N231,4)*(1-O231),4)</f>
        <v>0</v>
      </c>
      <c r="R231" s="37">
        <f>ROUND(ROUND(Q231,4)*(1+P231),4)</f>
        <v>0</v>
      </c>
      <c r="S231" s="37">
        <f>ROUND($I231*Q231,4)</f>
        <v>0</v>
      </c>
      <c r="T231" s="37">
        <f>ROUND($I231*R231,4)</f>
        <v>0</v>
      </c>
      <c r="U231" s="40"/>
      <c r="V231" s="40"/>
      <c r="W231" s="40"/>
      <c r="X231" s="40"/>
      <c r="Y231" s="41"/>
    </row>
    <row r="232" spans="1:25" x14ac:dyDescent="0.25">
      <c r="A232" s="55" t="s">
        <v>105</v>
      </c>
      <c r="B232" s="11">
        <v>29</v>
      </c>
      <c r="C232" s="32" t="s">
        <v>3190</v>
      </c>
      <c r="D232" s="32" t="s">
        <v>105</v>
      </c>
      <c r="E232" s="32" t="s">
        <v>105</v>
      </c>
      <c r="F232" s="32" t="s">
        <v>371</v>
      </c>
      <c r="G232" s="32" t="s">
        <v>105</v>
      </c>
      <c r="H232" s="33" t="s">
        <v>91</v>
      </c>
      <c r="I232" s="34">
        <v>10</v>
      </c>
      <c r="J232" s="59"/>
      <c r="K232" s="11">
        <v>1</v>
      </c>
      <c r="L232" s="35"/>
      <c r="M232" s="36"/>
      <c r="N232" s="37">
        <f>IF(M232&gt;0,ROUND(L232/M232,4),0)</f>
        <v>0</v>
      </c>
      <c r="O232" s="38"/>
      <c r="P232" s="39"/>
      <c r="Q232" s="37">
        <f>ROUND(ROUND(N232,4)*(1-O232),4)</f>
        <v>0</v>
      </c>
      <c r="R232" s="37">
        <f>ROUND(ROUND(Q232,4)*(1+P232),4)</f>
        <v>0</v>
      </c>
      <c r="S232" s="37">
        <f>ROUND($I232*Q232,4)</f>
        <v>0</v>
      </c>
      <c r="T232" s="37">
        <f>ROUND($I232*R232,4)</f>
        <v>0</v>
      </c>
      <c r="U232" s="40"/>
      <c r="V232" s="40"/>
      <c r="W232" s="40"/>
      <c r="X232" s="40"/>
      <c r="Y232" s="41"/>
    </row>
    <row r="233" spans="1:25" x14ac:dyDescent="0.25">
      <c r="A233" s="55" t="s">
        <v>105</v>
      </c>
      <c r="B233" s="11">
        <v>30</v>
      </c>
      <c r="C233" s="32" t="s">
        <v>3198</v>
      </c>
      <c r="D233" s="32" t="s">
        <v>105</v>
      </c>
      <c r="E233" s="32" t="s">
        <v>105</v>
      </c>
      <c r="F233" s="32" t="s">
        <v>371</v>
      </c>
      <c r="G233" s="32" t="s">
        <v>105</v>
      </c>
      <c r="H233" s="33" t="s">
        <v>91</v>
      </c>
      <c r="I233" s="34">
        <v>10</v>
      </c>
      <c r="J233" s="59"/>
      <c r="K233" s="11">
        <v>1</v>
      </c>
      <c r="L233" s="35"/>
      <c r="M233" s="36"/>
      <c r="N233" s="37">
        <f>IF(M233&gt;0,ROUND(L233/M233,4),0)</f>
        <v>0</v>
      </c>
      <c r="O233" s="38"/>
      <c r="P233" s="39"/>
      <c r="Q233" s="37">
        <f>ROUND(ROUND(N233,4)*(1-O233),4)</f>
        <v>0</v>
      </c>
      <c r="R233" s="37">
        <f>ROUND(ROUND(Q233,4)*(1+P233),4)</f>
        <v>0</v>
      </c>
      <c r="S233" s="37">
        <f>ROUND($I233*Q233,4)</f>
        <v>0</v>
      </c>
      <c r="T233" s="37">
        <f>ROUND($I233*R233,4)</f>
        <v>0</v>
      </c>
      <c r="U233" s="40"/>
      <c r="V233" s="40"/>
      <c r="W233" s="40"/>
      <c r="X233" s="40"/>
      <c r="Y233" s="41"/>
    </row>
    <row r="234" spans="1:25" x14ac:dyDescent="0.25">
      <c r="A234" s="55" t="s">
        <v>105</v>
      </c>
      <c r="B234" s="11">
        <v>31</v>
      </c>
      <c r="C234" s="32" t="s">
        <v>3201</v>
      </c>
      <c r="D234" s="32" t="s">
        <v>105</v>
      </c>
      <c r="E234" s="32" t="s">
        <v>105</v>
      </c>
      <c r="F234" s="32" t="s">
        <v>371</v>
      </c>
      <c r="G234" s="32" t="s">
        <v>105</v>
      </c>
      <c r="H234" s="33" t="s">
        <v>91</v>
      </c>
      <c r="I234" s="34">
        <v>10</v>
      </c>
      <c r="J234" s="59"/>
      <c r="K234" s="11">
        <v>1</v>
      </c>
      <c r="L234" s="35"/>
      <c r="M234" s="36"/>
      <c r="N234" s="37">
        <f>IF(M234&gt;0,ROUND(L234/M234,4),0)</f>
        <v>0</v>
      </c>
      <c r="O234" s="38"/>
      <c r="P234" s="39"/>
      <c r="Q234" s="37">
        <f>ROUND(ROUND(N234,4)*(1-O234),4)</f>
        <v>0</v>
      </c>
      <c r="R234" s="37">
        <f>ROUND(ROUND(Q234,4)*(1+P234),4)</f>
        <v>0</v>
      </c>
      <c r="S234" s="37">
        <f>ROUND($I234*Q234,4)</f>
        <v>0</v>
      </c>
      <c r="T234" s="37">
        <f>ROUND($I234*R234,4)</f>
        <v>0</v>
      </c>
      <c r="U234" s="40"/>
      <c r="V234" s="40"/>
      <c r="W234" s="40"/>
      <c r="X234" s="40"/>
      <c r="Y234" s="41"/>
    </row>
    <row r="235" spans="1:25" x14ac:dyDescent="0.25">
      <c r="A235" s="55" t="s">
        <v>105</v>
      </c>
      <c r="B235" s="11">
        <v>32</v>
      </c>
      <c r="C235" s="32" t="s">
        <v>3210</v>
      </c>
      <c r="D235" s="32" t="s">
        <v>105</v>
      </c>
      <c r="E235" s="32" t="s">
        <v>105</v>
      </c>
      <c r="F235" s="32" t="s">
        <v>371</v>
      </c>
      <c r="G235" s="32" t="s">
        <v>105</v>
      </c>
      <c r="H235" s="33" t="s">
        <v>91</v>
      </c>
      <c r="I235" s="34">
        <v>10</v>
      </c>
      <c r="J235" s="59"/>
      <c r="K235" s="11">
        <v>1</v>
      </c>
      <c r="L235" s="35"/>
      <c r="M235" s="36"/>
      <c r="N235" s="37">
        <f>IF(M235&gt;0,ROUND(L235/M235,4),0)</f>
        <v>0</v>
      </c>
      <c r="O235" s="38"/>
      <c r="P235" s="39"/>
      <c r="Q235" s="37">
        <f>ROUND(ROUND(N235,4)*(1-O235),4)</f>
        <v>0</v>
      </c>
      <c r="R235" s="37">
        <f>ROUND(ROUND(Q235,4)*(1+P235),4)</f>
        <v>0</v>
      </c>
      <c r="S235" s="37">
        <f>ROUND($I235*Q235,4)</f>
        <v>0</v>
      </c>
      <c r="T235" s="37">
        <f>ROUND($I235*R235,4)</f>
        <v>0</v>
      </c>
      <c r="U235" s="40"/>
      <c r="V235" s="40"/>
      <c r="W235" s="40"/>
      <c r="X235" s="40"/>
      <c r="Y235" s="41"/>
    </row>
    <row r="236" spans="1:25" x14ac:dyDescent="0.25">
      <c r="A236" s="55" t="s">
        <v>105</v>
      </c>
      <c r="B236" s="11">
        <v>33</v>
      </c>
      <c r="C236" s="32" t="s">
        <v>3213</v>
      </c>
      <c r="D236" s="32" t="s">
        <v>105</v>
      </c>
      <c r="E236" s="32" t="s">
        <v>105</v>
      </c>
      <c r="F236" s="32" t="s">
        <v>371</v>
      </c>
      <c r="G236" s="32" t="s">
        <v>105</v>
      </c>
      <c r="H236" s="33" t="s">
        <v>91</v>
      </c>
      <c r="I236" s="34">
        <v>10</v>
      </c>
      <c r="J236" s="59"/>
      <c r="K236" s="11">
        <v>1</v>
      </c>
      <c r="L236" s="35"/>
      <c r="M236" s="36"/>
      <c r="N236" s="37">
        <f>IF(M236&gt;0,ROUND(L236/M236,4),0)</f>
        <v>0</v>
      </c>
      <c r="O236" s="38"/>
      <c r="P236" s="39"/>
      <c r="Q236" s="37">
        <f>ROUND(ROUND(N236,4)*(1-O236),4)</f>
        <v>0</v>
      </c>
      <c r="R236" s="37">
        <f>ROUND(ROUND(Q236,4)*(1+P236),4)</f>
        <v>0</v>
      </c>
      <c r="S236" s="37">
        <f>ROUND($I236*Q236,4)</f>
        <v>0</v>
      </c>
      <c r="T236" s="37">
        <f>ROUND($I236*R236,4)</f>
        <v>0</v>
      </c>
      <c r="U236" s="40"/>
      <c r="V236" s="40"/>
      <c r="W236" s="40"/>
      <c r="X236" s="40"/>
      <c r="Y236" s="41"/>
    </row>
    <row r="237" spans="1:25" x14ac:dyDescent="0.25">
      <c r="A237" s="55" t="s">
        <v>105</v>
      </c>
      <c r="B237" s="11">
        <v>34</v>
      </c>
      <c r="C237" s="32" t="s">
        <v>3215</v>
      </c>
      <c r="D237" s="32" t="s">
        <v>105</v>
      </c>
      <c r="E237" s="32" t="s">
        <v>105</v>
      </c>
      <c r="F237" s="32" t="s">
        <v>371</v>
      </c>
      <c r="G237" s="32" t="s">
        <v>105</v>
      </c>
      <c r="H237" s="33" t="s">
        <v>91</v>
      </c>
      <c r="I237" s="34">
        <v>10</v>
      </c>
      <c r="J237" s="59"/>
      <c r="K237" s="11">
        <v>1</v>
      </c>
      <c r="L237" s="35"/>
      <c r="M237" s="36"/>
      <c r="N237" s="37">
        <f>IF(M237&gt;0,ROUND(L237/M237,4),0)</f>
        <v>0</v>
      </c>
      <c r="O237" s="38"/>
      <c r="P237" s="39"/>
      <c r="Q237" s="37">
        <f>ROUND(ROUND(N237,4)*(1-O237),4)</f>
        <v>0</v>
      </c>
      <c r="R237" s="37">
        <f>ROUND(ROUND(Q237,4)*(1+P237),4)</f>
        <v>0</v>
      </c>
      <c r="S237" s="37">
        <f>ROUND($I237*Q237,4)</f>
        <v>0</v>
      </c>
      <c r="T237" s="37">
        <f>ROUND($I237*R237,4)</f>
        <v>0</v>
      </c>
      <c r="U237" s="40"/>
      <c r="V237" s="40"/>
      <c r="W237" s="40"/>
      <c r="X237" s="40"/>
      <c r="Y237" s="41"/>
    </row>
    <row r="238" spans="1:25" x14ac:dyDescent="0.25">
      <c r="A238" s="55" t="s">
        <v>105</v>
      </c>
      <c r="B238" s="11">
        <v>35</v>
      </c>
      <c r="C238" s="32" t="s">
        <v>3217</v>
      </c>
      <c r="D238" s="32" t="s">
        <v>105</v>
      </c>
      <c r="E238" s="32" t="s">
        <v>105</v>
      </c>
      <c r="F238" s="32" t="s">
        <v>371</v>
      </c>
      <c r="G238" s="32" t="s">
        <v>105</v>
      </c>
      <c r="H238" s="33" t="s">
        <v>91</v>
      </c>
      <c r="I238" s="34">
        <v>10</v>
      </c>
      <c r="J238" s="59"/>
      <c r="K238" s="11">
        <v>1</v>
      </c>
      <c r="L238" s="35"/>
      <c r="M238" s="36"/>
      <c r="N238" s="37">
        <f>IF(M238&gt;0,ROUND(L238/M238,4),0)</f>
        <v>0</v>
      </c>
      <c r="O238" s="38"/>
      <c r="P238" s="39"/>
      <c r="Q238" s="37">
        <f>ROUND(ROUND(N238,4)*(1-O238),4)</f>
        <v>0</v>
      </c>
      <c r="R238" s="37">
        <f>ROUND(ROUND(Q238,4)*(1+P238),4)</f>
        <v>0</v>
      </c>
      <c r="S238" s="37">
        <f>ROUND($I238*Q238,4)</f>
        <v>0</v>
      </c>
      <c r="T238" s="37">
        <f>ROUND($I238*R238,4)</f>
        <v>0</v>
      </c>
      <c r="U238" s="40"/>
      <c r="V238" s="40"/>
      <c r="W238" s="40"/>
      <c r="X238" s="40"/>
      <c r="Y238" s="41"/>
    </row>
    <row r="239" spans="1:25" x14ac:dyDescent="0.25">
      <c r="A239" s="55" t="s">
        <v>105</v>
      </c>
      <c r="B239" s="11">
        <v>36</v>
      </c>
      <c r="C239" s="32" t="s">
        <v>3220</v>
      </c>
      <c r="D239" s="32" t="s">
        <v>105</v>
      </c>
      <c r="E239" s="32" t="s">
        <v>105</v>
      </c>
      <c r="F239" s="32" t="s">
        <v>371</v>
      </c>
      <c r="G239" s="32" t="s">
        <v>105</v>
      </c>
      <c r="H239" s="33" t="s">
        <v>91</v>
      </c>
      <c r="I239" s="34">
        <v>10</v>
      </c>
      <c r="J239" s="59"/>
      <c r="K239" s="11">
        <v>1</v>
      </c>
      <c r="L239" s="35"/>
      <c r="M239" s="36"/>
      <c r="N239" s="37">
        <f>IF(M239&gt;0,ROUND(L239/M239,4),0)</f>
        <v>0</v>
      </c>
      <c r="O239" s="38"/>
      <c r="P239" s="39"/>
      <c r="Q239" s="37">
        <f>ROUND(ROUND(N239,4)*(1-O239),4)</f>
        <v>0</v>
      </c>
      <c r="R239" s="37">
        <f>ROUND(ROUND(Q239,4)*(1+P239),4)</f>
        <v>0</v>
      </c>
      <c r="S239" s="37">
        <f>ROUND($I239*Q239,4)</f>
        <v>0</v>
      </c>
      <c r="T239" s="37">
        <f>ROUND($I239*R239,4)</f>
        <v>0</v>
      </c>
      <c r="U239" s="40"/>
      <c r="V239" s="40"/>
      <c r="W239" s="40"/>
      <c r="X239" s="40"/>
      <c r="Y239" s="41"/>
    </row>
    <row r="240" spans="1:25" x14ac:dyDescent="0.25">
      <c r="A240" s="55" t="s">
        <v>105</v>
      </c>
      <c r="B240" s="11">
        <v>37</v>
      </c>
      <c r="C240" s="32" t="s">
        <v>3227</v>
      </c>
      <c r="D240" s="32" t="s">
        <v>105</v>
      </c>
      <c r="E240" s="32" t="s">
        <v>105</v>
      </c>
      <c r="F240" s="32" t="s">
        <v>371</v>
      </c>
      <c r="G240" s="32" t="s">
        <v>105</v>
      </c>
      <c r="H240" s="33" t="s">
        <v>91</v>
      </c>
      <c r="I240" s="34">
        <v>10</v>
      </c>
      <c r="J240" s="59"/>
      <c r="K240" s="11">
        <v>1</v>
      </c>
      <c r="L240" s="35"/>
      <c r="M240" s="36"/>
      <c r="N240" s="37">
        <f>IF(M240&gt;0,ROUND(L240/M240,4),0)</f>
        <v>0</v>
      </c>
      <c r="O240" s="38"/>
      <c r="P240" s="39"/>
      <c r="Q240" s="37">
        <f>ROUND(ROUND(N240,4)*(1-O240),4)</f>
        <v>0</v>
      </c>
      <c r="R240" s="37">
        <f>ROUND(ROUND(Q240,4)*(1+P240),4)</f>
        <v>0</v>
      </c>
      <c r="S240" s="37">
        <f>ROUND($I240*Q240,4)</f>
        <v>0</v>
      </c>
      <c r="T240" s="37">
        <f>ROUND($I240*R240,4)</f>
        <v>0</v>
      </c>
      <c r="U240" s="40"/>
      <c r="V240" s="40"/>
      <c r="W240" s="40"/>
      <c r="X240" s="40"/>
      <c r="Y240" s="41"/>
    </row>
    <row r="241" spans="1:25" x14ac:dyDescent="0.25">
      <c r="A241" s="55" t="s">
        <v>105</v>
      </c>
      <c r="B241" s="11">
        <v>38</v>
      </c>
      <c r="C241" s="32" t="s">
        <v>3230</v>
      </c>
      <c r="D241" s="32" t="s">
        <v>105</v>
      </c>
      <c r="E241" s="32" t="s">
        <v>105</v>
      </c>
      <c r="F241" s="32" t="s">
        <v>371</v>
      </c>
      <c r="G241" s="32" t="s">
        <v>105</v>
      </c>
      <c r="H241" s="33" t="s">
        <v>91</v>
      </c>
      <c r="I241" s="34">
        <v>10</v>
      </c>
      <c r="J241" s="59"/>
      <c r="K241" s="11">
        <v>1</v>
      </c>
      <c r="L241" s="35"/>
      <c r="M241" s="36"/>
      <c r="N241" s="37">
        <f>IF(M241&gt;0,ROUND(L241/M241,4),0)</f>
        <v>0</v>
      </c>
      <c r="O241" s="38"/>
      <c r="P241" s="39"/>
      <c r="Q241" s="37">
        <f>ROUND(ROUND(N241,4)*(1-O241),4)</f>
        <v>0</v>
      </c>
      <c r="R241" s="37">
        <f>ROUND(ROUND(Q241,4)*(1+P241),4)</f>
        <v>0</v>
      </c>
      <c r="S241" s="37">
        <f>ROUND($I241*Q241,4)</f>
        <v>0</v>
      </c>
      <c r="T241" s="37">
        <f>ROUND($I241*R241,4)</f>
        <v>0</v>
      </c>
      <c r="U241" s="40"/>
      <c r="V241" s="40"/>
      <c r="W241" s="40"/>
      <c r="X241" s="40"/>
      <c r="Y241" s="41"/>
    </row>
    <row r="242" spans="1:25" x14ac:dyDescent="0.25">
      <c r="A242" s="55" t="s">
        <v>105</v>
      </c>
      <c r="B242" s="11">
        <v>39</v>
      </c>
      <c r="C242" s="32" t="s">
        <v>3232</v>
      </c>
      <c r="D242" s="32" t="s">
        <v>105</v>
      </c>
      <c r="E242" s="32" t="s">
        <v>105</v>
      </c>
      <c r="F242" s="32" t="s">
        <v>371</v>
      </c>
      <c r="G242" s="32" t="s">
        <v>105</v>
      </c>
      <c r="H242" s="33" t="s">
        <v>91</v>
      </c>
      <c r="I242" s="34">
        <v>10</v>
      </c>
      <c r="J242" s="59"/>
      <c r="K242" s="11">
        <v>1</v>
      </c>
      <c r="L242" s="35"/>
      <c r="M242" s="36"/>
      <c r="N242" s="37">
        <f>IF(M242&gt;0,ROUND(L242/M242,4),0)</f>
        <v>0</v>
      </c>
      <c r="O242" s="38"/>
      <c r="P242" s="39"/>
      <c r="Q242" s="37">
        <f>ROUND(ROUND(N242,4)*(1-O242),4)</f>
        <v>0</v>
      </c>
      <c r="R242" s="37">
        <f>ROUND(ROUND(Q242,4)*(1+P242),4)</f>
        <v>0</v>
      </c>
      <c r="S242" s="37">
        <f>ROUND($I242*Q242,4)</f>
        <v>0</v>
      </c>
      <c r="T242" s="37">
        <f>ROUND($I242*R242,4)</f>
        <v>0</v>
      </c>
      <c r="U242" s="40"/>
      <c r="V242" s="40"/>
      <c r="W242" s="40"/>
      <c r="X242" s="40"/>
      <c r="Y242" s="41"/>
    </row>
    <row r="243" spans="1:25" ht="13.5" thickBot="1" x14ac:dyDescent="0.3">
      <c r="A243" s="56" t="s">
        <v>105</v>
      </c>
      <c r="B243" s="13">
        <v>40</v>
      </c>
      <c r="C243" s="42" t="s">
        <v>3234</v>
      </c>
      <c r="D243" s="42" t="s">
        <v>105</v>
      </c>
      <c r="E243" s="42" t="s">
        <v>105</v>
      </c>
      <c r="F243" s="42" t="s">
        <v>371</v>
      </c>
      <c r="G243" s="42" t="s">
        <v>105</v>
      </c>
      <c r="H243" s="43" t="s">
        <v>91</v>
      </c>
      <c r="I243" s="44">
        <v>10</v>
      </c>
      <c r="J243" s="60"/>
      <c r="K243" s="13">
        <v>1</v>
      </c>
      <c r="L243" s="45"/>
      <c r="M243" s="46"/>
      <c r="N243" s="47">
        <f>IF(M243&gt;0,ROUND(L243/M243,4),0)</f>
        <v>0</v>
      </c>
      <c r="O243" s="48"/>
      <c r="P243" s="49"/>
      <c r="Q243" s="47">
        <f>ROUND(ROUND(N243,4)*(1-O243),4)</f>
        <v>0</v>
      </c>
      <c r="R243" s="47">
        <f>ROUND(ROUND(Q243,4)*(1+P243),4)</f>
        <v>0</v>
      </c>
      <c r="S243" s="47">
        <f>ROUND($I243*Q243,4)</f>
        <v>0</v>
      </c>
      <c r="T243" s="47">
        <f>ROUND($I243*R243,4)</f>
        <v>0</v>
      </c>
      <c r="U243" s="50"/>
      <c r="V243" s="50"/>
      <c r="W243" s="50"/>
      <c r="X243" s="50"/>
      <c r="Y243" s="51"/>
    </row>
    <row r="244" spans="1:25" ht="13.5" thickBot="1" x14ac:dyDescent="0.3">
      <c r="R244" s="61" t="s">
        <v>108</v>
      </c>
      <c r="S244" s="62">
        <f>SUM(S204:S243)</f>
        <v>0</v>
      </c>
      <c r="T244" s="63">
        <f>SUM(T204:T243)</f>
        <v>0</v>
      </c>
    </row>
  </sheetData>
  <sheetProtection algorithmName="SHA-512" hashValue="gttFzH0/KpLxnaEE8NBfKvKZCEw+S2vOKyhlj8E6UxbPOqNTFCLtnGOZ9H3tsFYZ1lGjmpQNec5dQXcDYwWnZw==" saltValue="twvkjvj6mS71BpaR0W1RSg==" spinCount="100000" sheet="1" objects="1" scenarios="1"/>
  <pageMargins left="0.78740157021416557" right="0.78740157021416557" top="0.78740157021416557" bottom="0.78740157021416557" header="0.59055116441514754" footer="0.59055116441514754"/>
  <pageSetup paperSize="9" scale="35" fitToHeight="0" pageOrder="overThenDown" orientation="landscape" r:id="rId1"/>
  <headerFooter>
    <oddHeader>&amp;ROBR-8A</oddHeader>
    <oddFooter>&amp;LJN št. 16-51/19, 16-51/19_1.OBD: 1.5.2020 - 30.4.2021&amp;RStran &amp;P od &amp;N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3:C11"/>
  <sheetViews>
    <sheetView workbookViewId="0"/>
  </sheetViews>
  <sheetFormatPr defaultRowHeight="12.75" x14ac:dyDescent="0.25"/>
  <cols>
    <col min="1" max="1" width="4.7109375" style="1" customWidth="1"/>
    <col min="2" max="2" width="17.7109375" style="1" customWidth="1"/>
    <col min="3" max="3" width="60.7109375" style="1" customWidth="1"/>
    <col min="4" max="16384" width="9.140625" style="1"/>
  </cols>
  <sheetData>
    <row r="3" spans="2:3" ht="13.5" thickBot="1" x14ac:dyDescent="0.3"/>
    <row r="4" spans="2:3" ht="20.100000000000001" customHeight="1" thickBot="1" x14ac:dyDescent="0.3">
      <c r="B4" s="7" t="s">
        <v>43</v>
      </c>
      <c r="C4" s="8"/>
    </row>
    <row r="5" spans="2:3" ht="20.100000000000001" customHeight="1" x14ac:dyDescent="0.25">
      <c r="B5" s="9" t="s">
        <v>44</v>
      </c>
      <c r="C5" s="15"/>
    </row>
    <row r="6" spans="2:3" ht="20.100000000000001" customHeight="1" x14ac:dyDescent="0.25">
      <c r="B6" s="11" t="s">
        <v>45</v>
      </c>
      <c r="C6" s="16"/>
    </row>
    <row r="7" spans="2:3" ht="27" customHeight="1" x14ac:dyDescent="0.25">
      <c r="B7" s="11" t="s">
        <v>46</v>
      </c>
      <c r="C7" s="16"/>
    </row>
    <row r="8" spans="2:3" ht="20.100000000000001" customHeight="1" x14ac:dyDescent="0.25">
      <c r="B8" s="11" t="s">
        <v>47</v>
      </c>
      <c r="C8" s="16"/>
    </row>
    <row r="9" spans="2:3" ht="20.100000000000001" customHeight="1" x14ac:dyDescent="0.25">
      <c r="B9" s="11" t="s">
        <v>48</v>
      </c>
      <c r="C9" s="16"/>
    </row>
    <row r="10" spans="2:3" ht="20.100000000000001" customHeight="1" x14ac:dyDescent="0.25">
      <c r="B10" s="11" t="s">
        <v>49</v>
      </c>
      <c r="C10" s="16"/>
    </row>
    <row r="11" spans="2:3" ht="20.100000000000001" customHeight="1" thickBot="1" x14ac:dyDescent="0.3">
      <c r="B11" s="13" t="s">
        <v>50</v>
      </c>
      <c r="C11" s="17"/>
    </row>
  </sheetData>
  <sheetProtection algorithmName="SHA-512" hashValue="0luueTTVdPKwWoh0Z89Ve/yVgcQeiNJo7zcUMI0WVKzatX4NYj9Re657uOHmrBZfElBlwIqV54z0ZicNoVqgCg==" saltValue="jIeqVNh860/CouC8C8c48A==" spinCount="100000" sheet="1" objects="1" scenarios="1"/>
  <pageMargins left="0.78740157021416557" right="0.78740157021416557" top="0.78740157021416557" bottom="0.78740157021416557" header="0.59055116441514754" footer="0.59055116441514754"/>
  <pageSetup paperSize="9" fitToHeight="0" pageOrder="overThenDown" orientation="portrait" r:id="rId1"/>
  <headerFooter>
    <oddFooter>&amp;LJN št. 16-51/19, 16-51/19_1.OBD: 1.5.2020 - 30.4.2021&amp;RStran &amp;P od &amp;N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4"/>
  <sheetViews>
    <sheetView workbookViewId="0"/>
  </sheetViews>
  <sheetFormatPr defaultRowHeight="12.75" x14ac:dyDescent="0.25"/>
  <cols>
    <col min="1" max="1" width="4.7109375" style="1" customWidth="1"/>
    <col min="2" max="2" width="120.7109375" style="1" customWidth="1"/>
    <col min="3" max="16384" width="9.140625" style="1"/>
  </cols>
  <sheetData>
    <row r="4" spans="2:2" ht="18" x14ac:dyDescent="0.25">
      <c r="B4" s="2" t="s">
        <v>51</v>
      </c>
    </row>
  </sheetData>
  <sheetProtection algorithmName="SHA-512" hashValue="Y4cCCRh295DDDVlb/wbdsxQYPmS78z8HchF8Dy2qHiap75FG+PU3TpAYdmVBY4tDITqdkrAub9g1M4NsNyX0yA==" saltValue="BcUka2AcXf9CE+ejIeiu/g==" spinCount="100000" sheet="1" objects="1" scenarios="1"/>
  <pageMargins left="0.78740157021416557" right="0.78740157021416557" top="0.78740157021416557" bottom="0.78740157021416557" header="0.59055116441514754" footer="0.59055116441514754"/>
  <pageSetup paperSize="9" scale="68" fitToHeight="0" pageOrder="overThenDown" orientation="portrait" r:id="rId1"/>
  <headerFooter>
    <oddFooter>&amp;LJN št. 16-51/19, 16-51/19_1.OBD: 1.5.2020 - 30.4.2021&amp;RStran &amp;P od &amp;N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4:Y237"/>
  <sheetViews>
    <sheetView topLeftCell="B1" workbookViewId="0"/>
  </sheetViews>
  <sheetFormatPr defaultRowHeight="12.75" x14ac:dyDescent="0.25"/>
  <cols>
    <col min="1" max="1" width="15.7109375" style="1" hidden="1" customWidth="1"/>
    <col min="2" max="2" width="7.28515625" style="1" customWidth="1"/>
    <col min="3" max="3" width="41.7109375" style="1" customWidth="1"/>
    <col min="4" max="4" width="29.7109375" style="1" customWidth="1"/>
    <col min="5" max="5" width="23.42578125" style="1" customWidth="1"/>
    <col min="6" max="6" width="22.140625" style="1" customWidth="1"/>
    <col min="7" max="7" width="11" style="1" customWidth="1"/>
    <col min="8" max="8" width="5.7109375" style="1" customWidth="1"/>
    <col min="9" max="9" width="10" style="1" customWidth="1"/>
    <col min="10" max="10" width="7.28515625" style="1" customWidth="1"/>
    <col min="11" max="11" width="4.7109375" style="1" customWidth="1"/>
    <col min="12" max="12" width="13.7109375" style="1" customWidth="1"/>
    <col min="13" max="13" width="10.7109375" style="1" customWidth="1"/>
    <col min="14" max="14" width="13.7109375" style="1" customWidth="1"/>
    <col min="15" max="15" width="10.7109375" style="1" customWidth="1"/>
    <col min="16" max="16" width="7.7109375" style="1" customWidth="1"/>
    <col min="17" max="18" width="13.7109375" style="1" customWidth="1"/>
    <col min="19" max="20" width="17.28515625" style="1" customWidth="1"/>
    <col min="21" max="21" width="20.7109375" style="1" customWidth="1"/>
    <col min="22" max="22" width="25.7109375" style="1" customWidth="1"/>
    <col min="23" max="23" width="20.7109375" style="1" customWidth="1"/>
    <col min="24" max="24" width="12.7109375" style="1" customWidth="1"/>
    <col min="25" max="25" width="25.7109375" style="1" customWidth="1"/>
    <col min="26" max="16384" width="9.140625" style="1"/>
  </cols>
  <sheetData>
    <row r="4" spans="1:25" ht="15.75" x14ac:dyDescent="0.25">
      <c r="C4" s="77" t="s">
        <v>52</v>
      </c>
    </row>
    <row r="5" spans="1:25" ht="18" x14ac:dyDescent="0.25">
      <c r="B5" s="78" t="s">
        <v>53</v>
      </c>
      <c r="C5" s="2" t="s">
        <v>54</v>
      </c>
    </row>
    <row r="7" spans="1:25" x14ac:dyDescent="0.25">
      <c r="C7" s="79" t="str">
        <f>IF('2. Podatki o ponudniku'!C5&lt;&gt;"","Naziv ponudnika: " &amp; '2. Podatki o ponudniku'!C5,"")</f>
        <v/>
      </c>
    </row>
    <row r="8" spans="1:25" x14ac:dyDescent="0.25">
      <c r="C8" s="79" t="str">
        <f>IF('2. Podatki o ponudniku'!C7&lt;&gt;"","Identifikacijska številka za DDV: " &amp; '2. Podatki o ponudniku'!C7,"")</f>
        <v/>
      </c>
    </row>
    <row r="10" spans="1:25" ht="13.5" thickBot="1" x14ac:dyDescent="0.3"/>
    <row r="11" spans="1:25" ht="13.5" thickBot="1" x14ac:dyDescent="0.3">
      <c r="A11" s="52" t="s">
        <v>55</v>
      </c>
      <c r="B11" s="57" t="s">
        <v>56</v>
      </c>
      <c r="C11" s="18" t="s">
        <v>57</v>
      </c>
      <c r="D11" s="18"/>
      <c r="E11" s="18"/>
      <c r="F11" s="18"/>
      <c r="G11" s="18"/>
      <c r="H11" s="18" t="s">
        <v>58</v>
      </c>
      <c r="I11" s="18"/>
      <c r="J11" s="8"/>
      <c r="K11" s="7"/>
      <c r="L11" s="18" t="s">
        <v>59</v>
      </c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8"/>
    </row>
    <row r="12" spans="1:25" ht="51.75" thickBot="1" x14ac:dyDescent="0.3">
      <c r="A12" s="53" t="s">
        <v>60</v>
      </c>
      <c r="B12" s="19" t="s">
        <v>61</v>
      </c>
      <c r="C12" s="20" t="s">
        <v>62</v>
      </c>
      <c r="D12" s="20" t="s">
        <v>63</v>
      </c>
      <c r="E12" s="20" t="s">
        <v>64</v>
      </c>
      <c r="F12" s="20" t="s">
        <v>65</v>
      </c>
      <c r="G12" s="20" t="s">
        <v>66</v>
      </c>
      <c r="H12" s="20" t="s">
        <v>67</v>
      </c>
      <c r="I12" s="20" t="s">
        <v>68</v>
      </c>
      <c r="J12" s="21" t="s">
        <v>69</v>
      </c>
      <c r="K12" s="19" t="s">
        <v>70</v>
      </c>
      <c r="L12" s="20" t="s">
        <v>71</v>
      </c>
      <c r="M12" s="20" t="s">
        <v>72</v>
      </c>
      <c r="N12" s="20" t="s">
        <v>73</v>
      </c>
      <c r="O12" s="20" t="s">
        <v>74</v>
      </c>
      <c r="P12" s="20" t="s">
        <v>75</v>
      </c>
      <c r="Q12" s="20" t="s">
        <v>76</v>
      </c>
      <c r="R12" s="20" t="s">
        <v>77</v>
      </c>
      <c r="S12" s="20" t="s">
        <v>78</v>
      </c>
      <c r="T12" s="20" t="s">
        <v>79</v>
      </c>
      <c r="U12" s="20" t="s">
        <v>80</v>
      </c>
      <c r="V12" s="20" t="s">
        <v>81</v>
      </c>
      <c r="W12" s="20" t="s">
        <v>82</v>
      </c>
      <c r="X12" s="20" t="s">
        <v>83</v>
      </c>
      <c r="Y12" s="21" t="s">
        <v>84</v>
      </c>
    </row>
    <row r="13" spans="1:25" ht="25.5" x14ac:dyDescent="0.25">
      <c r="A13" s="54" t="s">
        <v>85</v>
      </c>
      <c r="B13" s="9">
        <v>1</v>
      </c>
      <c r="C13" s="22" t="s">
        <v>86</v>
      </c>
      <c r="D13" s="22" t="s">
        <v>87</v>
      </c>
      <c r="E13" s="22" t="s">
        <v>88</v>
      </c>
      <c r="F13" s="22" t="s">
        <v>89</v>
      </c>
      <c r="G13" s="22" t="s">
        <v>90</v>
      </c>
      <c r="H13" s="23" t="s">
        <v>91</v>
      </c>
      <c r="I13" s="24">
        <v>1000</v>
      </c>
      <c r="J13" s="58"/>
      <c r="K13" s="9">
        <v>1</v>
      </c>
      <c r="L13" s="25"/>
      <c r="M13" s="26"/>
      <c r="N13" s="27">
        <f>IF(M13&gt;0,ROUND(L13/M13,4),0)</f>
        <v>0</v>
      </c>
      <c r="O13" s="28"/>
      <c r="P13" s="29"/>
      <c r="Q13" s="27">
        <f>ROUND(ROUND(N13,4)*(1-O13),4)</f>
        <v>0</v>
      </c>
      <c r="R13" s="27">
        <f>ROUND(ROUND(Q13,4)*(1+P13),4)</f>
        <v>0</v>
      </c>
      <c r="S13" s="27">
        <f>ROUND($I13*Q13,4)</f>
        <v>0</v>
      </c>
      <c r="T13" s="27">
        <f>ROUND($I13*R13,4)</f>
        <v>0</v>
      </c>
      <c r="U13" s="30"/>
      <c r="V13" s="30"/>
      <c r="W13" s="30"/>
      <c r="X13" s="30"/>
      <c r="Y13" s="31"/>
    </row>
    <row r="14" spans="1:25" ht="25.5" x14ac:dyDescent="0.25">
      <c r="A14" s="55" t="s">
        <v>92</v>
      </c>
      <c r="B14" s="11">
        <v>2</v>
      </c>
      <c r="C14" s="32" t="s">
        <v>93</v>
      </c>
      <c r="D14" s="32" t="s">
        <v>94</v>
      </c>
      <c r="E14" s="32" t="s">
        <v>88</v>
      </c>
      <c r="F14" s="32" t="s">
        <v>89</v>
      </c>
      <c r="G14" s="32" t="s">
        <v>95</v>
      </c>
      <c r="H14" s="33" t="s">
        <v>91</v>
      </c>
      <c r="I14" s="34">
        <v>300</v>
      </c>
      <c r="J14" s="59"/>
      <c r="K14" s="11">
        <v>1</v>
      </c>
      <c r="L14" s="35"/>
      <c r="M14" s="36"/>
      <c r="N14" s="37">
        <f>IF(M14&gt;0,ROUND(L14/M14,4),0)</f>
        <v>0</v>
      </c>
      <c r="O14" s="38"/>
      <c r="P14" s="39"/>
      <c r="Q14" s="37">
        <f>ROUND(ROUND(N14,4)*(1-O14),4)</f>
        <v>0</v>
      </c>
      <c r="R14" s="37">
        <f>ROUND(ROUND(Q14,4)*(1+P14),4)</f>
        <v>0</v>
      </c>
      <c r="S14" s="37">
        <f>ROUND($I14*Q14,4)</f>
        <v>0</v>
      </c>
      <c r="T14" s="37">
        <f>ROUND($I14*R14,4)</f>
        <v>0</v>
      </c>
      <c r="U14" s="40"/>
      <c r="V14" s="40"/>
      <c r="W14" s="40"/>
      <c r="X14" s="40"/>
      <c r="Y14" s="41"/>
    </row>
    <row r="15" spans="1:25" ht="25.5" x14ac:dyDescent="0.25">
      <c r="A15" s="55" t="s">
        <v>96</v>
      </c>
      <c r="B15" s="11">
        <v>3</v>
      </c>
      <c r="C15" s="32" t="s">
        <v>97</v>
      </c>
      <c r="D15" s="32" t="s">
        <v>87</v>
      </c>
      <c r="E15" s="32" t="s">
        <v>88</v>
      </c>
      <c r="F15" s="32" t="s">
        <v>89</v>
      </c>
      <c r="G15" s="32" t="s">
        <v>98</v>
      </c>
      <c r="H15" s="33" t="s">
        <v>91</v>
      </c>
      <c r="I15" s="34">
        <v>460</v>
      </c>
      <c r="J15" s="59"/>
      <c r="K15" s="11">
        <v>1</v>
      </c>
      <c r="L15" s="35"/>
      <c r="M15" s="36"/>
      <c r="N15" s="37">
        <f>IF(M15&gt;0,ROUND(L15/M15,4),0)</f>
        <v>0</v>
      </c>
      <c r="O15" s="38"/>
      <c r="P15" s="39"/>
      <c r="Q15" s="37">
        <f>ROUND(ROUND(N15,4)*(1-O15),4)</f>
        <v>0</v>
      </c>
      <c r="R15" s="37">
        <f>ROUND(ROUND(Q15,4)*(1+P15),4)</f>
        <v>0</v>
      </c>
      <c r="S15" s="37">
        <f>ROUND($I15*Q15,4)</f>
        <v>0</v>
      </c>
      <c r="T15" s="37">
        <f>ROUND($I15*R15,4)</f>
        <v>0</v>
      </c>
      <c r="U15" s="40"/>
      <c r="V15" s="40"/>
      <c r="W15" s="40"/>
      <c r="X15" s="40"/>
      <c r="Y15" s="41"/>
    </row>
    <row r="16" spans="1:25" ht="25.5" x14ac:dyDescent="0.25">
      <c r="A16" s="55" t="s">
        <v>99</v>
      </c>
      <c r="B16" s="11">
        <v>4</v>
      </c>
      <c r="C16" s="32" t="s">
        <v>100</v>
      </c>
      <c r="D16" s="32" t="s">
        <v>101</v>
      </c>
      <c r="E16" s="32" t="s">
        <v>88</v>
      </c>
      <c r="F16" s="32" t="s">
        <v>89</v>
      </c>
      <c r="G16" s="32" t="s">
        <v>102</v>
      </c>
      <c r="H16" s="33" t="s">
        <v>91</v>
      </c>
      <c r="I16" s="34">
        <v>20</v>
      </c>
      <c r="J16" s="59"/>
      <c r="K16" s="11">
        <v>1</v>
      </c>
      <c r="L16" s="35"/>
      <c r="M16" s="36"/>
      <c r="N16" s="37">
        <f>IF(M16&gt;0,ROUND(L16/M16,4),0)</f>
        <v>0</v>
      </c>
      <c r="O16" s="38"/>
      <c r="P16" s="39"/>
      <c r="Q16" s="37">
        <f>ROUND(ROUND(N16,4)*(1-O16),4)</f>
        <v>0</v>
      </c>
      <c r="R16" s="37">
        <f>ROUND(ROUND(Q16,4)*(1+P16),4)</f>
        <v>0</v>
      </c>
      <c r="S16" s="37">
        <f>ROUND($I16*Q16,4)</f>
        <v>0</v>
      </c>
      <c r="T16" s="37">
        <f>ROUND($I16*R16,4)</f>
        <v>0</v>
      </c>
      <c r="U16" s="40"/>
      <c r="V16" s="40"/>
      <c r="W16" s="40"/>
      <c r="X16" s="40"/>
      <c r="Y16" s="41"/>
    </row>
    <row r="17" spans="1:25" ht="13.5" thickBot="1" x14ac:dyDescent="0.3">
      <c r="A17" s="56" t="s">
        <v>103</v>
      </c>
      <c r="B17" s="13">
        <v>5</v>
      </c>
      <c r="C17" s="42" t="s">
        <v>104</v>
      </c>
      <c r="D17" s="42" t="s">
        <v>105</v>
      </c>
      <c r="E17" s="42" t="s">
        <v>106</v>
      </c>
      <c r="F17" s="42" t="s">
        <v>105</v>
      </c>
      <c r="G17" s="42" t="s">
        <v>107</v>
      </c>
      <c r="H17" s="43" t="s">
        <v>91</v>
      </c>
      <c r="I17" s="44">
        <v>7100</v>
      </c>
      <c r="J17" s="60"/>
      <c r="K17" s="13">
        <v>1</v>
      </c>
      <c r="L17" s="45"/>
      <c r="M17" s="46"/>
      <c r="N17" s="47">
        <f>IF(M17&gt;0,ROUND(L17/M17,4),0)</f>
        <v>0</v>
      </c>
      <c r="O17" s="48"/>
      <c r="P17" s="49"/>
      <c r="Q17" s="47">
        <f>ROUND(ROUND(N17,4)*(1-O17),4)</f>
        <v>0</v>
      </c>
      <c r="R17" s="47">
        <f>ROUND(ROUND(Q17,4)*(1+P17),4)</f>
        <v>0</v>
      </c>
      <c r="S17" s="47">
        <f>ROUND($I17*Q17,4)</f>
        <v>0</v>
      </c>
      <c r="T17" s="47">
        <f>ROUND($I17*R17,4)</f>
        <v>0</v>
      </c>
      <c r="U17" s="50"/>
      <c r="V17" s="50"/>
      <c r="W17" s="50"/>
      <c r="X17" s="50"/>
      <c r="Y17" s="51"/>
    </row>
    <row r="18" spans="1:25" ht="13.5" thickBot="1" x14ac:dyDescent="0.3">
      <c r="R18" s="61" t="s">
        <v>108</v>
      </c>
      <c r="S18" s="62">
        <f>SUM(S13:S17)</f>
        <v>0</v>
      </c>
      <c r="T18" s="63">
        <f>SUM(T13:T17)</f>
        <v>0</v>
      </c>
    </row>
    <row r="20" spans="1:25" ht="13.5" thickBot="1" x14ac:dyDescent="0.3"/>
    <row r="21" spans="1:25" ht="13.5" thickBot="1" x14ac:dyDescent="0.3">
      <c r="A21" s="52" t="s">
        <v>55</v>
      </c>
      <c r="B21" s="57" t="s">
        <v>109</v>
      </c>
      <c r="C21" s="18" t="s">
        <v>110</v>
      </c>
      <c r="D21" s="18"/>
      <c r="E21" s="18"/>
      <c r="F21" s="18"/>
      <c r="G21" s="18"/>
      <c r="H21" s="18" t="s">
        <v>58</v>
      </c>
      <c r="I21" s="18"/>
      <c r="J21" s="8"/>
      <c r="K21" s="7"/>
      <c r="L21" s="18" t="s">
        <v>111</v>
      </c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8"/>
    </row>
    <row r="22" spans="1:25" ht="51.75" thickBot="1" x14ac:dyDescent="0.3">
      <c r="A22" s="53" t="s">
        <v>60</v>
      </c>
      <c r="B22" s="19" t="s">
        <v>61</v>
      </c>
      <c r="C22" s="20" t="s">
        <v>62</v>
      </c>
      <c r="D22" s="20" t="s">
        <v>63</v>
      </c>
      <c r="E22" s="20" t="s">
        <v>64</v>
      </c>
      <c r="F22" s="20" t="s">
        <v>65</v>
      </c>
      <c r="G22" s="20" t="s">
        <v>66</v>
      </c>
      <c r="H22" s="20" t="s">
        <v>67</v>
      </c>
      <c r="I22" s="20" t="s">
        <v>68</v>
      </c>
      <c r="J22" s="21" t="s">
        <v>69</v>
      </c>
      <c r="K22" s="19" t="s">
        <v>70</v>
      </c>
      <c r="L22" s="20" t="s">
        <v>71</v>
      </c>
      <c r="M22" s="20" t="s">
        <v>72</v>
      </c>
      <c r="N22" s="20" t="s">
        <v>73</v>
      </c>
      <c r="O22" s="20" t="s">
        <v>74</v>
      </c>
      <c r="P22" s="20" t="s">
        <v>75</v>
      </c>
      <c r="Q22" s="20" t="s">
        <v>76</v>
      </c>
      <c r="R22" s="20" t="s">
        <v>77</v>
      </c>
      <c r="S22" s="20" t="s">
        <v>78</v>
      </c>
      <c r="T22" s="20" t="s">
        <v>79</v>
      </c>
      <c r="U22" s="20" t="s">
        <v>80</v>
      </c>
      <c r="V22" s="20" t="s">
        <v>81</v>
      </c>
      <c r="W22" s="20" t="s">
        <v>82</v>
      </c>
      <c r="X22" s="20" t="s">
        <v>83</v>
      </c>
      <c r="Y22" s="21" t="s">
        <v>84</v>
      </c>
    </row>
    <row r="23" spans="1:25" ht="25.5" x14ac:dyDescent="0.25">
      <c r="A23" s="54" t="s">
        <v>112</v>
      </c>
      <c r="B23" s="9">
        <v>1</v>
      </c>
      <c r="C23" s="22" t="s">
        <v>113</v>
      </c>
      <c r="D23" s="22" t="s">
        <v>87</v>
      </c>
      <c r="E23" s="22" t="s">
        <v>114</v>
      </c>
      <c r="F23" s="22" t="s">
        <v>115</v>
      </c>
      <c r="G23" s="22" t="s">
        <v>116</v>
      </c>
      <c r="H23" s="23" t="s">
        <v>91</v>
      </c>
      <c r="I23" s="24">
        <v>650</v>
      </c>
      <c r="J23" s="58"/>
      <c r="K23" s="9">
        <v>1</v>
      </c>
      <c r="L23" s="25"/>
      <c r="M23" s="26"/>
      <c r="N23" s="27">
        <f>IF(M23&gt;0,ROUND(L23/M23,4),0)</f>
        <v>0</v>
      </c>
      <c r="O23" s="28"/>
      <c r="P23" s="29"/>
      <c r="Q23" s="27">
        <f>ROUND(ROUND(N23,4)*(1-O23),4)</f>
        <v>0</v>
      </c>
      <c r="R23" s="27">
        <f>ROUND(ROUND(Q23,4)*(1+P23),4)</f>
        <v>0</v>
      </c>
      <c r="S23" s="27">
        <f>ROUND($I23*Q23,4)</f>
        <v>0</v>
      </c>
      <c r="T23" s="27">
        <f>ROUND($I23*R23,4)</f>
        <v>0</v>
      </c>
      <c r="U23" s="30"/>
      <c r="V23" s="30"/>
      <c r="W23" s="30"/>
      <c r="X23" s="30"/>
      <c r="Y23" s="31"/>
    </row>
    <row r="24" spans="1:25" ht="25.5" x14ac:dyDescent="0.25">
      <c r="A24" s="55" t="s">
        <v>117</v>
      </c>
      <c r="B24" s="11">
        <v>2</v>
      </c>
      <c r="C24" s="32" t="s">
        <v>118</v>
      </c>
      <c r="D24" s="32" t="s">
        <v>87</v>
      </c>
      <c r="E24" s="32" t="s">
        <v>114</v>
      </c>
      <c r="F24" s="32" t="s">
        <v>115</v>
      </c>
      <c r="G24" s="32" t="s">
        <v>119</v>
      </c>
      <c r="H24" s="33" t="s">
        <v>91</v>
      </c>
      <c r="I24" s="34">
        <v>470</v>
      </c>
      <c r="J24" s="59"/>
      <c r="K24" s="11">
        <v>1</v>
      </c>
      <c r="L24" s="35"/>
      <c r="M24" s="36"/>
      <c r="N24" s="37">
        <f>IF(M24&gt;0,ROUND(L24/M24,4),0)</f>
        <v>0</v>
      </c>
      <c r="O24" s="38"/>
      <c r="P24" s="39"/>
      <c r="Q24" s="37">
        <f>ROUND(ROUND(N24,4)*(1-O24),4)</f>
        <v>0</v>
      </c>
      <c r="R24" s="37">
        <f>ROUND(ROUND(Q24,4)*(1+P24),4)</f>
        <v>0</v>
      </c>
      <c r="S24" s="37">
        <f>ROUND($I24*Q24,4)</f>
        <v>0</v>
      </c>
      <c r="T24" s="37">
        <f>ROUND($I24*R24,4)</f>
        <v>0</v>
      </c>
      <c r="U24" s="40"/>
      <c r="V24" s="40"/>
      <c r="W24" s="40"/>
      <c r="X24" s="40"/>
      <c r="Y24" s="41"/>
    </row>
    <row r="25" spans="1:25" ht="25.5" x14ac:dyDescent="0.25">
      <c r="A25" s="55" t="s">
        <v>120</v>
      </c>
      <c r="B25" s="11">
        <v>3</v>
      </c>
      <c r="C25" s="32" t="s">
        <v>121</v>
      </c>
      <c r="D25" s="32" t="s">
        <v>94</v>
      </c>
      <c r="E25" s="32" t="s">
        <v>114</v>
      </c>
      <c r="F25" s="32" t="s">
        <v>115</v>
      </c>
      <c r="G25" s="32" t="s">
        <v>122</v>
      </c>
      <c r="H25" s="33" t="s">
        <v>91</v>
      </c>
      <c r="I25" s="34">
        <v>1800</v>
      </c>
      <c r="J25" s="59"/>
      <c r="K25" s="11">
        <v>1</v>
      </c>
      <c r="L25" s="35"/>
      <c r="M25" s="36"/>
      <c r="N25" s="37">
        <f>IF(M25&gt;0,ROUND(L25/M25,4),0)</f>
        <v>0</v>
      </c>
      <c r="O25" s="38"/>
      <c r="P25" s="39"/>
      <c r="Q25" s="37">
        <f>ROUND(ROUND(N25,4)*(1-O25),4)</f>
        <v>0</v>
      </c>
      <c r="R25" s="37">
        <f>ROUND(ROUND(Q25,4)*(1+P25),4)</f>
        <v>0</v>
      </c>
      <c r="S25" s="37">
        <f>ROUND($I25*Q25,4)</f>
        <v>0</v>
      </c>
      <c r="T25" s="37">
        <f>ROUND($I25*R25,4)</f>
        <v>0</v>
      </c>
      <c r="U25" s="40"/>
      <c r="V25" s="40"/>
      <c r="W25" s="40"/>
      <c r="X25" s="40"/>
      <c r="Y25" s="41"/>
    </row>
    <row r="26" spans="1:25" ht="25.5" x14ac:dyDescent="0.25">
      <c r="A26" s="55" t="s">
        <v>123</v>
      </c>
      <c r="B26" s="11">
        <v>4</v>
      </c>
      <c r="C26" s="32" t="s">
        <v>124</v>
      </c>
      <c r="D26" s="32" t="s">
        <v>94</v>
      </c>
      <c r="E26" s="32" t="s">
        <v>114</v>
      </c>
      <c r="F26" s="32" t="s">
        <v>115</v>
      </c>
      <c r="G26" s="32" t="s">
        <v>125</v>
      </c>
      <c r="H26" s="33" t="s">
        <v>91</v>
      </c>
      <c r="I26" s="34">
        <v>560</v>
      </c>
      <c r="J26" s="59"/>
      <c r="K26" s="11">
        <v>1</v>
      </c>
      <c r="L26" s="35"/>
      <c r="M26" s="36"/>
      <c r="N26" s="37">
        <f>IF(M26&gt;0,ROUND(L26/M26,4),0)</f>
        <v>0</v>
      </c>
      <c r="O26" s="38"/>
      <c r="P26" s="39"/>
      <c r="Q26" s="37">
        <f>ROUND(ROUND(N26,4)*(1-O26),4)</f>
        <v>0</v>
      </c>
      <c r="R26" s="37">
        <f>ROUND(ROUND(Q26,4)*(1+P26),4)</f>
        <v>0</v>
      </c>
      <c r="S26" s="37">
        <f>ROUND($I26*Q26,4)</f>
        <v>0</v>
      </c>
      <c r="T26" s="37">
        <f>ROUND($I26*R26,4)</f>
        <v>0</v>
      </c>
      <c r="U26" s="40"/>
      <c r="V26" s="40"/>
      <c r="W26" s="40"/>
      <c r="X26" s="40"/>
      <c r="Y26" s="41"/>
    </row>
    <row r="27" spans="1:25" ht="25.5" x14ac:dyDescent="0.25">
      <c r="A27" s="55" t="s">
        <v>126</v>
      </c>
      <c r="B27" s="11">
        <v>5</v>
      </c>
      <c r="C27" s="32" t="s">
        <v>127</v>
      </c>
      <c r="D27" s="32" t="s">
        <v>87</v>
      </c>
      <c r="E27" s="32" t="s">
        <v>114</v>
      </c>
      <c r="F27" s="32" t="s">
        <v>115</v>
      </c>
      <c r="G27" s="32" t="s">
        <v>128</v>
      </c>
      <c r="H27" s="33" t="s">
        <v>91</v>
      </c>
      <c r="I27" s="34">
        <v>900</v>
      </c>
      <c r="J27" s="59"/>
      <c r="K27" s="11">
        <v>1</v>
      </c>
      <c r="L27" s="35"/>
      <c r="M27" s="36"/>
      <c r="N27" s="37">
        <f>IF(M27&gt;0,ROUND(L27/M27,4),0)</f>
        <v>0</v>
      </c>
      <c r="O27" s="38"/>
      <c r="P27" s="39"/>
      <c r="Q27" s="37">
        <f>ROUND(ROUND(N27,4)*(1-O27),4)</f>
        <v>0</v>
      </c>
      <c r="R27" s="37">
        <f>ROUND(ROUND(Q27,4)*(1+P27),4)</f>
        <v>0</v>
      </c>
      <c r="S27" s="37">
        <f>ROUND($I27*Q27,4)</f>
        <v>0</v>
      </c>
      <c r="T27" s="37">
        <f>ROUND($I27*R27,4)</f>
        <v>0</v>
      </c>
      <c r="U27" s="40"/>
      <c r="V27" s="40"/>
      <c r="W27" s="40"/>
      <c r="X27" s="40"/>
      <c r="Y27" s="41"/>
    </row>
    <row r="28" spans="1:25" ht="25.5" x14ac:dyDescent="0.25">
      <c r="A28" s="55" t="s">
        <v>129</v>
      </c>
      <c r="B28" s="11">
        <v>6</v>
      </c>
      <c r="C28" s="32" t="s">
        <v>130</v>
      </c>
      <c r="D28" s="32" t="s">
        <v>94</v>
      </c>
      <c r="E28" s="32" t="s">
        <v>114</v>
      </c>
      <c r="F28" s="32" t="s">
        <v>115</v>
      </c>
      <c r="G28" s="32" t="s">
        <v>131</v>
      </c>
      <c r="H28" s="33" t="s">
        <v>91</v>
      </c>
      <c r="I28" s="34">
        <v>900</v>
      </c>
      <c r="J28" s="59"/>
      <c r="K28" s="11">
        <v>1</v>
      </c>
      <c r="L28" s="35"/>
      <c r="M28" s="36"/>
      <c r="N28" s="37">
        <f>IF(M28&gt;0,ROUND(L28/M28,4),0)</f>
        <v>0</v>
      </c>
      <c r="O28" s="38"/>
      <c r="P28" s="39"/>
      <c r="Q28" s="37">
        <f>ROUND(ROUND(N28,4)*(1-O28),4)</f>
        <v>0</v>
      </c>
      <c r="R28" s="37">
        <f>ROUND(ROUND(Q28,4)*(1+P28),4)</f>
        <v>0</v>
      </c>
      <c r="S28" s="37">
        <f>ROUND($I28*Q28,4)</f>
        <v>0</v>
      </c>
      <c r="T28" s="37">
        <f>ROUND($I28*R28,4)</f>
        <v>0</v>
      </c>
      <c r="U28" s="40"/>
      <c r="V28" s="40"/>
      <c r="W28" s="40"/>
      <c r="X28" s="40"/>
      <c r="Y28" s="41"/>
    </row>
    <row r="29" spans="1:25" ht="26.25" thickBot="1" x14ac:dyDescent="0.3">
      <c r="A29" s="56" t="s">
        <v>132</v>
      </c>
      <c r="B29" s="13">
        <v>7</v>
      </c>
      <c r="C29" s="42" t="s">
        <v>133</v>
      </c>
      <c r="D29" s="42" t="s">
        <v>94</v>
      </c>
      <c r="E29" s="42" t="s">
        <v>114</v>
      </c>
      <c r="F29" s="42" t="s">
        <v>115</v>
      </c>
      <c r="G29" s="42" t="s">
        <v>134</v>
      </c>
      <c r="H29" s="43" t="s">
        <v>91</v>
      </c>
      <c r="I29" s="44">
        <v>560</v>
      </c>
      <c r="J29" s="60"/>
      <c r="K29" s="13">
        <v>1</v>
      </c>
      <c r="L29" s="45"/>
      <c r="M29" s="46"/>
      <c r="N29" s="47">
        <f>IF(M29&gt;0,ROUND(L29/M29,4),0)</f>
        <v>0</v>
      </c>
      <c r="O29" s="48"/>
      <c r="P29" s="49"/>
      <c r="Q29" s="47">
        <f>ROUND(ROUND(N29,4)*(1-O29),4)</f>
        <v>0</v>
      </c>
      <c r="R29" s="47">
        <f>ROUND(ROUND(Q29,4)*(1+P29),4)</f>
        <v>0</v>
      </c>
      <c r="S29" s="47">
        <f>ROUND($I29*Q29,4)</f>
        <v>0</v>
      </c>
      <c r="T29" s="47">
        <f>ROUND($I29*R29,4)</f>
        <v>0</v>
      </c>
      <c r="U29" s="50"/>
      <c r="V29" s="50"/>
      <c r="W29" s="50"/>
      <c r="X29" s="50"/>
      <c r="Y29" s="51"/>
    </row>
    <row r="30" spans="1:25" ht="13.5" thickBot="1" x14ac:dyDescent="0.3">
      <c r="R30" s="61" t="s">
        <v>108</v>
      </c>
      <c r="S30" s="62">
        <f>SUM(S23:S29)</f>
        <v>0</v>
      </c>
      <c r="T30" s="63">
        <f>SUM(T23:T29)</f>
        <v>0</v>
      </c>
    </row>
    <row r="32" spans="1:25" ht="13.5" thickBot="1" x14ac:dyDescent="0.3"/>
    <row r="33" spans="1:25" ht="13.5" thickBot="1" x14ac:dyDescent="0.3">
      <c r="A33" s="52" t="s">
        <v>55</v>
      </c>
      <c r="B33" s="57" t="s">
        <v>135</v>
      </c>
      <c r="C33" s="18" t="s">
        <v>136</v>
      </c>
      <c r="D33" s="18"/>
      <c r="E33" s="18"/>
      <c r="F33" s="18"/>
      <c r="G33" s="18"/>
      <c r="H33" s="18" t="s">
        <v>58</v>
      </c>
      <c r="I33" s="18"/>
      <c r="J33" s="8"/>
      <c r="K33" s="7"/>
      <c r="L33" s="18" t="s">
        <v>137</v>
      </c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8"/>
    </row>
    <row r="34" spans="1:25" ht="51.75" thickBot="1" x14ac:dyDescent="0.3">
      <c r="A34" s="53" t="s">
        <v>60</v>
      </c>
      <c r="B34" s="19" t="s">
        <v>61</v>
      </c>
      <c r="C34" s="20" t="s">
        <v>62</v>
      </c>
      <c r="D34" s="20" t="s">
        <v>63</v>
      </c>
      <c r="E34" s="20" t="s">
        <v>64</v>
      </c>
      <c r="F34" s="20" t="s">
        <v>65</v>
      </c>
      <c r="G34" s="20" t="s">
        <v>66</v>
      </c>
      <c r="H34" s="20" t="s">
        <v>67</v>
      </c>
      <c r="I34" s="20" t="s">
        <v>68</v>
      </c>
      <c r="J34" s="21" t="s">
        <v>69</v>
      </c>
      <c r="K34" s="19" t="s">
        <v>70</v>
      </c>
      <c r="L34" s="20" t="s">
        <v>71</v>
      </c>
      <c r="M34" s="20" t="s">
        <v>72</v>
      </c>
      <c r="N34" s="20" t="s">
        <v>73</v>
      </c>
      <c r="O34" s="20" t="s">
        <v>74</v>
      </c>
      <c r="P34" s="20" t="s">
        <v>75</v>
      </c>
      <c r="Q34" s="20" t="s">
        <v>76</v>
      </c>
      <c r="R34" s="20" t="s">
        <v>77</v>
      </c>
      <c r="S34" s="20" t="s">
        <v>78</v>
      </c>
      <c r="T34" s="20" t="s">
        <v>79</v>
      </c>
      <c r="U34" s="20" t="s">
        <v>80</v>
      </c>
      <c r="V34" s="20" t="s">
        <v>81</v>
      </c>
      <c r="W34" s="20" t="s">
        <v>82</v>
      </c>
      <c r="X34" s="20" t="s">
        <v>83</v>
      </c>
      <c r="Y34" s="21" t="s">
        <v>84</v>
      </c>
    </row>
    <row r="35" spans="1:25" ht="25.5" x14ac:dyDescent="0.25">
      <c r="A35" s="54" t="s">
        <v>138</v>
      </c>
      <c r="B35" s="9">
        <v>1</v>
      </c>
      <c r="C35" s="22" t="s">
        <v>139</v>
      </c>
      <c r="D35" s="22" t="s">
        <v>87</v>
      </c>
      <c r="E35" s="22" t="s">
        <v>88</v>
      </c>
      <c r="F35" s="22" t="s">
        <v>140</v>
      </c>
      <c r="G35" s="22" t="s">
        <v>141</v>
      </c>
      <c r="H35" s="23" t="s">
        <v>91</v>
      </c>
      <c r="I35" s="24">
        <v>860</v>
      </c>
      <c r="J35" s="58"/>
      <c r="K35" s="9">
        <v>1</v>
      </c>
      <c r="L35" s="25"/>
      <c r="M35" s="26"/>
      <c r="N35" s="27">
        <f>IF(M35&gt;0,ROUND(L35/M35,4),0)</f>
        <v>0</v>
      </c>
      <c r="O35" s="28"/>
      <c r="P35" s="29"/>
      <c r="Q35" s="27">
        <f>ROUND(ROUND(N35,4)*(1-O35),4)</f>
        <v>0</v>
      </c>
      <c r="R35" s="27">
        <f>ROUND(ROUND(Q35,4)*(1+P35),4)</f>
        <v>0</v>
      </c>
      <c r="S35" s="27">
        <f>ROUND($I35*Q35,4)</f>
        <v>0</v>
      </c>
      <c r="T35" s="27">
        <f>ROUND($I35*R35,4)</f>
        <v>0</v>
      </c>
      <c r="U35" s="30"/>
      <c r="V35" s="30"/>
      <c r="W35" s="30"/>
      <c r="X35" s="30"/>
      <c r="Y35" s="31"/>
    </row>
    <row r="36" spans="1:25" ht="25.5" x14ac:dyDescent="0.25">
      <c r="A36" s="55" t="s">
        <v>142</v>
      </c>
      <c r="B36" s="11">
        <v>2</v>
      </c>
      <c r="C36" s="32" t="s">
        <v>143</v>
      </c>
      <c r="D36" s="32" t="s">
        <v>144</v>
      </c>
      <c r="E36" s="32" t="s">
        <v>88</v>
      </c>
      <c r="F36" s="32" t="s">
        <v>140</v>
      </c>
      <c r="G36" s="32" t="s">
        <v>145</v>
      </c>
      <c r="H36" s="33" t="s">
        <v>91</v>
      </c>
      <c r="I36" s="34">
        <v>200</v>
      </c>
      <c r="J36" s="59"/>
      <c r="K36" s="11">
        <v>1</v>
      </c>
      <c r="L36" s="35"/>
      <c r="M36" s="36"/>
      <c r="N36" s="37">
        <f>IF(M36&gt;0,ROUND(L36/M36,4),0)</f>
        <v>0</v>
      </c>
      <c r="O36" s="38"/>
      <c r="P36" s="39"/>
      <c r="Q36" s="37">
        <f>ROUND(ROUND(N36,4)*(1-O36),4)</f>
        <v>0</v>
      </c>
      <c r="R36" s="37">
        <f>ROUND(ROUND(Q36,4)*(1+P36),4)</f>
        <v>0</v>
      </c>
      <c r="S36" s="37">
        <f>ROUND($I36*Q36,4)</f>
        <v>0</v>
      </c>
      <c r="T36" s="37">
        <f>ROUND($I36*R36,4)</f>
        <v>0</v>
      </c>
      <c r="U36" s="40"/>
      <c r="V36" s="40"/>
      <c r="W36" s="40"/>
      <c r="X36" s="40"/>
      <c r="Y36" s="41"/>
    </row>
    <row r="37" spans="1:25" ht="25.5" x14ac:dyDescent="0.25">
      <c r="A37" s="55" t="s">
        <v>146</v>
      </c>
      <c r="B37" s="11">
        <v>3</v>
      </c>
      <c r="C37" s="32" t="s">
        <v>147</v>
      </c>
      <c r="D37" s="32" t="s">
        <v>87</v>
      </c>
      <c r="E37" s="32" t="s">
        <v>148</v>
      </c>
      <c r="F37" s="32" t="s">
        <v>140</v>
      </c>
      <c r="G37" s="32" t="s">
        <v>149</v>
      </c>
      <c r="H37" s="33" t="s">
        <v>91</v>
      </c>
      <c r="I37" s="34">
        <v>12</v>
      </c>
      <c r="J37" s="59"/>
      <c r="K37" s="11">
        <v>1</v>
      </c>
      <c r="L37" s="35"/>
      <c r="M37" s="36"/>
      <c r="N37" s="37">
        <f>IF(M37&gt;0,ROUND(L37/M37,4),0)</f>
        <v>0</v>
      </c>
      <c r="O37" s="38"/>
      <c r="P37" s="39"/>
      <c r="Q37" s="37">
        <f>ROUND(ROUND(N37,4)*(1-O37),4)</f>
        <v>0</v>
      </c>
      <c r="R37" s="37">
        <f>ROUND(ROUND(Q37,4)*(1+P37),4)</f>
        <v>0</v>
      </c>
      <c r="S37" s="37">
        <f>ROUND($I37*Q37,4)</f>
        <v>0</v>
      </c>
      <c r="T37" s="37">
        <f>ROUND($I37*R37,4)</f>
        <v>0</v>
      </c>
      <c r="U37" s="40"/>
      <c r="V37" s="40"/>
      <c r="W37" s="40"/>
      <c r="X37" s="40"/>
      <c r="Y37" s="41"/>
    </row>
    <row r="38" spans="1:25" ht="25.5" x14ac:dyDescent="0.25">
      <c r="A38" s="55" t="s">
        <v>150</v>
      </c>
      <c r="B38" s="11">
        <v>4</v>
      </c>
      <c r="C38" s="32" t="s">
        <v>151</v>
      </c>
      <c r="D38" s="32" t="s">
        <v>87</v>
      </c>
      <c r="E38" s="32" t="s">
        <v>88</v>
      </c>
      <c r="F38" s="32" t="s">
        <v>140</v>
      </c>
      <c r="G38" s="32" t="s">
        <v>152</v>
      </c>
      <c r="H38" s="33" t="s">
        <v>91</v>
      </c>
      <c r="I38" s="34">
        <v>1300</v>
      </c>
      <c r="J38" s="59"/>
      <c r="K38" s="11">
        <v>1</v>
      </c>
      <c r="L38" s="35"/>
      <c r="M38" s="36"/>
      <c r="N38" s="37">
        <f>IF(M38&gt;0,ROUND(L38/M38,4),0)</f>
        <v>0</v>
      </c>
      <c r="O38" s="38"/>
      <c r="P38" s="39"/>
      <c r="Q38" s="37">
        <f>ROUND(ROUND(N38,4)*(1-O38),4)</f>
        <v>0</v>
      </c>
      <c r="R38" s="37">
        <f>ROUND(ROUND(Q38,4)*(1+P38),4)</f>
        <v>0</v>
      </c>
      <c r="S38" s="37">
        <f>ROUND($I38*Q38,4)</f>
        <v>0</v>
      </c>
      <c r="T38" s="37">
        <f>ROUND($I38*R38,4)</f>
        <v>0</v>
      </c>
      <c r="U38" s="40"/>
      <c r="V38" s="40"/>
      <c r="W38" s="40"/>
      <c r="X38" s="40"/>
      <c r="Y38" s="41"/>
    </row>
    <row r="39" spans="1:25" ht="25.5" x14ac:dyDescent="0.25">
      <c r="A39" s="55" t="s">
        <v>153</v>
      </c>
      <c r="B39" s="11">
        <v>5</v>
      </c>
      <c r="C39" s="32" t="s">
        <v>154</v>
      </c>
      <c r="D39" s="32" t="s">
        <v>155</v>
      </c>
      <c r="E39" s="32" t="s">
        <v>88</v>
      </c>
      <c r="F39" s="32" t="s">
        <v>140</v>
      </c>
      <c r="G39" s="32" t="s">
        <v>156</v>
      </c>
      <c r="H39" s="33" t="s">
        <v>91</v>
      </c>
      <c r="I39" s="34">
        <v>500</v>
      </c>
      <c r="J39" s="59"/>
      <c r="K39" s="11">
        <v>1</v>
      </c>
      <c r="L39" s="35"/>
      <c r="M39" s="36"/>
      <c r="N39" s="37">
        <f>IF(M39&gt;0,ROUND(L39/M39,4),0)</f>
        <v>0</v>
      </c>
      <c r="O39" s="38"/>
      <c r="P39" s="39"/>
      <c r="Q39" s="37">
        <f>ROUND(ROUND(N39,4)*(1-O39),4)</f>
        <v>0</v>
      </c>
      <c r="R39" s="37">
        <f>ROUND(ROUND(Q39,4)*(1+P39),4)</f>
        <v>0</v>
      </c>
      <c r="S39" s="37">
        <f>ROUND($I39*Q39,4)</f>
        <v>0</v>
      </c>
      <c r="T39" s="37">
        <f>ROUND($I39*R39,4)</f>
        <v>0</v>
      </c>
      <c r="U39" s="40"/>
      <c r="V39" s="40"/>
      <c r="W39" s="40"/>
      <c r="X39" s="40"/>
      <c r="Y39" s="41"/>
    </row>
    <row r="40" spans="1:25" ht="25.5" x14ac:dyDescent="0.25">
      <c r="A40" s="55" t="s">
        <v>157</v>
      </c>
      <c r="B40" s="11">
        <v>6</v>
      </c>
      <c r="C40" s="32" t="s">
        <v>158</v>
      </c>
      <c r="D40" s="32" t="s">
        <v>105</v>
      </c>
      <c r="E40" s="32" t="s">
        <v>159</v>
      </c>
      <c r="F40" s="32" t="s">
        <v>160</v>
      </c>
      <c r="G40" s="32" t="s">
        <v>161</v>
      </c>
      <c r="H40" s="33" t="s">
        <v>91</v>
      </c>
      <c r="I40" s="34">
        <v>70</v>
      </c>
      <c r="J40" s="59"/>
      <c r="K40" s="11">
        <v>1</v>
      </c>
      <c r="L40" s="35"/>
      <c r="M40" s="36"/>
      <c r="N40" s="37">
        <f>IF(M40&gt;0,ROUND(L40/M40,4),0)</f>
        <v>0</v>
      </c>
      <c r="O40" s="38"/>
      <c r="P40" s="39"/>
      <c r="Q40" s="37">
        <f>ROUND(ROUND(N40,4)*(1-O40),4)</f>
        <v>0</v>
      </c>
      <c r="R40" s="37">
        <f>ROUND(ROUND(Q40,4)*(1+P40),4)</f>
        <v>0</v>
      </c>
      <c r="S40" s="37">
        <f>ROUND($I40*Q40,4)</f>
        <v>0</v>
      </c>
      <c r="T40" s="37">
        <f>ROUND($I40*R40,4)</f>
        <v>0</v>
      </c>
      <c r="U40" s="40"/>
      <c r="V40" s="40"/>
      <c r="W40" s="40"/>
      <c r="X40" s="40"/>
      <c r="Y40" s="41"/>
    </row>
    <row r="41" spans="1:25" ht="25.5" x14ac:dyDescent="0.25">
      <c r="A41" s="55" t="s">
        <v>162</v>
      </c>
      <c r="B41" s="11">
        <v>7</v>
      </c>
      <c r="C41" s="32" t="s">
        <v>163</v>
      </c>
      <c r="D41" s="32" t="s">
        <v>164</v>
      </c>
      <c r="E41" s="32" t="s">
        <v>165</v>
      </c>
      <c r="F41" s="32" t="s">
        <v>140</v>
      </c>
      <c r="G41" s="32" t="s">
        <v>105</v>
      </c>
      <c r="H41" s="33" t="s">
        <v>91</v>
      </c>
      <c r="I41" s="34">
        <v>50</v>
      </c>
      <c r="J41" s="59"/>
      <c r="K41" s="11">
        <v>1</v>
      </c>
      <c r="L41" s="35"/>
      <c r="M41" s="36"/>
      <c r="N41" s="37">
        <f>IF(M41&gt;0,ROUND(L41/M41,4),0)</f>
        <v>0</v>
      </c>
      <c r="O41" s="38"/>
      <c r="P41" s="39"/>
      <c r="Q41" s="37">
        <f>ROUND(ROUND(N41,4)*(1-O41),4)</f>
        <v>0</v>
      </c>
      <c r="R41" s="37">
        <f>ROUND(ROUND(Q41,4)*(1+P41),4)</f>
        <v>0</v>
      </c>
      <c r="S41" s="37">
        <f>ROUND($I41*Q41,4)</f>
        <v>0</v>
      </c>
      <c r="T41" s="37">
        <f>ROUND($I41*R41,4)</f>
        <v>0</v>
      </c>
      <c r="U41" s="40"/>
      <c r="V41" s="40"/>
      <c r="W41" s="40"/>
      <c r="X41" s="40"/>
      <c r="Y41" s="41"/>
    </row>
    <row r="42" spans="1:25" ht="25.5" x14ac:dyDescent="0.25">
      <c r="A42" s="55" t="s">
        <v>166</v>
      </c>
      <c r="B42" s="11">
        <v>8</v>
      </c>
      <c r="C42" s="32" t="s">
        <v>167</v>
      </c>
      <c r="D42" s="32" t="s">
        <v>105</v>
      </c>
      <c r="E42" s="32" t="s">
        <v>168</v>
      </c>
      <c r="F42" s="32" t="s">
        <v>169</v>
      </c>
      <c r="G42" s="32" t="s">
        <v>105</v>
      </c>
      <c r="H42" s="33" t="s">
        <v>91</v>
      </c>
      <c r="I42" s="34">
        <v>50</v>
      </c>
      <c r="J42" s="59"/>
      <c r="K42" s="11">
        <v>1</v>
      </c>
      <c r="L42" s="35"/>
      <c r="M42" s="36"/>
      <c r="N42" s="37">
        <f>IF(M42&gt;0,ROUND(L42/M42,4),0)</f>
        <v>0</v>
      </c>
      <c r="O42" s="38"/>
      <c r="P42" s="39"/>
      <c r="Q42" s="37">
        <f>ROUND(ROUND(N42,4)*(1-O42),4)</f>
        <v>0</v>
      </c>
      <c r="R42" s="37">
        <f>ROUND(ROUND(Q42,4)*(1+P42),4)</f>
        <v>0</v>
      </c>
      <c r="S42" s="37">
        <f>ROUND($I42*Q42,4)</f>
        <v>0</v>
      </c>
      <c r="T42" s="37">
        <f>ROUND($I42*R42,4)</f>
        <v>0</v>
      </c>
      <c r="U42" s="40"/>
      <c r="V42" s="40"/>
      <c r="W42" s="40"/>
      <c r="X42" s="40"/>
      <c r="Y42" s="41"/>
    </row>
    <row r="43" spans="1:25" ht="25.5" x14ac:dyDescent="0.25">
      <c r="A43" s="55" t="s">
        <v>170</v>
      </c>
      <c r="B43" s="11">
        <v>9</v>
      </c>
      <c r="C43" s="32" t="s">
        <v>171</v>
      </c>
      <c r="D43" s="32" t="s">
        <v>144</v>
      </c>
      <c r="E43" s="32" t="s">
        <v>88</v>
      </c>
      <c r="F43" s="32" t="s">
        <v>140</v>
      </c>
      <c r="G43" s="32" t="s">
        <v>172</v>
      </c>
      <c r="H43" s="33" t="s">
        <v>91</v>
      </c>
      <c r="I43" s="34">
        <v>670</v>
      </c>
      <c r="J43" s="59"/>
      <c r="K43" s="11">
        <v>1</v>
      </c>
      <c r="L43" s="35"/>
      <c r="M43" s="36"/>
      <c r="N43" s="37">
        <f>IF(M43&gt;0,ROUND(L43/M43,4),0)</f>
        <v>0</v>
      </c>
      <c r="O43" s="38"/>
      <c r="P43" s="39"/>
      <c r="Q43" s="37">
        <f>ROUND(ROUND(N43,4)*(1-O43),4)</f>
        <v>0</v>
      </c>
      <c r="R43" s="37">
        <f>ROUND(ROUND(Q43,4)*(1+P43),4)</f>
        <v>0</v>
      </c>
      <c r="S43" s="37">
        <f>ROUND($I43*Q43,4)</f>
        <v>0</v>
      </c>
      <c r="T43" s="37">
        <f>ROUND($I43*R43,4)</f>
        <v>0</v>
      </c>
      <c r="U43" s="40"/>
      <c r="V43" s="40"/>
      <c r="W43" s="40"/>
      <c r="X43" s="40"/>
      <c r="Y43" s="41"/>
    </row>
    <row r="44" spans="1:25" ht="25.5" x14ac:dyDescent="0.25">
      <c r="A44" s="55" t="s">
        <v>173</v>
      </c>
      <c r="B44" s="11">
        <v>10</v>
      </c>
      <c r="C44" s="32" t="s">
        <v>174</v>
      </c>
      <c r="D44" s="32" t="s">
        <v>87</v>
      </c>
      <c r="E44" s="32" t="s">
        <v>175</v>
      </c>
      <c r="F44" s="32" t="s">
        <v>140</v>
      </c>
      <c r="G44" s="32" t="s">
        <v>105</v>
      </c>
      <c r="H44" s="33" t="s">
        <v>91</v>
      </c>
      <c r="I44" s="34">
        <v>50</v>
      </c>
      <c r="J44" s="59"/>
      <c r="K44" s="11">
        <v>1</v>
      </c>
      <c r="L44" s="35"/>
      <c r="M44" s="36"/>
      <c r="N44" s="37">
        <f>IF(M44&gt;0,ROUND(L44/M44,4),0)</f>
        <v>0</v>
      </c>
      <c r="O44" s="38"/>
      <c r="P44" s="39"/>
      <c r="Q44" s="37">
        <f>ROUND(ROUND(N44,4)*(1-O44),4)</f>
        <v>0</v>
      </c>
      <c r="R44" s="37">
        <f>ROUND(ROUND(Q44,4)*(1+P44),4)</f>
        <v>0</v>
      </c>
      <c r="S44" s="37">
        <f>ROUND($I44*Q44,4)</f>
        <v>0</v>
      </c>
      <c r="T44" s="37">
        <f>ROUND($I44*R44,4)</f>
        <v>0</v>
      </c>
      <c r="U44" s="40"/>
      <c r="V44" s="40"/>
      <c r="W44" s="40"/>
      <c r="X44" s="40"/>
      <c r="Y44" s="41"/>
    </row>
    <row r="45" spans="1:25" ht="26.25" thickBot="1" x14ac:dyDescent="0.3">
      <c r="A45" s="56" t="s">
        <v>176</v>
      </c>
      <c r="B45" s="13">
        <v>11</v>
      </c>
      <c r="C45" s="42" t="s">
        <v>177</v>
      </c>
      <c r="D45" s="42" t="s">
        <v>178</v>
      </c>
      <c r="E45" s="42" t="s">
        <v>179</v>
      </c>
      <c r="F45" s="42" t="s">
        <v>105</v>
      </c>
      <c r="G45" s="42" t="s">
        <v>105</v>
      </c>
      <c r="H45" s="43" t="s">
        <v>91</v>
      </c>
      <c r="I45" s="44">
        <v>10</v>
      </c>
      <c r="J45" s="60"/>
      <c r="K45" s="13">
        <v>1</v>
      </c>
      <c r="L45" s="45"/>
      <c r="M45" s="46"/>
      <c r="N45" s="47">
        <f>IF(M45&gt;0,ROUND(L45/M45,4),0)</f>
        <v>0</v>
      </c>
      <c r="O45" s="48"/>
      <c r="P45" s="49"/>
      <c r="Q45" s="47">
        <f>ROUND(ROUND(N45,4)*(1-O45),4)</f>
        <v>0</v>
      </c>
      <c r="R45" s="47">
        <f>ROUND(ROUND(Q45,4)*(1+P45),4)</f>
        <v>0</v>
      </c>
      <c r="S45" s="47">
        <f>ROUND($I45*Q45,4)</f>
        <v>0</v>
      </c>
      <c r="T45" s="47">
        <f>ROUND($I45*R45,4)</f>
        <v>0</v>
      </c>
      <c r="U45" s="50"/>
      <c r="V45" s="50"/>
      <c r="W45" s="50"/>
      <c r="X45" s="50"/>
      <c r="Y45" s="51"/>
    </row>
    <row r="46" spans="1:25" ht="13.5" thickBot="1" x14ac:dyDescent="0.3">
      <c r="R46" s="61" t="s">
        <v>108</v>
      </c>
      <c r="S46" s="62">
        <f>SUM(S35:S45)</f>
        <v>0</v>
      </c>
      <c r="T46" s="63">
        <f>SUM(T35:T45)</f>
        <v>0</v>
      </c>
    </row>
    <row r="48" spans="1:25" ht="13.5" thickBot="1" x14ac:dyDescent="0.3"/>
    <row r="49" spans="1:25" ht="13.5" thickBot="1" x14ac:dyDescent="0.3">
      <c r="A49" s="52" t="s">
        <v>55</v>
      </c>
      <c r="B49" s="57" t="s">
        <v>180</v>
      </c>
      <c r="C49" s="18" t="s">
        <v>181</v>
      </c>
      <c r="D49" s="18"/>
      <c r="E49" s="18"/>
      <c r="F49" s="18"/>
      <c r="G49" s="18"/>
      <c r="H49" s="18" t="s">
        <v>58</v>
      </c>
      <c r="I49" s="18"/>
      <c r="J49" s="8"/>
      <c r="K49" s="7"/>
      <c r="L49" s="18" t="s">
        <v>182</v>
      </c>
      <c r="M49" s="18"/>
      <c r="N49" s="18"/>
      <c r="O49" s="18"/>
      <c r="P49" s="18"/>
      <c r="Q49" s="18"/>
      <c r="R49" s="18"/>
      <c r="S49" s="18"/>
      <c r="T49" s="18"/>
      <c r="U49" s="18"/>
      <c r="V49" s="18"/>
      <c r="W49" s="18"/>
      <c r="X49" s="18"/>
      <c r="Y49" s="8"/>
    </row>
    <row r="50" spans="1:25" ht="51.75" thickBot="1" x14ac:dyDescent="0.3">
      <c r="A50" s="53" t="s">
        <v>60</v>
      </c>
      <c r="B50" s="19" t="s">
        <v>61</v>
      </c>
      <c r="C50" s="20" t="s">
        <v>62</v>
      </c>
      <c r="D50" s="20" t="s">
        <v>63</v>
      </c>
      <c r="E50" s="20" t="s">
        <v>64</v>
      </c>
      <c r="F50" s="20" t="s">
        <v>65</v>
      </c>
      <c r="G50" s="20" t="s">
        <v>66</v>
      </c>
      <c r="H50" s="20" t="s">
        <v>67</v>
      </c>
      <c r="I50" s="20" t="s">
        <v>68</v>
      </c>
      <c r="J50" s="21" t="s">
        <v>69</v>
      </c>
      <c r="K50" s="19" t="s">
        <v>70</v>
      </c>
      <c r="L50" s="20" t="s">
        <v>71</v>
      </c>
      <c r="M50" s="20" t="s">
        <v>72</v>
      </c>
      <c r="N50" s="20" t="s">
        <v>73</v>
      </c>
      <c r="O50" s="20" t="s">
        <v>74</v>
      </c>
      <c r="P50" s="20" t="s">
        <v>75</v>
      </c>
      <c r="Q50" s="20" t="s">
        <v>76</v>
      </c>
      <c r="R50" s="20" t="s">
        <v>77</v>
      </c>
      <c r="S50" s="20" t="s">
        <v>78</v>
      </c>
      <c r="T50" s="20" t="s">
        <v>79</v>
      </c>
      <c r="U50" s="20" t="s">
        <v>80</v>
      </c>
      <c r="V50" s="20" t="s">
        <v>81</v>
      </c>
      <c r="W50" s="20" t="s">
        <v>82</v>
      </c>
      <c r="X50" s="20" t="s">
        <v>83</v>
      </c>
      <c r="Y50" s="21" t="s">
        <v>84</v>
      </c>
    </row>
    <row r="51" spans="1:25" ht="25.5" x14ac:dyDescent="0.25">
      <c r="A51" s="54" t="s">
        <v>183</v>
      </c>
      <c r="B51" s="9">
        <v>1</v>
      </c>
      <c r="C51" s="22" t="s">
        <v>184</v>
      </c>
      <c r="D51" s="22" t="s">
        <v>185</v>
      </c>
      <c r="E51" s="22" t="s">
        <v>114</v>
      </c>
      <c r="F51" s="22" t="s">
        <v>186</v>
      </c>
      <c r="G51" s="22" t="s">
        <v>187</v>
      </c>
      <c r="H51" s="23" t="s">
        <v>91</v>
      </c>
      <c r="I51" s="24">
        <v>340</v>
      </c>
      <c r="J51" s="58"/>
      <c r="K51" s="9">
        <v>1</v>
      </c>
      <c r="L51" s="25"/>
      <c r="M51" s="26"/>
      <c r="N51" s="27">
        <f>IF(M51&gt;0,ROUND(L51/M51,4),0)</f>
        <v>0</v>
      </c>
      <c r="O51" s="28"/>
      <c r="P51" s="29"/>
      <c r="Q51" s="27">
        <f>ROUND(ROUND(N51,4)*(1-O51),4)</f>
        <v>0</v>
      </c>
      <c r="R51" s="27">
        <f>ROUND(ROUND(Q51,4)*(1+P51),4)</f>
        <v>0</v>
      </c>
      <c r="S51" s="27">
        <f>ROUND($I51*Q51,4)</f>
        <v>0</v>
      </c>
      <c r="T51" s="27">
        <f>ROUND($I51*R51,4)</f>
        <v>0</v>
      </c>
      <c r="U51" s="30"/>
      <c r="V51" s="30"/>
      <c r="W51" s="30"/>
      <c r="X51" s="30"/>
      <c r="Y51" s="31"/>
    </row>
    <row r="52" spans="1:25" ht="25.5" x14ac:dyDescent="0.25">
      <c r="A52" s="55" t="s">
        <v>188</v>
      </c>
      <c r="B52" s="11">
        <v>2</v>
      </c>
      <c r="C52" s="32" t="s">
        <v>189</v>
      </c>
      <c r="D52" s="32" t="s">
        <v>185</v>
      </c>
      <c r="E52" s="32" t="s">
        <v>114</v>
      </c>
      <c r="F52" s="32" t="s">
        <v>190</v>
      </c>
      <c r="G52" s="32" t="s">
        <v>191</v>
      </c>
      <c r="H52" s="33" t="s">
        <v>91</v>
      </c>
      <c r="I52" s="34">
        <v>310</v>
      </c>
      <c r="J52" s="59"/>
      <c r="K52" s="11">
        <v>1</v>
      </c>
      <c r="L52" s="35"/>
      <c r="M52" s="36"/>
      <c r="N52" s="37">
        <f>IF(M52&gt;0,ROUND(L52/M52,4),0)</f>
        <v>0</v>
      </c>
      <c r="O52" s="38"/>
      <c r="P52" s="39"/>
      <c r="Q52" s="37">
        <f>ROUND(ROUND(N52,4)*(1-O52),4)</f>
        <v>0</v>
      </c>
      <c r="R52" s="37">
        <f>ROUND(ROUND(Q52,4)*(1+P52),4)</f>
        <v>0</v>
      </c>
      <c r="S52" s="37">
        <f>ROUND($I52*Q52,4)</f>
        <v>0</v>
      </c>
      <c r="T52" s="37">
        <f>ROUND($I52*R52,4)</f>
        <v>0</v>
      </c>
      <c r="U52" s="40"/>
      <c r="V52" s="40"/>
      <c r="W52" s="40"/>
      <c r="X52" s="40"/>
      <c r="Y52" s="41"/>
    </row>
    <row r="53" spans="1:25" ht="25.5" x14ac:dyDescent="0.25">
      <c r="A53" s="55" t="s">
        <v>192</v>
      </c>
      <c r="B53" s="11">
        <v>3</v>
      </c>
      <c r="C53" s="32" t="s">
        <v>193</v>
      </c>
      <c r="D53" s="32" t="s">
        <v>94</v>
      </c>
      <c r="E53" s="32" t="s">
        <v>114</v>
      </c>
      <c r="F53" s="32" t="s">
        <v>194</v>
      </c>
      <c r="G53" s="32" t="s">
        <v>195</v>
      </c>
      <c r="H53" s="33" t="s">
        <v>91</v>
      </c>
      <c r="I53" s="34">
        <v>160</v>
      </c>
      <c r="J53" s="59"/>
      <c r="K53" s="11">
        <v>1</v>
      </c>
      <c r="L53" s="35"/>
      <c r="M53" s="36"/>
      <c r="N53" s="37">
        <f>IF(M53&gt;0,ROUND(L53/M53,4),0)</f>
        <v>0</v>
      </c>
      <c r="O53" s="38"/>
      <c r="P53" s="39"/>
      <c r="Q53" s="37">
        <f>ROUND(ROUND(N53,4)*(1-O53),4)</f>
        <v>0</v>
      </c>
      <c r="R53" s="37">
        <f>ROUND(ROUND(Q53,4)*(1+P53),4)</f>
        <v>0</v>
      </c>
      <c r="S53" s="37">
        <f>ROUND($I53*Q53,4)</f>
        <v>0</v>
      </c>
      <c r="T53" s="37">
        <f>ROUND($I53*R53,4)</f>
        <v>0</v>
      </c>
      <c r="U53" s="40"/>
      <c r="V53" s="40"/>
      <c r="W53" s="40"/>
      <c r="X53" s="40"/>
      <c r="Y53" s="41"/>
    </row>
    <row r="54" spans="1:25" ht="25.5" x14ac:dyDescent="0.25">
      <c r="A54" s="55" t="s">
        <v>196</v>
      </c>
      <c r="B54" s="11">
        <v>4</v>
      </c>
      <c r="C54" s="32" t="s">
        <v>197</v>
      </c>
      <c r="D54" s="32" t="s">
        <v>94</v>
      </c>
      <c r="E54" s="32" t="s">
        <v>114</v>
      </c>
      <c r="F54" s="32" t="s">
        <v>194</v>
      </c>
      <c r="G54" s="32" t="s">
        <v>198</v>
      </c>
      <c r="H54" s="33" t="s">
        <v>91</v>
      </c>
      <c r="I54" s="34">
        <v>630</v>
      </c>
      <c r="J54" s="59"/>
      <c r="K54" s="11">
        <v>1</v>
      </c>
      <c r="L54" s="35"/>
      <c r="M54" s="36"/>
      <c r="N54" s="37">
        <f>IF(M54&gt;0,ROUND(L54/M54,4),0)</f>
        <v>0</v>
      </c>
      <c r="O54" s="38"/>
      <c r="P54" s="39"/>
      <c r="Q54" s="37">
        <f>ROUND(ROUND(N54,4)*(1-O54),4)</f>
        <v>0</v>
      </c>
      <c r="R54" s="37">
        <f>ROUND(ROUND(Q54,4)*(1+P54),4)</f>
        <v>0</v>
      </c>
      <c r="S54" s="37">
        <f>ROUND($I54*Q54,4)</f>
        <v>0</v>
      </c>
      <c r="T54" s="37">
        <f>ROUND($I54*R54,4)</f>
        <v>0</v>
      </c>
      <c r="U54" s="40"/>
      <c r="V54" s="40"/>
      <c r="W54" s="40"/>
      <c r="X54" s="40"/>
      <c r="Y54" s="41"/>
    </row>
    <row r="55" spans="1:25" ht="25.5" x14ac:dyDescent="0.25">
      <c r="A55" s="55" t="s">
        <v>199</v>
      </c>
      <c r="B55" s="11">
        <v>5</v>
      </c>
      <c r="C55" s="32" t="s">
        <v>200</v>
      </c>
      <c r="D55" s="32" t="s">
        <v>94</v>
      </c>
      <c r="E55" s="32" t="s">
        <v>114</v>
      </c>
      <c r="F55" s="32" t="s">
        <v>194</v>
      </c>
      <c r="G55" s="32" t="s">
        <v>201</v>
      </c>
      <c r="H55" s="33" t="s">
        <v>91</v>
      </c>
      <c r="I55" s="34">
        <v>450</v>
      </c>
      <c r="J55" s="59"/>
      <c r="K55" s="11">
        <v>1</v>
      </c>
      <c r="L55" s="35"/>
      <c r="M55" s="36"/>
      <c r="N55" s="37">
        <f>IF(M55&gt;0,ROUND(L55/M55,4),0)</f>
        <v>0</v>
      </c>
      <c r="O55" s="38"/>
      <c r="P55" s="39"/>
      <c r="Q55" s="37">
        <f>ROUND(ROUND(N55,4)*(1-O55),4)</f>
        <v>0</v>
      </c>
      <c r="R55" s="37">
        <f>ROUND(ROUND(Q55,4)*(1+P55),4)</f>
        <v>0</v>
      </c>
      <c r="S55" s="37">
        <f>ROUND($I55*Q55,4)</f>
        <v>0</v>
      </c>
      <c r="T55" s="37">
        <f>ROUND($I55*R55,4)</f>
        <v>0</v>
      </c>
      <c r="U55" s="40"/>
      <c r="V55" s="40"/>
      <c r="W55" s="40"/>
      <c r="X55" s="40"/>
      <c r="Y55" s="41"/>
    </row>
    <row r="56" spans="1:25" ht="26.25" thickBot="1" x14ac:dyDescent="0.3">
      <c r="A56" s="56" t="s">
        <v>202</v>
      </c>
      <c r="B56" s="13">
        <v>6</v>
      </c>
      <c r="C56" s="42" t="s">
        <v>203</v>
      </c>
      <c r="D56" s="42" t="s">
        <v>105</v>
      </c>
      <c r="E56" s="42" t="s">
        <v>114</v>
      </c>
      <c r="F56" s="42" t="s">
        <v>105</v>
      </c>
      <c r="G56" s="42" t="s">
        <v>105</v>
      </c>
      <c r="H56" s="43" t="s">
        <v>91</v>
      </c>
      <c r="I56" s="44">
        <v>100</v>
      </c>
      <c r="J56" s="60"/>
      <c r="K56" s="13">
        <v>1</v>
      </c>
      <c r="L56" s="45"/>
      <c r="M56" s="46"/>
      <c r="N56" s="47">
        <f>IF(M56&gt;0,ROUND(L56/M56,4),0)</f>
        <v>0</v>
      </c>
      <c r="O56" s="48"/>
      <c r="P56" s="49"/>
      <c r="Q56" s="47">
        <f>ROUND(ROUND(N56,4)*(1-O56),4)</f>
        <v>0</v>
      </c>
      <c r="R56" s="47">
        <f>ROUND(ROUND(Q56,4)*(1+P56),4)</f>
        <v>0</v>
      </c>
      <c r="S56" s="47">
        <f>ROUND($I56*Q56,4)</f>
        <v>0</v>
      </c>
      <c r="T56" s="47">
        <f>ROUND($I56*R56,4)</f>
        <v>0</v>
      </c>
      <c r="U56" s="50"/>
      <c r="V56" s="50"/>
      <c r="W56" s="50"/>
      <c r="X56" s="50"/>
      <c r="Y56" s="51"/>
    </row>
    <row r="57" spans="1:25" ht="13.5" thickBot="1" x14ac:dyDescent="0.3">
      <c r="R57" s="61" t="s">
        <v>108</v>
      </c>
      <c r="S57" s="62">
        <f>SUM(S51:S56)</f>
        <v>0</v>
      </c>
      <c r="T57" s="63">
        <f>SUM(T51:T56)</f>
        <v>0</v>
      </c>
    </row>
    <row r="59" spans="1:25" ht="13.5" thickBot="1" x14ac:dyDescent="0.3"/>
    <row r="60" spans="1:25" ht="13.5" thickBot="1" x14ac:dyDescent="0.3">
      <c r="A60" s="52" t="s">
        <v>55</v>
      </c>
      <c r="B60" s="57" t="s">
        <v>204</v>
      </c>
      <c r="C60" s="18" t="s">
        <v>205</v>
      </c>
      <c r="D60" s="18"/>
      <c r="E60" s="18"/>
      <c r="F60" s="18"/>
      <c r="G60" s="18"/>
      <c r="H60" s="18" t="s">
        <v>58</v>
      </c>
      <c r="I60" s="18"/>
      <c r="J60" s="8"/>
      <c r="K60" s="7"/>
      <c r="L60" s="18" t="s">
        <v>206</v>
      </c>
      <c r="M60" s="18"/>
      <c r="N60" s="18"/>
      <c r="O60" s="18"/>
      <c r="P60" s="18"/>
      <c r="Q60" s="18"/>
      <c r="R60" s="18"/>
      <c r="S60" s="18"/>
      <c r="T60" s="18"/>
      <c r="U60" s="18"/>
      <c r="V60" s="18"/>
      <c r="W60" s="18"/>
      <c r="X60" s="18"/>
      <c r="Y60" s="8"/>
    </row>
    <row r="61" spans="1:25" ht="51.75" thickBot="1" x14ac:dyDescent="0.3">
      <c r="A61" s="53" t="s">
        <v>60</v>
      </c>
      <c r="B61" s="19" t="s">
        <v>61</v>
      </c>
      <c r="C61" s="20" t="s">
        <v>62</v>
      </c>
      <c r="D61" s="20" t="s">
        <v>63</v>
      </c>
      <c r="E61" s="20" t="s">
        <v>64</v>
      </c>
      <c r="F61" s="20" t="s">
        <v>65</v>
      </c>
      <c r="G61" s="20" t="s">
        <v>66</v>
      </c>
      <c r="H61" s="20" t="s">
        <v>67</v>
      </c>
      <c r="I61" s="20" t="s">
        <v>68</v>
      </c>
      <c r="J61" s="21" t="s">
        <v>69</v>
      </c>
      <c r="K61" s="19" t="s">
        <v>70</v>
      </c>
      <c r="L61" s="20" t="s">
        <v>71</v>
      </c>
      <c r="M61" s="20" t="s">
        <v>72</v>
      </c>
      <c r="N61" s="20" t="s">
        <v>73</v>
      </c>
      <c r="O61" s="20" t="s">
        <v>74</v>
      </c>
      <c r="P61" s="20" t="s">
        <v>75</v>
      </c>
      <c r="Q61" s="20" t="s">
        <v>76</v>
      </c>
      <c r="R61" s="20" t="s">
        <v>77</v>
      </c>
      <c r="S61" s="20" t="s">
        <v>78</v>
      </c>
      <c r="T61" s="20" t="s">
        <v>79</v>
      </c>
      <c r="U61" s="20" t="s">
        <v>80</v>
      </c>
      <c r="V61" s="20" t="s">
        <v>81</v>
      </c>
      <c r="W61" s="20" t="s">
        <v>82</v>
      </c>
      <c r="X61" s="20" t="s">
        <v>83</v>
      </c>
      <c r="Y61" s="21" t="s">
        <v>84</v>
      </c>
    </row>
    <row r="62" spans="1:25" ht="25.5" x14ac:dyDescent="0.25">
      <c r="A62" s="54" t="s">
        <v>207</v>
      </c>
      <c r="B62" s="9">
        <v>1</v>
      </c>
      <c r="C62" s="22" t="s">
        <v>208</v>
      </c>
      <c r="D62" s="22" t="s">
        <v>87</v>
      </c>
      <c r="E62" s="22" t="s">
        <v>88</v>
      </c>
      <c r="F62" s="22" t="s">
        <v>194</v>
      </c>
      <c r="G62" s="22" t="s">
        <v>209</v>
      </c>
      <c r="H62" s="23" t="s">
        <v>91</v>
      </c>
      <c r="I62" s="24">
        <v>1100</v>
      </c>
      <c r="J62" s="58"/>
      <c r="K62" s="9">
        <v>1</v>
      </c>
      <c r="L62" s="25"/>
      <c r="M62" s="26"/>
      <c r="N62" s="27">
        <f>IF(M62&gt;0,ROUND(L62/M62,4),0)</f>
        <v>0</v>
      </c>
      <c r="O62" s="28"/>
      <c r="P62" s="29"/>
      <c r="Q62" s="27">
        <f>ROUND(ROUND(N62,4)*(1-O62),4)</f>
        <v>0</v>
      </c>
      <c r="R62" s="27">
        <f>ROUND(ROUND(Q62,4)*(1+P62),4)</f>
        <v>0</v>
      </c>
      <c r="S62" s="27">
        <f>ROUND($I62*Q62,4)</f>
        <v>0</v>
      </c>
      <c r="T62" s="27">
        <f>ROUND($I62*R62,4)</f>
        <v>0</v>
      </c>
      <c r="U62" s="30"/>
      <c r="V62" s="30"/>
      <c r="W62" s="30"/>
      <c r="X62" s="30"/>
      <c r="Y62" s="31"/>
    </row>
    <row r="63" spans="1:25" ht="25.5" x14ac:dyDescent="0.25">
      <c r="A63" s="55" t="s">
        <v>210</v>
      </c>
      <c r="B63" s="11">
        <v>2</v>
      </c>
      <c r="C63" s="32" t="s">
        <v>211</v>
      </c>
      <c r="D63" s="32" t="s">
        <v>144</v>
      </c>
      <c r="E63" s="32" t="s">
        <v>88</v>
      </c>
      <c r="F63" s="32" t="s">
        <v>194</v>
      </c>
      <c r="G63" s="32" t="s">
        <v>212</v>
      </c>
      <c r="H63" s="33" t="s">
        <v>91</v>
      </c>
      <c r="I63" s="34">
        <v>6</v>
      </c>
      <c r="J63" s="59"/>
      <c r="K63" s="11">
        <v>1</v>
      </c>
      <c r="L63" s="35"/>
      <c r="M63" s="36"/>
      <c r="N63" s="37">
        <f>IF(M63&gt;0,ROUND(L63/M63,4),0)</f>
        <v>0</v>
      </c>
      <c r="O63" s="38"/>
      <c r="P63" s="39"/>
      <c r="Q63" s="37">
        <f>ROUND(ROUND(N63,4)*(1-O63),4)</f>
        <v>0</v>
      </c>
      <c r="R63" s="37">
        <f>ROUND(ROUND(Q63,4)*(1+P63),4)</f>
        <v>0</v>
      </c>
      <c r="S63" s="37">
        <f>ROUND($I63*Q63,4)</f>
        <v>0</v>
      </c>
      <c r="T63" s="37">
        <f>ROUND($I63*R63,4)</f>
        <v>0</v>
      </c>
      <c r="U63" s="40"/>
      <c r="V63" s="40"/>
      <c r="W63" s="40"/>
      <c r="X63" s="40"/>
      <c r="Y63" s="41"/>
    </row>
    <row r="64" spans="1:25" ht="25.5" x14ac:dyDescent="0.25">
      <c r="A64" s="55" t="s">
        <v>213</v>
      </c>
      <c r="B64" s="11">
        <v>3</v>
      </c>
      <c r="C64" s="32" t="s">
        <v>214</v>
      </c>
      <c r="D64" s="32" t="s">
        <v>144</v>
      </c>
      <c r="E64" s="32" t="s">
        <v>114</v>
      </c>
      <c r="F64" s="32" t="s">
        <v>194</v>
      </c>
      <c r="G64" s="32" t="s">
        <v>215</v>
      </c>
      <c r="H64" s="33" t="s">
        <v>91</v>
      </c>
      <c r="I64" s="34">
        <v>480</v>
      </c>
      <c r="J64" s="59"/>
      <c r="K64" s="11">
        <v>1</v>
      </c>
      <c r="L64" s="35"/>
      <c r="M64" s="36"/>
      <c r="N64" s="37">
        <f>IF(M64&gt;0,ROUND(L64/M64,4),0)</f>
        <v>0</v>
      </c>
      <c r="O64" s="38"/>
      <c r="P64" s="39"/>
      <c r="Q64" s="37">
        <f>ROUND(ROUND(N64,4)*(1-O64),4)</f>
        <v>0</v>
      </c>
      <c r="R64" s="37">
        <f>ROUND(ROUND(Q64,4)*(1+P64),4)</f>
        <v>0</v>
      </c>
      <c r="S64" s="37">
        <f>ROUND($I64*Q64,4)</f>
        <v>0</v>
      </c>
      <c r="T64" s="37">
        <f>ROUND($I64*R64,4)</f>
        <v>0</v>
      </c>
      <c r="U64" s="40"/>
      <c r="V64" s="40"/>
      <c r="W64" s="40"/>
      <c r="X64" s="40"/>
      <c r="Y64" s="41"/>
    </row>
    <row r="65" spans="1:25" ht="25.5" x14ac:dyDescent="0.25">
      <c r="A65" s="55" t="s">
        <v>216</v>
      </c>
      <c r="B65" s="11">
        <v>4</v>
      </c>
      <c r="C65" s="32" t="s">
        <v>217</v>
      </c>
      <c r="D65" s="32" t="s">
        <v>144</v>
      </c>
      <c r="E65" s="32" t="s">
        <v>114</v>
      </c>
      <c r="F65" s="32" t="s">
        <v>194</v>
      </c>
      <c r="G65" s="32" t="s">
        <v>218</v>
      </c>
      <c r="H65" s="33" t="s">
        <v>91</v>
      </c>
      <c r="I65" s="34">
        <v>100</v>
      </c>
      <c r="J65" s="59"/>
      <c r="K65" s="11">
        <v>1</v>
      </c>
      <c r="L65" s="35"/>
      <c r="M65" s="36"/>
      <c r="N65" s="37">
        <f>IF(M65&gt;0,ROUND(L65/M65,4),0)</f>
        <v>0</v>
      </c>
      <c r="O65" s="38"/>
      <c r="P65" s="39"/>
      <c r="Q65" s="37">
        <f>ROUND(ROUND(N65,4)*(1-O65),4)</f>
        <v>0</v>
      </c>
      <c r="R65" s="37">
        <f>ROUND(ROUND(Q65,4)*(1+P65),4)</f>
        <v>0</v>
      </c>
      <c r="S65" s="37">
        <f>ROUND($I65*Q65,4)</f>
        <v>0</v>
      </c>
      <c r="T65" s="37">
        <f>ROUND($I65*R65,4)</f>
        <v>0</v>
      </c>
      <c r="U65" s="40"/>
      <c r="V65" s="40"/>
      <c r="W65" s="40"/>
      <c r="X65" s="40"/>
      <c r="Y65" s="41"/>
    </row>
    <row r="66" spans="1:25" ht="25.5" x14ac:dyDescent="0.25">
      <c r="A66" s="55" t="s">
        <v>219</v>
      </c>
      <c r="B66" s="11">
        <v>5</v>
      </c>
      <c r="C66" s="32" t="s">
        <v>220</v>
      </c>
      <c r="D66" s="32" t="s">
        <v>87</v>
      </c>
      <c r="E66" s="32" t="s">
        <v>148</v>
      </c>
      <c r="F66" s="32" t="s">
        <v>194</v>
      </c>
      <c r="G66" s="32" t="s">
        <v>105</v>
      </c>
      <c r="H66" s="33" t="s">
        <v>91</v>
      </c>
      <c r="I66" s="34">
        <v>100</v>
      </c>
      <c r="J66" s="59"/>
      <c r="K66" s="11">
        <v>1</v>
      </c>
      <c r="L66" s="35"/>
      <c r="M66" s="36"/>
      <c r="N66" s="37">
        <f>IF(M66&gt;0,ROUND(L66/M66,4),0)</f>
        <v>0</v>
      </c>
      <c r="O66" s="38"/>
      <c r="P66" s="39"/>
      <c r="Q66" s="37">
        <f>ROUND(ROUND(N66,4)*(1-O66),4)</f>
        <v>0</v>
      </c>
      <c r="R66" s="37">
        <f>ROUND(ROUND(Q66,4)*(1+P66),4)</f>
        <v>0</v>
      </c>
      <c r="S66" s="37">
        <f>ROUND($I66*Q66,4)</f>
        <v>0</v>
      </c>
      <c r="T66" s="37">
        <f>ROUND($I66*R66,4)</f>
        <v>0</v>
      </c>
      <c r="U66" s="40"/>
      <c r="V66" s="40"/>
      <c r="W66" s="40"/>
      <c r="X66" s="40"/>
      <c r="Y66" s="41"/>
    </row>
    <row r="67" spans="1:25" ht="25.5" x14ac:dyDescent="0.25">
      <c r="A67" s="55" t="s">
        <v>221</v>
      </c>
      <c r="B67" s="11">
        <v>6</v>
      </c>
      <c r="C67" s="32" t="s">
        <v>222</v>
      </c>
      <c r="D67" s="32" t="s">
        <v>87</v>
      </c>
      <c r="E67" s="32" t="s">
        <v>223</v>
      </c>
      <c r="F67" s="32" t="s">
        <v>194</v>
      </c>
      <c r="G67" s="32" t="s">
        <v>105</v>
      </c>
      <c r="H67" s="33" t="s">
        <v>91</v>
      </c>
      <c r="I67" s="34">
        <v>50</v>
      </c>
      <c r="J67" s="59"/>
      <c r="K67" s="11">
        <v>1</v>
      </c>
      <c r="L67" s="35"/>
      <c r="M67" s="36"/>
      <c r="N67" s="37">
        <f>IF(M67&gt;0,ROUND(L67/M67,4),0)</f>
        <v>0</v>
      </c>
      <c r="O67" s="38"/>
      <c r="P67" s="39"/>
      <c r="Q67" s="37">
        <f>ROUND(ROUND(N67,4)*(1-O67),4)</f>
        <v>0</v>
      </c>
      <c r="R67" s="37">
        <f>ROUND(ROUND(Q67,4)*(1+P67),4)</f>
        <v>0</v>
      </c>
      <c r="S67" s="37">
        <f>ROUND($I67*Q67,4)</f>
        <v>0</v>
      </c>
      <c r="T67" s="37">
        <f>ROUND($I67*R67,4)</f>
        <v>0</v>
      </c>
      <c r="U67" s="40"/>
      <c r="V67" s="40"/>
      <c r="W67" s="40"/>
      <c r="X67" s="40"/>
      <c r="Y67" s="41"/>
    </row>
    <row r="68" spans="1:25" ht="25.5" x14ac:dyDescent="0.25">
      <c r="A68" s="55" t="s">
        <v>224</v>
      </c>
      <c r="B68" s="11">
        <v>7</v>
      </c>
      <c r="C68" s="32" t="s">
        <v>225</v>
      </c>
      <c r="D68" s="32" t="s">
        <v>155</v>
      </c>
      <c r="E68" s="32" t="s">
        <v>223</v>
      </c>
      <c r="F68" s="32" t="s">
        <v>194</v>
      </c>
      <c r="G68" s="32" t="s">
        <v>105</v>
      </c>
      <c r="H68" s="33" t="s">
        <v>91</v>
      </c>
      <c r="I68" s="34">
        <v>100</v>
      </c>
      <c r="J68" s="59"/>
      <c r="K68" s="11">
        <v>1</v>
      </c>
      <c r="L68" s="35"/>
      <c r="M68" s="36"/>
      <c r="N68" s="37">
        <f>IF(M68&gt;0,ROUND(L68/M68,4),0)</f>
        <v>0</v>
      </c>
      <c r="O68" s="38"/>
      <c r="P68" s="39"/>
      <c r="Q68" s="37">
        <f>ROUND(ROUND(N68,4)*(1-O68),4)</f>
        <v>0</v>
      </c>
      <c r="R68" s="37">
        <f>ROUND(ROUND(Q68,4)*(1+P68),4)</f>
        <v>0</v>
      </c>
      <c r="S68" s="37">
        <f>ROUND($I68*Q68,4)</f>
        <v>0</v>
      </c>
      <c r="T68" s="37">
        <f>ROUND($I68*R68,4)</f>
        <v>0</v>
      </c>
      <c r="U68" s="40"/>
      <c r="V68" s="40"/>
      <c r="W68" s="40"/>
      <c r="X68" s="40"/>
      <c r="Y68" s="41"/>
    </row>
    <row r="69" spans="1:25" ht="26.25" thickBot="1" x14ac:dyDescent="0.3">
      <c r="A69" s="56" t="s">
        <v>226</v>
      </c>
      <c r="B69" s="13">
        <v>8</v>
      </c>
      <c r="C69" s="42" t="s">
        <v>227</v>
      </c>
      <c r="D69" s="42" t="s">
        <v>155</v>
      </c>
      <c r="E69" s="42" t="s">
        <v>228</v>
      </c>
      <c r="F69" s="42" t="s">
        <v>194</v>
      </c>
      <c r="G69" s="42" t="s">
        <v>105</v>
      </c>
      <c r="H69" s="43" t="s">
        <v>91</v>
      </c>
      <c r="I69" s="44">
        <v>100</v>
      </c>
      <c r="J69" s="60"/>
      <c r="K69" s="13">
        <v>1</v>
      </c>
      <c r="L69" s="45"/>
      <c r="M69" s="46"/>
      <c r="N69" s="47">
        <f>IF(M69&gt;0,ROUND(L69/M69,4),0)</f>
        <v>0</v>
      </c>
      <c r="O69" s="48"/>
      <c r="P69" s="49"/>
      <c r="Q69" s="47">
        <f>ROUND(ROUND(N69,4)*(1-O69),4)</f>
        <v>0</v>
      </c>
      <c r="R69" s="47">
        <f>ROUND(ROUND(Q69,4)*(1+P69),4)</f>
        <v>0</v>
      </c>
      <c r="S69" s="47">
        <f>ROUND($I69*Q69,4)</f>
        <v>0</v>
      </c>
      <c r="T69" s="47">
        <f>ROUND($I69*R69,4)</f>
        <v>0</v>
      </c>
      <c r="U69" s="50"/>
      <c r="V69" s="50"/>
      <c r="W69" s="50"/>
      <c r="X69" s="50"/>
      <c r="Y69" s="51"/>
    </row>
    <row r="70" spans="1:25" ht="13.5" thickBot="1" x14ac:dyDescent="0.3">
      <c r="R70" s="61" t="s">
        <v>108</v>
      </c>
      <c r="S70" s="62">
        <f>SUM(S62:S69)</f>
        <v>0</v>
      </c>
      <c r="T70" s="63">
        <f>SUM(T62:T69)</f>
        <v>0</v>
      </c>
    </row>
    <row r="72" spans="1:25" ht="13.5" thickBot="1" x14ac:dyDescent="0.3"/>
    <row r="73" spans="1:25" ht="13.5" thickBot="1" x14ac:dyDescent="0.3">
      <c r="A73" s="52" t="s">
        <v>55</v>
      </c>
      <c r="B73" s="57" t="s">
        <v>229</v>
      </c>
      <c r="C73" s="18" t="s">
        <v>230</v>
      </c>
      <c r="D73" s="18"/>
      <c r="E73" s="18"/>
      <c r="F73" s="18"/>
      <c r="G73" s="18"/>
      <c r="H73" s="18" t="s">
        <v>58</v>
      </c>
      <c r="I73" s="18"/>
      <c r="J73" s="8"/>
      <c r="K73" s="7"/>
      <c r="L73" s="18" t="s">
        <v>231</v>
      </c>
      <c r="M73" s="18"/>
      <c r="N73" s="18"/>
      <c r="O73" s="18"/>
      <c r="P73" s="18"/>
      <c r="Q73" s="18"/>
      <c r="R73" s="18"/>
      <c r="S73" s="18"/>
      <c r="T73" s="18"/>
      <c r="U73" s="18"/>
      <c r="V73" s="18"/>
      <c r="W73" s="18"/>
      <c r="X73" s="18"/>
      <c r="Y73" s="8"/>
    </row>
    <row r="74" spans="1:25" ht="51.75" thickBot="1" x14ac:dyDescent="0.3">
      <c r="A74" s="53" t="s">
        <v>60</v>
      </c>
      <c r="B74" s="19" t="s">
        <v>61</v>
      </c>
      <c r="C74" s="20" t="s">
        <v>62</v>
      </c>
      <c r="D74" s="20" t="s">
        <v>63</v>
      </c>
      <c r="E74" s="20" t="s">
        <v>64</v>
      </c>
      <c r="F74" s="20" t="s">
        <v>65</v>
      </c>
      <c r="G74" s="20" t="s">
        <v>66</v>
      </c>
      <c r="H74" s="20" t="s">
        <v>67</v>
      </c>
      <c r="I74" s="20" t="s">
        <v>68</v>
      </c>
      <c r="J74" s="21" t="s">
        <v>69</v>
      </c>
      <c r="K74" s="19" t="s">
        <v>70</v>
      </c>
      <c r="L74" s="20" t="s">
        <v>71</v>
      </c>
      <c r="M74" s="20" t="s">
        <v>72</v>
      </c>
      <c r="N74" s="20" t="s">
        <v>73</v>
      </c>
      <c r="O74" s="20" t="s">
        <v>74</v>
      </c>
      <c r="P74" s="20" t="s">
        <v>75</v>
      </c>
      <c r="Q74" s="20" t="s">
        <v>76</v>
      </c>
      <c r="R74" s="20" t="s">
        <v>77</v>
      </c>
      <c r="S74" s="20" t="s">
        <v>78</v>
      </c>
      <c r="T74" s="20" t="s">
        <v>79</v>
      </c>
      <c r="U74" s="20" t="s">
        <v>80</v>
      </c>
      <c r="V74" s="20" t="s">
        <v>81</v>
      </c>
      <c r="W74" s="20" t="s">
        <v>82</v>
      </c>
      <c r="X74" s="20" t="s">
        <v>83</v>
      </c>
      <c r="Y74" s="21" t="s">
        <v>84</v>
      </c>
    </row>
    <row r="75" spans="1:25" ht="25.5" x14ac:dyDescent="0.25">
      <c r="A75" s="54" t="s">
        <v>232</v>
      </c>
      <c r="B75" s="9">
        <v>1</v>
      </c>
      <c r="C75" s="22" t="s">
        <v>233</v>
      </c>
      <c r="D75" s="22" t="s">
        <v>87</v>
      </c>
      <c r="E75" s="22" t="s">
        <v>114</v>
      </c>
      <c r="F75" s="22" t="s">
        <v>194</v>
      </c>
      <c r="G75" s="22" t="s">
        <v>234</v>
      </c>
      <c r="H75" s="23" t="s">
        <v>91</v>
      </c>
      <c r="I75" s="24">
        <v>150</v>
      </c>
      <c r="J75" s="58"/>
      <c r="K75" s="9">
        <v>1</v>
      </c>
      <c r="L75" s="25"/>
      <c r="M75" s="26"/>
      <c r="N75" s="27">
        <f>IF(M75&gt;0,ROUND(L75/M75,4),0)</f>
        <v>0</v>
      </c>
      <c r="O75" s="28"/>
      <c r="P75" s="29"/>
      <c r="Q75" s="27">
        <f>ROUND(ROUND(N75,4)*(1-O75),4)</f>
        <v>0</v>
      </c>
      <c r="R75" s="27">
        <f>ROUND(ROUND(Q75,4)*(1+P75),4)</f>
        <v>0</v>
      </c>
      <c r="S75" s="27">
        <f>ROUND($I75*Q75,4)</f>
        <v>0</v>
      </c>
      <c r="T75" s="27">
        <f>ROUND($I75*R75,4)</f>
        <v>0</v>
      </c>
      <c r="U75" s="30"/>
      <c r="V75" s="30"/>
      <c r="W75" s="30"/>
      <c r="X75" s="30"/>
      <c r="Y75" s="31"/>
    </row>
    <row r="76" spans="1:25" ht="25.5" x14ac:dyDescent="0.25">
      <c r="A76" s="55" t="s">
        <v>235</v>
      </c>
      <c r="B76" s="11">
        <v>2</v>
      </c>
      <c r="C76" s="32" t="s">
        <v>236</v>
      </c>
      <c r="D76" s="32" t="s">
        <v>87</v>
      </c>
      <c r="E76" s="32" t="s">
        <v>114</v>
      </c>
      <c r="F76" s="32" t="s">
        <v>194</v>
      </c>
      <c r="G76" s="32" t="s">
        <v>237</v>
      </c>
      <c r="H76" s="33" t="s">
        <v>91</v>
      </c>
      <c r="I76" s="34">
        <v>230</v>
      </c>
      <c r="J76" s="59"/>
      <c r="K76" s="11">
        <v>1</v>
      </c>
      <c r="L76" s="35"/>
      <c r="M76" s="36"/>
      <c r="N76" s="37">
        <f>IF(M76&gt;0,ROUND(L76/M76,4),0)</f>
        <v>0</v>
      </c>
      <c r="O76" s="38"/>
      <c r="P76" s="39"/>
      <c r="Q76" s="37">
        <f>ROUND(ROUND(N76,4)*(1-O76),4)</f>
        <v>0</v>
      </c>
      <c r="R76" s="37">
        <f>ROUND(ROUND(Q76,4)*(1+P76),4)</f>
        <v>0</v>
      </c>
      <c r="S76" s="37">
        <f>ROUND($I76*Q76,4)</f>
        <v>0</v>
      </c>
      <c r="T76" s="37">
        <f>ROUND($I76*R76,4)</f>
        <v>0</v>
      </c>
      <c r="U76" s="40"/>
      <c r="V76" s="40"/>
      <c r="W76" s="40"/>
      <c r="X76" s="40"/>
      <c r="Y76" s="41"/>
    </row>
    <row r="77" spans="1:25" ht="26.25" thickBot="1" x14ac:dyDescent="0.3">
      <c r="A77" s="56" t="s">
        <v>238</v>
      </c>
      <c r="B77" s="13">
        <v>3</v>
      </c>
      <c r="C77" s="42" t="s">
        <v>239</v>
      </c>
      <c r="D77" s="42" t="s">
        <v>87</v>
      </c>
      <c r="E77" s="42" t="s">
        <v>114</v>
      </c>
      <c r="F77" s="42" t="s">
        <v>194</v>
      </c>
      <c r="G77" s="42" t="s">
        <v>240</v>
      </c>
      <c r="H77" s="43" t="s">
        <v>91</v>
      </c>
      <c r="I77" s="44">
        <v>700</v>
      </c>
      <c r="J77" s="60"/>
      <c r="K77" s="13">
        <v>1</v>
      </c>
      <c r="L77" s="45"/>
      <c r="M77" s="46"/>
      <c r="N77" s="47">
        <f>IF(M77&gt;0,ROUND(L77/M77,4),0)</f>
        <v>0</v>
      </c>
      <c r="O77" s="48"/>
      <c r="P77" s="49"/>
      <c r="Q77" s="47">
        <f>ROUND(ROUND(N77,4)*(1-O77),4)</f>
        <v>0</v>
      </c>
      <c r="R77" s="47">
        <f>ROUND(ROUND(Q77,4)*(1+P77),4)</f>
        <v>0</v>
      </c>
      <c r="S77" s="47">
        <f>ROUND($I77*Q77,4)</f>
        <v>0</v>
      </c>
      <c r="T77" s="47">
        <f>ROUND($I77*R77,4)</f>
        <v>0</v>
      </c>
      <c r="U77" s="50"/>
      <c r="V77" s="50"/>
      <c r="W77" s="50"/>
      <c r="X77" s="50"/>
      <c r="Y77" s="51"/>
    </row>
    <row r="78" spans="1:25" ht="13.5" thickBot="1" x14ac:dyDescent="0.3">
      <c r="R78" s="61" t="s">
        <v>108</v>
      </c>
      <c r="S78" s="62">
        <f>SUM(S75:S77)</f>
        <v>0</v>
      </c>
      <c r="T78" s="63">
        <f>SUM(T75:T77)</f>
        <v>0</v>
      </c>
    </row>
    <row r="80" spans="1:25" ht="13.5" thickBot="1" x14ac:dyDescent="0.3"/>
    <row r="81" spans="1:25" ht="13.5" thickBot="1" x14ac:dyDescent="0.3">
      <c r="A81" s="52" t="s">
        <v>55</v>
      </c>
      <c r="B81" s="57" t="s">
        <v>241</v>
      </c>
      <c r="C81" s="18" t="s">
        <v>242</v>
      </c>
      <c r="D81" s="18"/>
      <c r="E81" s="18"/>
      <c r="F81" s="18"/>
      <c r="G81" s="18"/>
      <c r="H81" s="18" t="s">
        <v>58</v>
      </c>
      <c r="I81" s="18"/>
      <c r="J81" s="8"/>
      <c r="K81" s="7"/>
      <c r="L81" s="18" t="s">
        <v>243</v>
      </c>
      <c r="M81" s="18"/>
      <c r="N81" s="18"/>
      <c r="O81" s="18"/>
      <c r="P81" s="18"/>
      <c r="Q81" s="18"/>
      <c r="R81" s="18"/>
      <c r="S81" s="18"/>
      <c r="T81" s="18"/>
      <c r="U81" s="18"/>
      <c r="V81" s="18"/>
      <c r="W81" s="18"/>
      <c r="X81" s="18"/>
      <c r="Y81" s="8"/>
    </row>
    <row r="82" spans="1:25" ht="51.75" thickBot="1" x14ac:dyDescent="0.3">
      <c r="A82" s="53" t="s">
        <v>60</v>
      </c>
      <c r="B82" s="19" t="s">
        <v>61</v>
      </c>
      <c r="C82" s="20" t="s">
        <v>62</v>
      </c>
      <c r="D82" s="20" t="s">
        <v>63</v>
      </c>
      <c r="E82" s="20" t="s">
        <v>64</v>
      </c>
      <c r="F82" s="20" t="s">
        <v>65</v>
      </c>
      <c r="G82" s="20" t="s">
        <v>66</v>
      </c>
      <c r="H82" s="20" t="s">
        <v>67</v>
      </c>
      <c r="I82" s="20" t="s">
        <v>68</v>
      </c>
      <c r="J82" s="21" t="s">
        <v>69</v>
      </c>
      <c r="K82" s="19" t="s">
        <v>70</v>
      </c>
      <c r="L82" s="20" t="s">
        <v>71</v>
      </c>
      <c r="M82" s="20" t="s">
        <v>72</v>
      </c>
      <c r="N82" s="20" t="s">
        <v>73</v>
      </c>
      <c r="O82" s="20" t="s">
        <v>74</v>
      </c>
      <c r="P82" s="20" t="s">
        <v>75</v>
      </c>
      <c r="Q82" s="20" t="s">
        <v>76</v>
      </c>
      <c r="R82" s="20" t="s">
        <v>77</v>
      </c>
      <c r="S82" s="20" t="s">
        <v>78</v>
      </c>
      <c r="T82" s="20" t="s">
        <v>79</v>
      </c>
      <c r="U82" s="20" t="s">
        <v>80</v>
      </c>
      <c r="V82" s="20" t="s">
        <v>81</v>
      </c>
      <c r="W82" s="20" t="s">
        <v>82</v>
      </c>
      <c r="X82" s="20" t="s">
        <v>83</v>
      </c>
      <c r="Y82" s="21" t="s">
        <v>84</v>
      </c>
    </row>
    <row r="83" spans="1:25" ht="25.5" x14ac:dyDescent="0.25">
      <c r="A83" s="54" t="s">
        <v>244</v>
      </c>
      <c r="B83" s="9">
        <v>1</v>
      </c>
      <c r="C83" s="22" t="s">
        <v>245</v>
      </c>
      <c r="D83" s="22" t="s">
        <v>105</v>
      </c>
      <c r="E83" s="22" t="s">
        <v>246</v>
      </c>
      <c r="F83" s="22" t="s">
        <v>105</v>
      </c>
      <c r="G83" s="22" t="s">
        <v>247</v>
      </c>
      <c r="H83" s="23" t="s">
        <v>91</v>
      </c>
      <c r="I83" s="24">
        <v>620</v>
      </c>
      <c r="J83" s="58"/>
      <c r="K83" s="9">
        <v>1</v>
      </c>
      <c r="L83" s="25"/>
      <c r="M83" s="26"/>
      <c r="N83" s="27">
        <f>IF(M83&gt;0,ROUND(L83/M83,4),0)</f>
        <v>0</v>
      </c>
      <c r="O83" s="28"/>
      <c r="P83" s="29"/>
      <c r="Q83" s="27">
        <f>ROUND(ROUND(N83,4)*(1-O83),4)</f>
        <v>0</v>
      </c>
      <c r="R83" s="27">
        <f>ROUND(ROUND(Q83,4)*(1+P83),4)</f>
        <v>0</v>
      </c>
      <c r="S83" s="27">
        <f>ROUND($I83*Q83,4)</f>
        <v>0</v>
      </c>
      <c r="T83" s="27">
        <f>ROUND($I83*R83,4)</f>
        <v>0</v>
      </c>
      <c r="U83" s="30"/>
      <c r="V83" s="30"/>
      <c r="W83" s="30"/>
      <c r="X83" s="30"/>
      <c r="Y83" s="31"/>
    </row>
    <row r="84" spans="1:25" x14ac:dyDescent="0.25">
      <c r="A84" s="55" t="s">
        <v>248</v>
      </c>
      <c r="B84" s="11">
        <v>2</v>
      </c>
      <c r="C84" s="32" t="s">
        <v>249</v>
      </c>
      <c r="D84" s="32" t="s">
        <v>105</v>
      </c>
      <c r="E84" s="32" t="s">
        <v>246</v>
      </c>
      <c r="F84" s="32" t="s">
        <v>105</v>
      </c>
      <c r="G84" s="32" t="s">
        <v>105</v>
      </c>
      <c r="H84" s="33" t="s">
        <v>91</v>
      </c>
      <c r="I84" s="34">
        <v>200</v>
      </c>
      <c r="J84" s="59"/>
      <c r="K84" s="11">
        <v>1</v>
      </c>
      <c r="L84" s="35"/>
      <c r="M84" s="36"/>
      <c r="N84" s="37">
        <f>IF(M84&gt;0,ROUND(L84/M84,4),0)</f>
        <v>0</v>
      </c>
      <c r="O84" s="38"/>
      <c r="P84" s="39"/>
      <c r="Q84" s="37">
        <f>ROUND(ROUND(N84,4)*(1-O84),4)</f>
        <v>0</v>
      </c>
      <c r="R84" s="37">
        <f>ROUND(ROUND(Q84,4)*(1+P84),4)</f>
        <v>0</v>
      </c>
      <c r="S84" s="37">
        <f>ROUND($I84*Q84,4)</f>
        <v>0</v>
      </c>
      <c r="T84" s="37">
        <f>ROUND($I84*R84,4)</f>
        <v>0</v>
      </c>
      <c r="U84" s="40"/>
      <c r="V84" s="40"/>
      <c r="W84" s="40"/>
      <c r="X84" s="40"/>
      <c r="Y84" s="41"/>
    </row>
    <row r="85" spans="1:25" ht="26.25" thickBot="1" x14ac:dyDescent="0.3">
      <c r="A85" s="56" t="s">
        <v>250</v>
      </c>
      <c r="B85" s="13">
        <v>3</v>
      </c>
      <c r="C85" s="42" t="s">
        <v>251</v>
      </c>
      <c r="D85" s="42" t="s">
        <v>105</v>
      </c>
      <c r="E85" s="42" t="s">
        <v>105</v>
      </c>
      <c r="F85" s="42" t="s">
        <v>105</v>
      </c>
      <c r="G85" s="42" t="s">
        <v>105</v>
      </c>
      <c r="H85" s="43" t="s">
        <v>91</v>
      </c>
      <c r="I85" s="44">
        <v>100</v>
      </c>
      <c r="J85" s="60"/>
      <c r="K85" s="13">
        <v>1</v>
      </c>
      <c r="L85" s="45"/>
      <c r="M85" s="46"/>
      <c r="N85" s="47">
        <f>IF(M85&gt;0,ROUND(L85/M85,4),0)</f>
        <v>0</v>
      </c>
      <c r="O85" s="48"/>
      <c r="P85" s="49"/>
      <c r="Q85" s="47">
        <f>ROUND(ROUND(N85,4)*(1-O85),4)</f>
        <v>0</v>
      </c>
      <c r="R85" s="47">
        <f>ROUND(ROUND(Q85,4)*(1+P85),4)</f>
        <v>0</v>
      </c>
      <c r="S85" s="47">
        <f>ROUND($I85*Q85,4)</f>
        <v>0</v>
      </c>
      <c r="T85" s="47">
        <f>ROUND($I85*R85,4)</f>
        <v>0</v>
      </c>
      <c r="U85" s="50"/>
      <c r="V85" s="50"/>
      <c r="W85" s="50"/>
      <c r="X85" s="50"/>
      <c r="Y85" s="51"/>
    </row>
    <row r="86" spans="1:25" ht="13.5" thickBot="1" x14ac:dyDescent="0.3">
      <c r="R86" s="61" t="s">
        <v>108</v>
      </c>
      <c r="S86" s="62">
        <f>SUM(S83:S85)</f>
        <v>0</v>
      </c>
      <c r="T86" s="63">
        <f>SUM(T83:T85)</f>
        <v>0</v>
      </c>
    </row>
    <row r="88" spans="1:25" ht="13.5" thickBot="1" x14ac:dyDescent="0.3"/>
    <row r="89" spans="1:25" ht="13.5" thickBot="1" x14ac:dyDescent="0.3">
      <c r="A89" s="52" t="s">
        <v>55</v>
      </c>
      <c r="B89" s="57" t="s">
        <v>252</v>
      </c>
      <c r="C89" s="18" t="s">
        <v>253</v>
      </c>
      <c r="D89" s="18"/>
      <c r="E89" s="18"/>
      <c r="F89" s="18"/>
      <c r="G89" s="18"/>
      <c r="H89" s="18" t="s">
        <v>254</v>
      </c>
      <c r="I89" s="18"/>
      <c r="J89" s="8"/>
      <c r="K89" s="7"/>
      <c r="L89" s="18" t="s">
        <v>255</v>
      </c>
      <c r="M89" s="18"/>
      <c r="N89" s="18"/>
      <c r="O89" s="18"/>
      <c r="P89" s="18"/>
      <c r="Q89" s="18"/>
      <c r="R89" s="18"/>
      <c r="S89" s="18"/>
      <c r="T89" s="18"/>
      <c r="U89" s="18"/>
      <c r="V89" s="18"/>
      <c r="W89" s="18"/>
      <c r="X89" s="18"/>
      <c r="Y89" s="8"/>
    </row>
    <row r="90" spans="1:25" ht="51.75" thickBot="1" x14ac:dyDescent="0.3">
      <c r="A90" s="53" t="s">
        <v>60</v>
      </c>
      <c r="B90" s="19" t="s">
        <v>61</v>
      </c>
      <c r="C90" s="20" t="s">
        <v>62</v>
      </c>
      <c r="D90" s="20" t="s">
        <v>63</v>
      </c>
      <c r="E90" s="20" t="s">
        <v>64</v>
      </c>
      <c r="F90" s="20" t="s">
        <v>65</v>
      </c>
      <c r="G90" s="20" t="s">
        <v>66</v>
      </c>
      <c r="H90" s="20" t="s">
        <v>67</v>
      </c>
      <c r="I90" s="20" t="s">
        <v>68</v>
      </c>
      <c r="J90" s="21" t="s">
        <v>69</v>
      </c>
      <c r="K90" s="19" t="s">
        <v>70</v>
      </c>
      <c r="L90" s="20" t="s">
        <v>71</v>
      </c>
      <c r="M90" s="20" t="s">
        <v>72</v>
      </c>
      <c r="N90" s="20" t="s">
        <v>73</v>
      </c>
      <c r="O90" s="20" t="s">
        <v>74</v>
      </c>
      <c r="P90" s="20" t="s">
        <v>75</v>
      </c>
      <c r="Q90" s="20" t="s">
        <v>76</v>
      </c>
      <c r="R90" s="20" t="s">
        <v>77</v>
      </c>
      <c r="S90" s="20" t="s">
        <v>78</v>
      </c>
      <c r="T90" s="20" t="s">
        <v>79</v>
      </c>
      <c r="U90" s="20" t="s">
        <v>80</v>
      </c>
      <c r="V90" s="20" t="s">
        <v>81</v>
      </c>
      <c r="W90" s="20" t="s">
        <v>82</v>
      </c>
      <c r="X90" s="20" t="s">
        <v>83</v>
      </c>
      <c r="Y90" s="21" t="s">
        <v>84</v>
      </c>
    </row>
    <row r="91" spans="1:25" ht="26.25" thickBot="1" x14ac:dyDescent="0.3">
      <c r="A91" s="74" t="s">
        <v>256</v>
      </c>
      <c r="B91" s="75">
        <v>1</v>
      </c>
      <c r="C91" s="64" t="s">
        <v>257</v>
      </c>
      <c r="D91" s="64" t="s">
        <v>105</v>
      </c>
      <c r="E91" s="64" t="s">
        <v>246</v>
      </c>
      <c r="F91" s="64" t="s">
        <v>105</v>
      </c>
      <c r="G91" s="64" t="s">
        <v>258</v>
      </c>
      <c r="H91" s="65" t="s">
        <v>91</v>
      </c>
      <c r="I91" s="66">
        <v>80</v>
      </c>
      <c r="J91" s="76"/>
      <c r="K91" s="75">
        <v>1</v>
      </c>
      <c r="L91" s="67"/>
      <c r="M91" s="68"/>
      <c r="N91" s="69">
        <f>IF(M91&gt;0,ROUND(L91/M91,4),0)</f>
        <v>0</v>
      </c>
      <c r="O91" s="70"/>
      <c r="P91" s="71"/>
      <c r="Q91" s="69">
        <f>ROUND(ROUND(N91,4)*(1-O91),4)</f>
        <v>0</v>
      </c>
      <c r="R91" s="69">
        <f>ROUND(ROUND(Q91,4)*(1+P91),4)</f>
        <v>0</v>
      </c>
      <c r="S91" s="69">
        <f>ROUND($I91*Q91,4)</f>
        <v>0</v>
      </c>
      <c r="T91" s="69">
        <f>ROUND($I91*R91,4)</f>
        <v>0</v>
      </c>
      <c r="U91" s="72"/>
      <c r="V91" s="72"/>
      <c r="W91" s="72"/>
      <c r="X91" s="72"/>
      <c r="Y91" s="73"/>
    </row>
    <row r="92" spans="1:25" ht="13.5" thickBot="1" x14ac:dyDescent="0.3">
      <c r="R92" s="61" t="s">
        <v>108</v>
      </c>
      <c r="S92" s="62">
        <f>SUM(S91:S91)</f>
        <v>0</v>
      </c>
      <c r="T92" s="63">
        <f>SUM(T91:T91)</f>
        <v>0</v>
      </c>
    </row>
    <row r="94" spans="1:25" ht="13.5" thickBot="1" x14ac:dyDescent="0.3"/>
    <row r="95" spans="1:25" ht="13.5" thickBot="1" x14ac:dyDescent="0.3">
      <c r="A95" s="52" t="s">
        <v>55</v>
      </c>
      <c r="B95" s="57" t="s">
        <v>259</v>
      </c>
      <c r="C95" s="18" t="s">
        <v>260</v>
      </c>
      <c r="D95" s="18"/>
      <c r="E95" s="18"/>
      <c r="F95" s="18"/>
      <c r="G95" s="18"/>
      <c r="H95" s="18" t="s">
        <v>254</v>
      </c>
      <c r="I95" s="18"/>
      <c r="J95" s="8"/>
      <c r="K95" s="7"/>
      <c r="L95" s="18" t="s">
        <v>261</v>
      </c>
      <c r="M95" s="18"/>
      <c r="N95" s="18"/>
      <c r="O95" s="18"/>
      <c r="P95" s="18"/>
      <c r="Q95" s="18"/>
      <c r="R95" s="18"/>
      <c r="S95" s="18"/>
      <c r="T95" s="18"/>
      <c r="U95" s="18"/>
      <c r="V95" s="18"/>
      <c r="W95" s="18"/>
      <c r="X95" s="18"/>
      <c r="Y95" s="8"/>
    </row>
    <row r="96" spans="1:25" ht="51.75" thickBot="1" x14ac:dyDescent="0.3">
      <c r="A96" s="53" t="s">
        <v>60</v>
      </c>
      <c r="B96" s="19" t="s">
        <v>61</v>
      </c>
      <c r="C96" s="20" t="s">
        <v>62</v>
      </c>
      <c r="D96" s="20" t="s">
        <v>63</v>
      </c>
      <c r="E96" s="20" t="s">
        <v>64</v>
      </c>
      <c r="F96" s="20" t="s">
        <v>65</v>
      </c>
      <c r="G96" s="20" t="s">
        <v>66</v>
      </c>
      <c r="H96" s="20" t="s">
        <v>67</v>
      </c>
      <c r="I96" s="20" t="s">
        <v>68</v>
      </c>
      <c r="J96" s="21" t="s">
        <v>69</v>
      </c>
      <c r="K96" s="19" t="s">
        <v>70</v>
      </c>
      <c r="L96" s="20" t="s">
        <v>71</v>
      </c>
      <c r="M96" s="20" t="s">
        <v>72</v>
      </c>
      <c r="N96" s="20" t="s">
        <v>73</v>
      </c>
      <c r="O96" s="20" t="s">
        <v>74</v>
      </c>
      <c r="P96" s="20" t="s">
        <v>75</v>
      </c>
      <c r="Q96" s="20" t="s">
        <v>76</v>
      </c>
      <c r="R96" s="20" t="s">
        <v>77</v>
      </c>
      <c r="S96" s="20" t="s">
        <v>78</v>
      </c>
      <c r="T96" s="20" t="s">
        <v>79</v>
      </c>
      <c r="U96" s="20" t="s">
        <v>80</v>
      </c>
      <c r="V96" s="20" t="s">
        <v>81</v>
      </c>
      <c r="W96" s="20" t="s">
        <v>82</v>
      </c>
      <c r="X96" s="20" t="s">
        <v>83</v>
      </c>
      <c r="Y96" s="21" t="s">
        <v>84</v>
      </c>
    </row>
    <row r="97" spans="1:25" ht="25.5" x14ac:dyDescent="0.25">
      <c r="A97" s="54" t="s">
        <v>262</v>
      </c>
      <c r="B97" s="9">
        <v>1</v>
      </c>
      <c r="C97" s="22" t="s">
        <v>263</v>
      </c>
      <c r="D97" s="22" t="s">
        <v>264</v>
      </c>
      <c r="E97" s="22" t="s">
        <v>265</v>
      </c>
      <c r="F97" s="22" t="s">
        <v>266</v>
      </c>
      <c r="G97" s="22" t="s">
        <v>267</v>
      </c>
      <c r="H97" s="23" t="s">
        <v>91</v>
      </c>
      <c r="I97" s="24">
        <v>2000</v>
      </c>
      <c r="J97" s="58"/>
      <c r="K97" s="9">
        <v>1</v>
      </c>
      <c r="L97" s="25"/>
      <c r="M97" s="26"/>
      <c r="N97" s="27">
        <f>IF(M97&gt;0,ROUND(L97/M97,4),0)</f>
        <v>0</v>
      </c>
      <c r="O97" s="28"/>
      <c r="P97" s="29"/>
      <c r="Q97" s="27">
        <f>ROUND(ROUND(N97,4)*(1-O97),4)</f>
        <v>0</v>
      </c>
      <c r="R97" s="27">
        <f>ROUND(ROUND(Q97,4)*(1+P97),4)</f>
        <v>0</v>
      </c>
      <c r="S97" s="27">
        <f>ROUND($I97*Q97,4)</f>
        <v>0</v>
      </c>
      <c r="T97" s="27">
        <f>ROUND($I97*R97,4)</f>
        <v>0</v>
      </c>
      <c r="U97" s="30"/>
      <c r="V97" s="30"/>
      <c r="W97" s="30"/>
      <c r="X97" s="30"/>
      <c r="Y97" s="31"/>
    </row>
    <row r="98" spans="1:25" ht="25.5" x14ac:dyDescent="0.25">
      <c r="A98" s="55" t="s">
        <v>268</v>
      </c>
      <c r="B98" s="11">
        <v>2</v>
      </c>
      <c r="C98" s="32" t="s">
        <v>269</v>
      </c>
      <c r="D98" s="32" t="s">
        <v>270</v>
      </c>
      <c r="E98" s="32" t="s">
        <v>265</v>
      </c>
      <c r="F98" s="32" t="s">
        <v>266</v>
      </c>
      <c r="G98" s="32" t="s">
        <v>271</v>
      </c>
      <c r="H98" s="33" t="s">
        <v>91</v>
      </c>
      <c r="I98" s="34">
        <v>1200</v>
      </c>
      <c r="J98" s="59"/>
      <c r="K98" s="11">
        <v>1</v>
      </c>
      <c r="L98" s="35"/>
      <c r="M98" s="36"/>
      <c r="N98" s="37">
        <f>IF(M98&gt;0,ROUND(L98/M98,4),0)</f>
        <v>0</v>
      </c>
      <c r="O98" s="38"/>
      <c r="P98" s="39"/>
      <c r="Q98" s="37">
        <f>ROUND(ROUND(N98,4)*(1-O98),4)</f>
        <v>0</v>
      </c>
      <c r="R98" s="37">
        <f>ROUND(ROUND(Q98,4)*(1+P98),4)</f>
        <v>0</v>
      </c>
      <c r="S98" s="37">
        <f>ROUND($I98*Q98,4)</f>
        <v>0</v>
      </c>
      <c r="T98" s="37">
        <f>ROUND($I98*R98,4)</f>
        <v>0</v>
      </c>
      <c r="U98" s="40"/>
      <c r="V98" s="40"/>
      <c r="W98" s="40"/>
      <c r="X98" s="40"/>
      <c r="Y98" s="41"/>
    </row>
    <row r="99" spans="1:25" x14ac:dyDescent="0.25">
      <c r="A99" s="55" t="s">
        <v>272</v>
      </c>
      <c r="B99" s="11">
        <v>3</v>
      </c>
      <c r="C99" s="32" t="s">
        <v>273</v>
      </c>
      <c r="D99" s="32" t="s">
        <v>274</v>
      </c>
      <c r="E99" s="32" t="s">
        <v>105</v>
      </c>
      <c r="F99" s="32" t="s">
        <v>266</v>
      </c>
      <c r="G99" s="32" t="s">
        <v>275</v>
      </c>
      <c r="H99" s="33" t="s">
        <v>91</v>
      </c>
      <c r="I99" s="34">
        <v>30</v>
      </c>
      <c r="J99" s="59"/>
      <c r="K99" s="11">
        <v>1</v>
      </c>
      <c r="L99" s="35"/>
      <c r="M99" s="36"/>
      <c r="N99" s="37">
        <f>IF(M99&gt;0,ROUND(L99/M99,4),0)</f>
        <v>0</v>
      </c>
      <c r="O99" s="38"/>
      <c r="P99" s="39"/>
      <c r="Q99" s="37">
        <f>ROUND(ROUND(N99,4)*(1-O99),4)</f>
        <v>0</v>
      </c>
      <c r="R99" s="37">
        <f>ROUND(ROUND(Q99,4)*(1+P99),4)</f>
        <v>0</v>
      </c>
      <c r="S99" s="37">
        <f>ROUND($I99*Q99,4)</f>
        <v>0</v>
      </c>
      <c r="T99" s="37">
        <f>ROUND($I99*R99,4)</f>
        <v>0</v>
      </c>
      <c r="U99" s="40"/>
      <c r="V99" s="40"/>
      <c r="W99" s="40"/>
      <c r="X99" s="40"/>
      <c r="Y99" s="41"/>
    </row>
    <row r="100" spans="1:25" x14ac:dyDescent="0.25">
      <c r="A100" s="55" t="s">
        <v>276</v>
      </c>
      <c r="B100" s="11">
        <v>4</v>
      </c>
      <c r="C100" s="32" t="s">
        <v>277</v>
      </c>
      <c r="D100" s="32" t="s">
        <v>274</v>
      </c>
      <c r="E100" s="32" t="s">
        <v>105</v>
      </c>
      <c r="F100" s="32" t="s">
        <v>266</v>
      </c>
      <c r="G100" s="32" t="s">
        <v>278</v>
      </c>
      <c r="H100" s="33" t="s">
        <v>91</v>
      </c>
      <c r="I100" s="34">
        <v>900</v>
      </c>
      <c r="J100" s="59"/>
      <c r="K100" s="11">
        <v>1</v>
      </c>
      <c r="L100" s="35"/>
      <c r="M100" s="36"/>
      <c r="N100" s="37">
        <f>IF(M100&gt;0,ROUND(L100/M100,4),0)</f>
        <v>0</v>
      </c>
      <c r="O100" s="38"/>
      <c r="P100" s="39"/>
      <c r="Q100" s="37">
        <f>ROUND(ROUND(N100,4)*(1-O100),4)</f>
        <v>0</v>
      </c>
      <c r="R100" s="37">
        <f>ROUND(ROUND(Q100,4)*(1+P100),4)</f>
        <v>0</v>
      </c>
      <c r="S100" s="37">
        <f>ROUND($I100*Q100,4)</f>
        <v>0</v>
      </c>
      <c r="T100" s="37">
        <f>ROUND($I100*R100,4)</f>
        <v>0</v>
      </c>
      <c r="U100" s="40"/>
      <c r="V100" s="40"/>
      <c r="W100" s="40"/>
      <c r="X100" s="40"/>
      <c r="Y100" s="41"/>
    </row>
    <row r="101" spans="1:25" x14ac:dyDescent="0.25">
      <c r="A101" s="55" t="s">
        <v>279</v>
      </c>
      <c r="B101" s="11">
        <v>5</v>
      </c>
      <c r="C101" s="32" t="s">
        <v>280</v>
      </c>
      <c r="D101" s="32" t="s">
        <v>274</v>
      </c>
      <c r="E101" s="32" t="s">
        <v>265</v>
      </c>
      <c r="F101" s="32" t="s">
        <v>266</v>
      </c>
      <c r="G101" s="32" t="s">
        <v>105</v>
      </c>
      <c r="H101" s="33" t="s">
        <v>91</v>
      </c>
      <c r="I101" s="34">
        <v>50</v>
      </c>
      <c r="J101" s="59"/>
      <c r="K101" s="11">
        <v>1</v>
      </c>
      <c r="L101" s="35"/>
      <c r="M101" s="36"/>
      <c r="N101" s="37">
        <f>IF(M101&gt;0,ROUND(L101/M101,4),0)</f>
        <v>0</v>
      </c>
      <c r="O101" s="38"/>
      <c r="P101" s="39"/>
      <c r="Q101" s="37">
        <f>ROUND(ROUND(N101,4)*(1-O101),4)</f>
        <v>0</v>
      </c>
      <c r="R101" s="37">
        <f>ROUND(ROUND(Q101,4)*(1+P101),4)</f>
        <v>0</v>
      </c>
      <c r="S101" s="37">
        <f>ROUND($I101*Q101,4)</f>
        <v>0</v>
      </c>
      <c r="T101" s="37">
        <f>ROUND($I101*R101,4)</f>
        <v>0</v>
      </c>
      <c r="U101" s="40"/>
      <c r="V101" s="40"/>
      <c r="W101" s="40"/>
      <c r="X101" s="40"/>
      <c r="Y101" s="41"/>
    </row>
    <row r="102" spans="1:25" x14ac:dyDescent="0.25">
      <c r="A102" s="55" t="s">
        <v>281</v>
      </c>
      <c r="B102" s="11">
        <v>6</v>
      </c>
      <c r="C102" s="32" t="s">
        <v>282</v>
      </c>
      <c r="D102" s="32" t="s">
        <v>105</v>
      </c>
      <c r="E102" s="32" t="s">
        <v>105</v>
      </c>
      <c r="F102" s="32" t="s">
        <v>105</v>
      </c>
      <c r="G102" s="32" t="s">
        <v>283</v>
      </c>
      <c r="H102" s="33" t="s">
        <v>91</v>
      </c>
      <c r="I102" s="34">
        <v>10</v>
      </c>
      <c r="J102" s="59"/>
      <c r="K102" s="11">
        <v>1</v>
      </c>
      <c r="L102" s="35"/>
      <c r="M102" s="36"/>
      <c r="N102" s="37">
        <f>IF(M102&gt;0,ROUND(L102/M102,4),0)</f>
        <v>0</v>
      </c>
      <c r="O102" s="38"/>
      <c r="P102" s="39"/>
      <c r="Q102" s="37">
        <f>ROUND(ROUND(N102,4)*(1-O102),4)</f>
        <v>0</v>
      </c>
      <c r="R102" s="37">
        <f>ROUND(ROUND(Q102,4)*(1+P102),4)</f>
        <v>0</v>
      </c>
      <c r="S102" s="37">
        <f>ROUND($I102*Q102,4)</f>
        <v>0</v>
      </c>
      <c r="T102" s="37">
        <f>ROUND($I102*R102,4)</f>
        <v>0</v>
      </c>
      <c r="U102" s="40"/>
      <c r="V102" s="40"/>
      <c r="W102" s="40"/>
      <c r="X102" s="40"/>
      <c r="Y102" s="41"/>
    </row>
    <row r="103" spans="1:25" ht="25.5" x14ac:dyDescent="0.25">
      <c r="A103" s="55" t="s">
        <v>284</v>
      </c>
      <c r="B103" s="11">
        <v>7</v>
      </c>
      <c r="C103" s="32" t="s">
        <v>285</v>
      </c>
      <c r="D103" s="32" t="s">
        <v>105</v>
      </c>
      <c r="E103" s="32" t="s">
        <v>105</v>
      </c>
      <c r="F103" s="32" t="s">
        <v>105</v>
      </c>
      <c r="G103" s="32" t="s">
        <v>286</v>
      </c>
      <c r="H103" s="33" t="s">
        <v>91</v>
      </c>
      <c r="I103" s="34">
        <v>30</v>
      </c>
      <c r="J103" s="59"/>
      <c r="K103" s="11">
        <v>1</v>
      </c>
      <c r="L103" s="35"/>
      <c r="M103" s="36"/>
      <c r="N103" s="37">
        <f>IF(M103&gt;0,ROUND(L103/M103,4),0)</f>
        <v>0</v>
      </c>
      <c r="O103" s="38"/>
      <c r="P103" s="39"/>
      <c r="Q103" s="37">
        <f>ROUND(ROUND(N103,4)*(1-O103),4)</f>
        <v>0</v>
      </c>
      <c r="R103" s="37">
        <f>ROUND(ROUND(Q103,4)*(1+P103),4)</f>
        <v>0</v>
      </c>
      <c r="S103" s="37">
        <f>ROUND($I103*Q103,4)</f>
        <v>0</v>
      </c>
      <c r="T103" s="37">
        <f>ROUND($I103*R103,4)</f>
        <v>0</v>
      </c>
      <c r="U103" s="40"/>
      <c r="V103" s="40"/>
      <c r="W103" s="40"/>
      <c r="X103" s="40"/>
      <c r="Y103" s="41"/>
    </row>
    <row r="104" spans="1:25" x14ac:dyDescent="0.25">
      <c r="A104" s="55" t="s">
        <v>287</v>
      </c>
      <c r="B104" s="11">
        <v>8</v>
      </c>
      <c r="C104" s="32" t="s">
        <v>288</v>
      </c>
      <c r="D104" s="32" t="s">
        <v>105</v>
      </c>
      <c r="E104" s="32" t="s">
        <v>105</v>
      </c>
      <c r="F104" s="32" t="s">
        <v>105</v>
      </c>
      <c r="G104" s="32" t="s">
        <v>105</v>
      </c>
      <c r="H104" s="33" t="s">
        <v>91</v>
      </c>
      <c r="I104" s="34">
        <v>50</v>
      </c>
      <c r="J104" s="59"/>
      <c r="K104" s="11">
        <v>1</v>
      </c>
      <c r="L104" s="35"/>
      <c r="M104" s="36"/>
      <c r="N104" s="37">
        <f>IF(M104&gt;0,ROUND(L104/M104,4),0)</f>
        <v>0</v>
      </c>
      <c r="O104" s="38"/>
      <c r="P104" s="39"/>
      <c r="Q104" s="37">
        <f>ROUND(ROUND(N104,4)*(1-O104),4)</f>
        <v>0</v>
      </c>
      <c r="R104" s="37">
        <f>ROUND(ROUND(Q104,4)*(1+P104),4)</f>
        <v>0</v>
      </c>
      <c r="S104" s="37">
        <f>ROUND($I104*Q104,4)</f>
        <v>0</v>
      </c>
      <c r="T104" s="37">
        <f>ROUND($I104*R104,4)</f>
        <v>0</v>
      </c>
      <c r="U104" s="40"/>
      <c r="V104" s="40"/>
      <c r="W104" s="40"/>
      <c r="X104" s="40"/>
      <c r="Y104" s="41"/>
    </row>
    <row r="105" spans="1:25" x14ac:dyDescent="0.25">
      <c r="A105" s="55" t="s">
        <v>289</v>
      </c>
      <c r="B105" s="11">
        <v>9</v>
      </c>
      <c r="C105" s="32" t="s">
        <v>290</v>
      </c>
      <c r="D105" s="32" t="s">
        <v>291</v>
      </c>
      <c r="E105" s="32" t="s">
        <v>265</v>
      </c>
      <c r="F105" s="32" t="s">
        <v>266</v>
      </c>
      <c r="G105" s="32" t="s">
        <v>292</v>
      </c>
      <c r="H105" s="33" t="s">
        <v>91</v>
      </c>
      <c r="I105" s="34">
        <v>1100</v>
      </c>
      <c r="J105" s="59"/>
      <c r="K105" s="11">
        <v>1</v>
      </c>
      <c r="L105" s="35"/>
      <c r="M105" s="36"/>
      <c r="N105" s="37">
        <f>IF(M105&gt;0,ROUND(L105/M105,4),0)</f>
        <v>0</v>
      </c>
      <c r="O105" s="38"/>
      <c r="P105" s="39"/>
      <c r="Q105" s="37">
        <f>ROUND(ROUND(N105,4)*(1-O105),4)</f>
        <v>0</v>
      </c>
      <c r="R105" s="37">
        <f>ROUND(ROUND(Q105,4)*(1+P105),4)</f>
        <v>0</v>
      </c>
      <c r="S105" s="37">
        <f>ROUND($I105*Q105,4)</f>
        <v>0</v>
      </c>
      <c r="T105" s="37">
        <f>ROUND($I105*R105,4)</f>
        <v>0</v>
      </c>
      <c r="U105" s="40"/>
      <c r="V105" s="40"/>
      <c r="W105" s="40"/>
      <c r="X105" s="40"/>
      <c r="Y105" s="41"/>
    </row>
    <row r="106" spans="1:25" x14ac:dyDescent="0.25">
      <c r="A106" s="55" t="s">
        <v>293</v>
      </c>
      <c r="B106" s="11">
        <v>10</v>
      </c>
      <c r="C106" s="32" t="s">
        <v>294</v>
      </c>
      <c r="D106" s="32" t="s">
        <v>295</v>
      </c>
      <c r="E106" s="32" t="s">
        <v>105</v>
      </c>
      <c r="F106" s="32" t="s">
        <v>105</v>
      </c>
      <c r="G106" s="32" t="s">
        <v>105</v>
      </c>
      <c r="H106" s="33" t="s">
        <v>91</v>
      </c>
      <c r="I106" s="34">
        <v>50</v>
      </c>
      <c r="J106" s="59"/>
      <c r="K106" s="11">
        <v>1</v>
      </c>
      <c r="L106" s="35"/>
      <c r="M106" s="36"/>
      <c r="N106" s="37">
        <f>IF(M106&gt;0,ROUND(L106/M106,4),0)</f>
        <v>0</v>
      </c>
      <c r="O106" s="38"/>
      <c r="P106" s="39"/>
      <c r="Q106" s="37">
        <f>ROUND(ROUND(N106,4)*(1-O106),4)</f>
        <v>0</v>
      </c>
      <c r="R106" s="37">
        <f>ROUND(ROUND(Q106,4)*(1+P106),4)</f>
        <v>0</v>
      </c>
      <c r="S106" s="37">
        <f>ROUND($I106*Q106,4)</f>
        <v>0</v>
      </c>
      <c r="T106" s="37">
        <f>ROUND($I106*R106,4)</f>
        <v>0</v>
      </c>
      <c r="U106" s="40"/>
      <c r="V106" s="40"/>
      <c r="W106" s="40"/>
      <c r="X106" s="40"/>
      <c r="Y106" s="41"/>
    </row>
    <row r="107" spans="1:25" ht="25.5" x14ac:dyDescent="0.25">
      <c r="A107" s="55" t="s">
        <v>296</v>
      </c>
      <c r="B107" s="11">
        <v>11</v>
      </c>
      <c r="C107" s="32" t="s">
        <v>297</v>
      </c>
      <c r="D107" s="32" t="s">
        <v>105</v>
      </c>
      <c r="E107" s="32" t="s">
        <v>105</v>
      </c>
      <c r="F107" s="32" t="s">
        <v>105</v>
      </c>
      <c r="G107" s="32" t="s">
        <v>105</v>
      </c>
      <c r="H107" s="33" t="s">
        <v>91</v>
      </c>
      <c r="I107" s="34">
        <v>50</v>
      </c>
      <c r="J107" s="59"/>
      <c r="K107" s="11">
        <v>1</v>
      </c>
      <c r="L107" s="35"/>
      <c r="M107" s="36"/>
      <c r="N107" s="37">
        <f>IF(M107&gt;0,ROUND(L107/M107,4),0)</f>
        <v>0</v>
      </c>
      <c r="O107" s="38"/>
      <c r="P107" s="39"/>
      <c r="Q107" s="37">
        <f>ROUND(ROUND(N107,4)*(1-O107),4)</f>
        <v>0</v>
      </c>
      <c r="R107" s="37">
        <f>ROUND(ROUND(Q107,4)*(1+P107),4)</f>
        <v>0</v>
      </c>
      <c r="S107" s="37">
        <f>ROUND($I107*Q107,4)</f>
        <v>0</v>
      </c>
      <c r="T107" s="37">
        <f>ROUND($I107*R107,4)</f>
        <v>0</v>
      </c>
      <c r="U107" s="40"/>
      <c r="V107" s="40"/>
      <c r="W107" s="40"/>
      <c r="X107" s="40"/>
      <c r="Y107" s="41"/>
    </row>
    <row r="108" spans="1:25" x14ac:dyDescent="0.25">
      <c r="A108" s="55" t="s">
        <v>298</v>
      </c>
      <c r="B108" s="11">
        <v>12</v>
      </c>
      <c r="C108" s="32" t="s">
        <v>299</v>
      </c>
      <c r="D108" s="32" t="s">
        <v>105</v>
      </c>
      <c r="E108" s="32" t="s">
        <v>265</v>
      </c>
      <c r="F108" s="32" t="s">
        <v>266</v>
      </c>
      <c r="G108" s="32" t="s">
        <v>300</v>
      </c>
      <c r="H108" s="33" t="s">
        <v>91</v>
      </c>
      <c r="I108" s="34">
        <v>2000</v>
      </c>
      <c r="J108" s="59"/>
      <c r="K108" s="11">
        <v>1</v>
      </c>
      <c r="L108" s="35"/>
      <c r="M108" s="36"/>
      <c r="N108" s="37">
        <f>IF(M108&gt;0,ROUND(L108/M108,4),0)</f>
        <v>0</v>
      </c>
      <c r="O108" s="38"/>
      <c r="P108" s="39"/>
      <c r="Q108" s="37">
        <f>ROUND(ROUND(N108,4)*(1-O108),4)</f>
        <v>0</v>
      </c>
      <c r="R108" s="37">
        <f>ROUND(ROUND(Q108,4)*(1+P108),4)</f>
        <v>0</v>
      </c>
      <c r="S108" s="37">
        <f>ROUND($I108*Q108,4)</f>
        <v>0</v>
      </c>
      <c r="T108" s="37">
        <f>ROUND($I108*R108,4)</f>
        <v>0</v>
      </c>
      <c r="U108" s="40"/>
      <c r="V108" s="40"/>
      <c r="W108" s="40"/>
      <c r="X108" s="40"/>
      <c r="Y108" s="41"/>
    </row>
    <row r="109" spans="1:25" x14ac:dyDescent="0.25">
      <c r="A109" s="55" t="s">
        <v>301</v>
      </c>
      <c r="B109" s="11">
        <v>13</v>
      </c>
      <c r="C109" s="32" t="s">
        <v>302</v>
      </c>
      <c r="D109" s="32" t="s">
        <v>105</v>
      </c>
      <c r="E109" s="32" t="s">
        <v>265</v>
      </c>
      <c r="F109" s="32" t="s">
        <v>266</v>
      </c>
      <c r="G109" s="32" t="s">
        <v>303</v>
      </c>
      <c r="H109" s="33" t="s">
        <v>91</v>
      </c>
      <c r="I109" s="34">
        <v>750</v>
      </c>
      <c r="J109" s="59"/>
      <c r="K109" s="11">
        <v>1</v>
      </c>
      <c r="L109" s="35"/>
      <c r="M109" s="36"/>
      <c r="N109" s="37">
        <f>IF(M109&gt;0,ROUND(L109/M109,4),0)</f>
        <v>0</v>
      </c>
      <c r="O109" s="38"/>
      <c r="P109" s="39"/>
      <c r="Q109" s="37">
        <f>ROUND(ROUND(N109,4)*(1-O109),4)</f>
        <v>0</v>
      </c>
      <c r="R109" s="37">
        <f>ROUND(ROUND(Q109,4)*(1+P109),4)</f>
        <v>0</v>
      </c>
      <c r="S109" s="37">
        <f>ROUND($I109*Q109,4)</f>
        <v>0</v>
      </c>
      <c r="T109" s="37">
        <f>ROUND($I109*R109,4)</f>
        <v>0</v>
      </c>
      <c r="U109" s="40"/>
      <c r="V109" s="40"/>
      <c r="W109" s="40"/>
      <c r="X109" s="40"/>
      <c r="Y109" s="41"/>
    </row>
    <row r="110" spans="1:25" x14ac:dyDescent="0.25">
      <c r="A110" s="55" t="s">
        <v>304</v>
      </c>
      <c r="B110" s="11">
        <v>14</v>
      </c>
      <c r="C110" s="32" t="s">
        <v>305</v>
      </c>
      <c r="D110" s="32" t="s">
        <v>105</v>
      </c>
      <c r="E110" s="32" t="s">
        <v>265</v>
      </c>
      <c r="F110" s="32" t="s">
        <v>266</v>
      </c>
      <c r="G110" s="32" t="s">
        <v>306</v>
      </c>
      <c r="H110" s="33" t="s">
        <v>91</v>
      </c>
      <c r="I110" s="34">
        <v>800</v>
      </c>
      <c r="J110" s="59"/>
      <c r="K110" s="11">
        <v>1</v>
      </c>
      <c r="L110" s="35"/>
      <c r="M110" s="36"/>
      <c r="N110" s="37">
        <f>IF(M110&gt;0,ROUND(L110/M110,4),0)</f>
        <v>0</v>
      </c>
      <c r="O110" s="38"/>
      <c r="P110" s="39"/>
      <c r="Q110" s="37">
        <f>ROUND(ROUND(N110,4)*(1-O110),4)</f>
        <v>0</v>
      </c>
      <c r="R110" s="37">
        <f>ROUND(ROUND(Q110,4)*(1+P110),4)</f>
        <v>0</v>
      </c>
      <c r="S110" s="37">
        <f>ROUND($I110*Q110,4)</f>
        <v>0</v>
      </c>
      <c r="T110" s="37">
        <f>ROUND($I110*R110,4)</f>
        <v>0</v>
      </c>
      <c r="U110" s="40"/>
      <c r="V110" s="40"/>
      <c r="W110" s="40"/>
      <c r="X110" s="40"/>
      <c r="Y110" s="41"/>
    </row>
    <row r="111" spans="1:25" x14ac:dyDescent="0.25">
      <c r="A111" s="55" t="s">
        <v>307</v>
      </c>
      <c r="B111" s="11">
        <v>15</v>
      </c>
      <c r="C111" s="32" t="s">
        <v>308</v>
      </c>
      <c r="D111" s="32" t="s">
        <v>105</v>
      </c>
      <c r="E111" s="32" t="s">
        <v>265</v>
      </c>
      <c r="F111" s="32" t="s">
        <v>266</v>
      </c>
      <c r="G111" s="32" t="s">
        <v>309</v>
      </c>
      <c r="H111" s="33" t="s">
        <v>91</v>
      </c>
      <c r="I111" s="34">
        <v>340</v>
      </c>
      <c r="J111" s="59"/>
      <c r="K111" s="11">
        <v>1</v>
      </c>
      <c r="L111" s="35"/>
      <c r="M111" s="36"/>
      <c r="N111" s="37">
        <f>IF(M111&gt;0,ROUND(L111/M111,4),0)</f>
        <v>0</v>
      </c>
      <c r="O111" s="38"/>
      <c r="P111" s="39"/>
      <c r="Q111" s="37">
        <f>ROUND(ROUND(N111,4)*(1-O111),4)</f>
        <v>0</v>
      </c>
      <c r="R111" s="37">
        <f>ROUND(ROUND(Q111,4)*(1+P111),4)</f>
        <v>0</v>
      </c>
      <c r="S111" s="37">
        <f>ROUND($I111*Q111,4)</f>
        <v>0</v>
      </c>
      <c r="T111" s="37">
        <f>ROUND($I111*R111,4)</f>
        <v>0</v>
      </c>
      <c r="U111" s="40"/>
      <c r="V111" s="40"/>
      <c r="W111" s="40"/>
      <c r="X111" s="40"/>
      <c r="Y111" s="41"/>
    </row>
    <row r="112" spans="1:25" x14ac:dyDescent="0.25">
      <c r="A112" s="55" t="s">
        <v>310</v>
      </c>
      <c r="B112" s="11">
        <v>16</v>
      </c>
      <c r="C112" s="32" t="s">
        <v>311</v>
      </c>
      <c r="D112" s="32" t="s">
        <v>105</v>
      </c>
      <c r="E112" s="32" t="s">
        <v>265</v>
      </c>
      <c r="F112" s="32" t="s">
        <v>266</v>
      </c>
      <c r="G112" s="32" t="s">
        <v>312</v>
      </c>
      <c r="H112" s="33" t="s">
        <v>91</v>
      </c>
      <c r="I112" s="34">
        <v>600</v>
      </c>
      <c r="J112" s="59"/>
      <c r="K112" s="11">
        <v>1</v>
      </c>
      <c r="L112" s="35"/>
      <c r="M112" s="36"/>
      <c r="N112" s="37">
        <f>IF(M112&gt;0,ROUND(L112/M112,4),0)</f>
        <v>0</v>
      </c>
      <c r="O112" s="38"/>
      <c r="P112" s="39"/>
      <c r="Q112" s="37">
        <f>ROUND(ROUND(N112,4)*(1-O112),4)</f>
        <v>0</v>
      </c>
      <c r="R112" s="37">
        <f>ROUND(ROUND(Q112,4)*(1+P112),4)</f>
        <v>0</v>
      </c>
      <c r="S112" s="37">
        <f>ROUND($I112*Q112,4)</f>
        <v>0</v>
      </c>
      <c r="T112" s="37">
        <f>ROUND($I112*R112,4)</f>
        <v>0</v>
      </c>
      <c r="U112" s="40"/>
      <c r="V112" s="40"/>
      <c r="W112" s="40"/>
      <c r="X112" s="40"/>
      <c r="Y112" s="41"/>
    </row>
    <row r="113" spans="1:25" x14ac:dyDescent="0.25">
      <c r="A113" s="55" t="s">
        <v>313</v>
      </c>
      <c r="B113" s="11">
        <v>17</v>
      </c>
      <c r="C113" s="32" t="s">
        <v>314</v>
      </c>
      <c r="D113" s="32" t="s">
        <v>105</v>
      </c>
      <c r="E113" s="32" t="s">
        <v>105</v>
      </c>
      <c r="F113" s="32" t="s">
        <v>266</v>
      </c>
      <c r="G113" s="32" t="s">
        <v>315</v>
      </c>
      <c r="H113" s="33" t="s">
        <v>91</v>
      </c>
      <c r="I113" s="34">
        <v>850</v>
      </c>
      <c r="J113" s="59"/>
      <c r="K113" s="11">
        <v>1</v>
      </c>
      <c r="L113" s="35"/>
      <c r="M113" s="36"/>
      <c r="N113" s="37">
        <f>IF(M113&gt;0,ROUND(L113/M113,4),0)</f>
        <v>0</v>
      </c>
      <c r="O113" s="38"/>
      <c r="P113" s="39"/>
      <c r="Q113" s="37">
        <f>ROUND(ROUND(N113,4)*(1-O113),4)</f>
        <v>0</v>
      </c>
      <c r="R113" s="37">
        <f>ROUND(ROUND(Q113,4)*(1+P113),4)</f>
        <v>0</v>
      </c>
      <c r="S113" s="37">
        <f>ROUND($I113*Q113,4)</f>
        <v>0</v>
      </c>
      <c r="T113" s="37">
        <f>ROUND($I113*R113,4)</f>
        <v>0</v>
      </c>
      <c r="U113" s="40"/>
      <c r="V113" s="40"/>
      <c r="W113" s="40"/>
      <c r="X113" s="40"/>
      <c r="Y113" s="41"/>
    </row>
    <row r="114" spans="1:25" x14ac:dyDescent="0.25">
      <c r="A114" s="55" t="s">
        <v>316</v>
      </c>
      <c r="B114" s="11">
        <v>18</v>
      </c>
      <c r="C114" s="32" t="s">
        <v>317</v>
      </c>
      <c r="D114" s="32" t="s">
        <v>105</v>
      </c>
      <c r="E114" s="32" t="s">
        <v>105</v>
      </c>
      <c r="F114" s="32" t="s">
        <v>266</v>
      </c>
      <c r="G114" s="32" t="s">
        <v>318</v>
      </c>
      <c r="H114" s="33" t="s">
        <v>91</v>
      </c>
      <c r="I114" s="34">
        <v>80</v>
      </c>
      <c r="J114" s="59"/>
      <c r="K114" s="11">
        <v>1</v>
      </c>
      <c r="L114" s="35"/>
      <c r="M114" s="36"/>
      <c r="N114" s="37">
        <f>IF(M114&gt;0,ROUND(L114/M114,4),0)</f>
        <v>0</v>
      </c>
      <c r="O114" s="38"/>
      <c r="P114" s="39"/>
      <c r="Q114" s="37">
        <f>ROUND(ROUND(N114,4)*(1-O114),4)</f>
        <v>0</v>
      </c>
      <c r="R114" s="37">
        <f>ROUND(ROUND(Q114,4)*(1+P114),4)</f>
        <v>0</v>
      </c>
      <c r="S114" s="37">
        <f>ROUND($I114*Q114,4)</f>
        <v>0</v>
      </c>
      <c r="T114" s="37">
        <f>ROUND($I114*R114,4)</f>
        <v>0</v>
      </c>
      <c r="U114" s="40"/>
      <c r="V114" s="40"/>
      <c r="W114" s="40"/>
      <c r="X114" s="40"/>
      <c r="Y114" s="41"/>
    </row>
    <row r="115" spans="1:25" x14ac:dyDescent="0.25">
      <c r="A115" s="55" t="s">
        <v>319</v>
      </c>
      <c r="B115" s="11">
        <v>19</v>
      </c>
      <c r="C115" s="32" t="s">
        <v>320</v>
      </c>
      <c r="D115" s="32" t="s">
        <v>105</v>
      </c>
      <c r="E115" s="32" t="s">
        <v>105</v>
      </c>
      <c r="F115" s="32" t="s">
        <v>266</v>
      </c>
      <c r="G115" s="32" t="s">
        <v>321</v>
      </c>
      <c r="H115" s="33" t="s">
        <v>91</v>
      </c>
      <c r="I115" s="34">
        <v>1570</v>
      </c>
      <c r="J115" s="59"/>
      <c r="K115" s="11">
        <v>1</v>
      </c>
      <c r="L115" s="35"/>
      <c r="M115" s="36"/>
      <c r="N115" s="37">
        <f>IF(M115&gt;0,ROUND(L115/M115,4),0)</f>
        <v>0</v>
      </c>
      <c r="O115" s="38"/>
      <c r="P115" s="39"/>
      <c r="Q115" s="37">
        <f>ROUND(ROUND(N115,4)*(1-O115),4)</f>
        <v>0</v>
      </c>
      <c r="R115" s="37">
        <f>ROUND(ROUND(Q115,4)*(1+P115),4)</f>
        <v>0</v>
      </c>
      <c r="S115" s="37">
        <f>ROUND($I115*Q115,4)</f>
        <v>0</v>
      </c>
      <c r="T115" s="37">
        <f>ROUND($I115*R115,4)</f>
        <v>0</v>
      </c>
      <c r="U115" s="40"/>
      <c r="V115" s="40"/>
      <c r="W115" s="40"/>
      <c r="X115" s="40"/>
      <c r="Y115" s="41"/>
    </row>
    <row r="116" spans="1:25" x14ac:dyDescent="0.25">
      <c r="A116" s="55" t="s">
        <v>322</v>
      </c>
      <c r="B116" s="11">
        <v>20</v>
      </c>
      <c r="C116" s="32" t="s">
        <v>323</v>
      </c>
      <c r="D116" s="32" t="s">
        <v>105</v>
      </c>
      <c r="E116" s="32" t="s">
        <v>105</v>
      </c>
      <c r="F116" s="32" t="s">
        <v>266</v>
      </c>
      <c r="G116" s="32" t="s">
        <v>324</v>
      </c>
      <c r="H116" s="33" t="s">
        <v>91</v>
      </c>
      <c r="I116" s="34">
        <v>10</v>
      </c>
      <c r="J116" s="59"/>
      <c r="K116" s="11">
        <v>1</v>
      </c>
      <c r="L116" s="35"/>
      <c r="M116" s="36"/>
      <c r="N116" s="37">
        <f>IF(M116&gt;0,ROUND(L116/M116,4),0)</f>
        <v>0</v>
      </c>
      <c r="O116" s="38"/>
      <c r="P116" s="39"/>
      <c r="Q116" s="37">
        <f>ROUND(ROUND(N116,4)*(1-O116),4)</f>
        <v>0</v>
      </c>
      <c r="R116" s="37">
        <f>ROUND(ROUND(Q116,4)*(1+P116),4)</f>
        <v>0</v>
      </c>
      <c r="S116" s="37">
        <f>ROUND($I116*Q116,4)</f>
        <v>0</v>
      </c>
      <c r="T116" s="37">
        <f>ROUND($I116*R116,4)</f>
        <v>0</v>
      </c>
      <c r="U116" s="40"/>
      <c r="V116" s="40"/>
      <c r="W116" s="40"/>
      <c r="X116" s="40"/>
      <c r="Y116" s="41"/>
    </row>
    <row r="117" spans="1:25" x14ac:dyDescent="0.25">
      <c r="A117" s="55" t="s">
        <v>325</v>
      </c>
      <c r="B117" s="11">
        <v>21</v>
      </c>
      <c r="C117" s="32" t="s">
        <v>326</v>
      </c>
      <c r="D117" s="32" t="s">
        <v>105</v>
      </c>
      <c r="E117" s="32" t="s">
        <v>265</v>
      </c>
      <c r="F117" s="32" t="s">
        <v>266</v>
      </c>
      <c r="G117" s="32" t="s">
        <v>105</v>
      </c>
      <c r="H117" s="33" t="s">
        <v>91</v>
      </c>
      <c r="I117" s="34">
        <v>80</v>
      </c>
      <c r="J117" s="59"/>
      <c r="K117" s="11">
        <v>1</v>
      </c>
      <c r="L117" s="35"/>
      <c r="M117" s="36"/>
      <c r="N117" s="37">
        <f>IF(M117&gt;0,ROUND(L117/M117,4),0)</f>
        <v>0</v>
      </c>
      <c r="O117" s="38"/>
      <c r="P117" s="39"/>
      <c r="Q117" s="37">
        <f>ROUND(ROUND(N117,4)*(1-O117),4)</f>
        <v>0</v>
      </c>
      <c r="R117" s="37">
        <f>ROUND(ROUND(Q117,4)*(1+P117),4)</f>
        <v>0</v>
      </c>
      <c r="S117" s="37">
        <f>ROUND($I117*Q117,4)</f>
        <v>0</v>
      </c>
      <c r="T117" s="37">
        <f>ROUND($I117*R117,4)</f>
        <v>0</v>
      </c>
      <c r="U117" s="40"/>
      <c r="V117" s="40"/>
      <c r="W117" s="40"/>
      <c r="X117" s="40"/>
      <c r="Y117" s="41"/>
    </row>
    <row r="118" spans="1:25" x14ac:dyDescent="0.25">
      <c r="A118" s="55" t="s">
        <v>327</v>
      </c>
      <c r="B118" s="11">
        <v>22</v>
      </c>
      <c r="C118" s="32" t="s">
        <v>328</v>
      </c>
      <c r="D118" s="32" t="s">
        <v>329</v>
      </c>
      <c r="E118" s="32" t="s">
        <v>265</v>
      </c>
      <c r="F118" s="32" t="s">
        <v>266</v>
      </c>
      <c r="G118" s="32" t="s">
        <v>105</v>
      </c>
      <c r="H118" s="33" t="s">
        <v>91</v>
      </c>
      <c r="I118" s="34">
        <v>100</v>
      </c>
      <c r="J118" s="59"/>
      <c r="K118" s="11">
        <v>1</v>
      </c>
      <c r="L118" s="35"/>
      <c r="M118" s="36"/>
      <c r="N118" s="37">
        <f>IF(M118&gt;0,ROUND(L118/M118,4),0)</f>
        <v>0</v>
      </c>
      <c r="O118" s="38"/>
      <c r="P118" s="39"/>
      <c r="Q118" s="37">
        <f>ROUND(ROUND(N118,4)*(1-O118),4)</f>
        <v>0</v>
      </c>
      <c r="R118" s="37">
        <f>ROUND(ROUND(Q118,4)*(1+P118),4)</f>
        <v>0</v>
      </c>
      <c r="S118" s="37">
        <f>ROUND($I118*Q118,4)</f>
        <v>0</v>
      </c>
      <c r="T118" s="37">
        <f>ROUND($I118*R118,4)</f>
        <v>0</v>
      </c>
      <c r="U118" s="40"/>
      <c r="V118" s="40"/>
      <c r="W118" s="40"/>
      <c r="X118" s="40"/>
      <c r="Y118" s="41"/>
    </row>
    <row r="119" spans="1:25" ht="26.25" thickBot="1" x14ac:dyDescent="0.3">
      <c r="A119" s="56" t="s">
        <v>330</v>
      </c>
      <c r="B119" s="13">
        <v>23</v>
      </c>
      <c r="C119" s="42" t="s">
        <v>331</v>
      </c>
      <c r="D119" s="42" t="s">
        <v>105</v>
      </c>
      <c r="E119" s="42" t="s">
        <v>105</v>
      </c>
      <c r="F119" s="42" t="s">
        <v>266</v>
      </c>
      <c r="G119" s="42" t="s">
        <v>105</v>
      </c>
      <c r="H119" s="43" t="s">
        <v>91</v>
      </c>
      <c r="I119" s="44">
        <v>200</v>
      </c>
      <c r="J119" s="60"/>
      <c r="K119" s="13">
        <v>1</v>
      </c>
      <c r="L119" s="45"/>
      <c r="M119" s="46"/>
      <c r="N119" s="47">
        <f>IF(M119&gt;0,ROUND(L119/M119,4),0)</f>
        <v>0</v>
      </c>
      <c r="O119" s="48"/>
      <c r="P119" s="49"/>
      <c r="Q119" s="47">
        <f>ROUND(ROUND(N119,4)*(1-O119),4)</f>
        <v>0</v>
      </c>
      <c r="R119" s="47">
        <f>ROUND(ROUND(Q119,4)*(1+P119),4)</f>
        <v>0</v>
      </c>
      <c r="S119" s="47">
        <f>ROUND($I119*Q119,4)</f>
        <v>0</v>
      </c>
      <c r="T119" s="47">
        <f>ROUND($I119*R119,4)</f>
        <v>0</v>
      </c>
      <c r="U119" s="50"/>
      <c r="V119" s="50"/>
      <c r="W119" s="50"/>
      <c r="X119" s="50"/>
      <c r="Y119" s="51"/>
    </row>
    <row r="120" spans="1:25" ht="13.5" thickBot="1" x14ac:dyDescent="0.3">
      <c r="R120" s="61" t="s">
        <v>108</v>
      </c>
      <c r="S120" s="62">
        <f>SUM(S97:S119)</f>
        <v>0</v>
      </c>
      <c r="T120" s="63">
        <f>SUM(T97:T119)</f>
        <v>0</v>
      </c>
    </row>
    <row r="122" spans="1:25" ht="13.5" thickBot="1" x14ac:dyDescent="0.3"/>
    <row r="123" spans="1:25" ht="13.5" thickBot="1" x14ac:dyDescent="0.3">
      <c r="A123" s="52" t="s">
        <v>55</v>
      </c>
      <c r="B123" s="57" t="s">
        <v>332</v>
      </c>
      <c r="C123" s="18" t="s">
        <v>333</v>
      </c>
      <c r="D123" s="18"/>
      <c r="E123" s="18"/>
      <c r="F123" s="18"/>
      <c r="G123" s="18"/>
      <c r="H123" s="18" t="s">
        <v>58</v>
      </c>
      <c r="I123" s="18"/>
      <c r="J123" s="8"/>
      <c r="K123" s="7"/>
      <c r="L123" s="18" t="s">
        <v>334</v>
      </c>
      <c r="M123" s="18"/>
      <c r="N123" s="18"/>
      <c r="O123" s="18"/>
      <c r="P123" s="18"/>
      <c r="Q123" s="18"/>
      <c r="R123" s="18"/>
      <c r="S123" s="18"/>
      <c r="T123" s="18"/>
      <c r="U123" s="18"/>
      <c r="V123" s="18"/>
      <c r="W123" s="18"/>
      <c r="X123" s="18"/>
      <c r="Y123" s="8"/>
    </row>
    <row r="124" spans="1:25" ht="51.75" thickBot="1" x14ac:dyDescent="0.3">
      <c r="A124" s="53" t="s">
        <v>60</v>
      </c>
      <c r="B124" s="19" t="s">
        <v>61</v>
      </c>
      <c r="C124" s="20" t="s">
        <v>62</v>
      </c>
      <c r="D124" s="20" t="s">
        <v>63</v>
      </c>
      <c r="E124" s="20" t="s">
        <v>64</v>
      </c>
      <c r="F124" s="20" t="s">
        <v>65</v>
      </c>
      <c r="G124" s="20" t="s">
        <v>66</v>
      </c>
      <c r="H124" s="20" t="s">
        <v>67</v>
      </c>
      <c r="I124" s="20" t="s">
        <v>68</v>
      </c>
      <c r="J124" s="21" t="s">
        <v>69</v>
      </c>
      <c r="K124" s="19" t="s">
        <v>70</v>
      </c>
      <c r="L124" s="20" t="s">
        <v>71</v>
      </c>
      <c r="M124" s="20" t="s">
        <v>72</v>
      </c>
      <c r="N124" s="20" t="s">
        <v>73</v>
      </c>
      <c r="O124" s="20" t="s">
        <v>74</v>
      </c>
      <c r="P124" s="20" t="s">
        <v>75</v>
      </c>
      <c r="Q124" s="20" t="s">
        <v>76</v>
      </c>
      <c r="R124" s="20" t="s">
        <v>77</v>
      </c>
      <c r="S124" s="20" t="s">
        <v>78</v>
      </c>
      <c r="T124" s="20" t="s">
        <v>79</v>
      </c>
      <c r="U124" s="20" t="s">
        <v>80</v>
      </c>
      <c r="V124" s="20" t="s">
        <v>81</v>
      </c>
      <c r="W124" s="20" t="s">
        <v>82</v>
      </c>
      <c r="X124" s="20" t="s">
        <v>83</v>
      </c>
      <c r="Y124" s="21" t="s">
        <v>84</v>
      </c>
    </row>
    <row r="125" spans="1:25" ht="38.25" x14ac:dyDescent="0.25">
      <c r="A125" s="54" t="s">
        <v>335</v>
      </c>
      <c r="B125" s="9">
        <v>1</v>
      </c>
      <c r="C125" s="22" t="s">
        <v>336</v>
      </c>
      <c r="D125" s="22" t="s">
        <v>337</v>
      </c>
      <c r="E125" s="22" t="s">
        <v>338</v>
      </c>
      <c r="F125" s="22" t="s">
        <v>266</v>
      </c>
      <c r="G125" s="22" t="s">
        <v>339</v>
      </c>
      <c r="H125" s="23" t="s">
        <v>91</v>
      </c>
      <c r="I125" s="24">
        <v>80</v>
      </c>
      <c r="J125" s="58"/>
      <c r="K125" s="9">
        <v>1</v>
      </c>
      <c r="L125" s="25"/>
      <c r="M125" s="26"/>
      <c r="N125" s="27">
        <f>IF(M125&gt;0,ROUND(L125/M125,4),0)</f>
        <v>0</v>
      </c>
      <c r="O125" s="28"/>
      <c r="P125" s="29"/>
      <c r="Q125" s="27">
        <f>ROUND(ROUND(N125,4)*(1-O125),4)</f>
        <v>0</v>
      </c>
      <c r="R125" s="27">
        <f>ROUND(ROUND(Q125,4)*(1+P125),4)</f>
        <v>0</v>
      </c>
      <c r="S125" s="27">
        <f>ROUND($I125*Q125,4)</f>
        <v>0</v>
      </c>
      <c r="T125" s="27">
        <f>ROUND($I125*R125,4)</f>
        <v>0</v>
      </c>
      <c r="U125" s="30"/>
      <c r="V125" s="30"/>
      <c r="W125" s="30"/>
      <c r="X125" s="30"/>
      <c r="Y125" s="31"/>
    </row>
    <row r="126" spans="1:25" ht="39" thickBot="1" x14ac:dyDescent="0.3">
      <c r="A126" s="56" t="s">
        <v>340</v>
      </c>
      <c r="B126" s="13">
        <v>2</v>
      </c>
      <c r="C126" s="42" t="s">
        <v>341</v>
      </c>
      <c r="D126" s="42" t="s">
        <v>342</v>
      </c>
      <c r="E126" s="42" t="s">
        <v>343</v>
      </c>
      <c r="F126" s="42" t="s">
        <v>266</v>
      </c>
      <c r="G126" s="42" t="s">
        <v>344</v>
      </c>
      <c r="H126" s="43" t="s">
        <v>91</v>
      </c>
      <c r="I126" s="44">
        <v>80</v>
      </c>
      <c r="J126" s="60"/>
      <c r="K126" s="13">
        <v>1</v>
      </c>
      <c r="L126" s="45"/>
      <c r="M126" s="46"/>
      <c r="N126" s="47">
        <f>IF(M126&gt;0,ROUND(L126/M126,4),0)</f>
        <v>0</v>
      </c>
      <c r="O126" s="48"/>
      <c r="P126" s="49"/>
      <c r="Q126" s="47">
        <f>ROUND(ROUND(N126,4)*(1-O126),4)</f>
        <v>0</v>
      </c>
      <c r="R126" s="47">
        <f>ROUND(ROUND(Q126,4)*(1+P126),4)</f>
        <v>0</v>
      </c>
      <c r="S126" s="47">
        <f>ROUND($I126*Q126,4)</f>
        <v>0</v>
      </c>
      <c r="T126" s="47">
        <f>ROUND($I126*R126,4)</f>
        <v>0</v>
      </c>
      <c r="U126" s="50"/>
      <c r="V126" s="50"/>
      <c r="W126" s="50"/>
      <c r="X126" s="50"/>
      <c r="Y126" s="51"/>
    </row>
    <row r="127" spans="1:25" ht="13.5" thickBot="1" x14ac:dyDescent="0.3">
      <c r="R127" s="61" t="s">
        <v>108</v>
      </c>
      <c r="S127" s="62">
        <f>SUM(S125:S126)</f>
        <v>0</v>
      </c>
      <c r="T127" s="63">
        <f>SUM(T125:T126)</f>
        <v>0</v>
      </c>
    </row>
    <row r="129" spans="1:25" ht="13.5" thickBot="1" x14ac:dyDescent="0.3"/>
    <row r="130" spans="1:25" ht="13.5" thickBot="1" x14ac:dyDescent="0.3">
      <c r="A130" s="52" t="s">
        <v>55</v>
      </c>
      <c r="B130" s="57" t="s">
        <v>345</v>
      </c>
      <c r="C130" s="18" t="s">
        <v>346</v>
      </c>
      <c r="D130" s="18"/>
      <c r="E130" s="18"/>
      <c r="F130" s="18"/>
      <c r="G130" s="18"/>
      <c r="H130" s="18" t="s">
        <v>58</v>
      </c>
      <c r="I130" s="18"/>
      <c r="J130" s="8"/>
      <c r="K130" s="7"/>
      <c r="L130" s="18" t="s">
        <v>347</v>
      </c>
      <c r="M130" s="18"/>
      <c r="N130" s="18"/>
      <c r="O130" s="18"/>
      <c r="P130" s="18"/>
      <c r="Q130" s="18"/>
      <c r="R130" s="18"/>
      <c r="S130" s="18"/>
      <c r="T130" s="18"/>
      <c r="U130" s="18"/>
      <c r="V130" s="18"/>
      <c r="W130" s="18"/>
      <c r="X130" s="18"/>
      <c r="Y130" s="8"/>
    </row>
    <row r="131" spans="1:25" ht="51.75" thickBot="1" x14ac:dyDescent="0.3">
      <c r="A131" s="53" t="s">
        <v>60</v>
      </c>
      <c r="B131" s="19" t="s">
        <v>61</v>
      </c>
      <c r="C131" s="20" t="s">
        <v>62</v>
      </c>
      <c r="D131" s="20" t="s">
        <v>63</v>
      </c>
      <c r="E131" s="20" t="s">
        <v>64</v>
      </c>
      <c r="F131" s="20" t="s">
        <v>65</v>
      </c>
      <c r="G131" s="20" t="s">
        <v>66</v>
      </c>
      <c r="H131" s="20" t="s">
        <v>67</v>
      </c>
      <c r="I131" s="20" t="s">
        <v>68</v>
      </c>
      <c r="J131" s="21" t="s">
        <v>69</v>
      </c>
      <c r="K131" s="19" t="s">
        <v>70</v>
      </c>
      <c r="L131" s="20" t="s">
        <v>71</v>
      </c>
      <c r="M131" s="20" t="s">
        <v>72</v>
      </c>
      <c r="N131" s="20" t="s">
        <v>73</v>
      </c>
      <c r="O131" s="20" t="s">
        <v>74</v>
      </c>
      <c r="P131" s="20" t="s">
        <v>75</v>
      </c>
      <c r="Q131" s="20" t="s">
        <v>76</v>
      </c>
      <c r="R131" s="20" t="s">
        <v>77</v>
      </c>
      <c r="S131" s="20" t="s">
        <v>78</v>
      </c>
      <c r="T131" s="20" t="s">
        <v>79</v>
      </c>
      <c r="U131" s="20" t="s">
        <v>80</v>
      </c>
      <c r="V131" s="20" t="s">
        <v>81</v>
      </c>
      <c r="W131" s="20" t="s">
        <v>82</v>
      </c>
      <c r="X131" s="20" t="s">
        <v>83</v>
      </c>
      <c r="Y131" s="21" t="s">
        <v>84</v>
      </c>
    </row>
    <row r="132" spans="1:25" ht="38.25" x14ac:dyDescent="0.25">
      <c r="A132" s="54" t="s">
        <v>348</v>
      </c>
      <c r="B132" s="9">
        <v>1</v>
      </c>
      <c r="C132" s="22" t="s">
        <v>349</v>
      </c>
      <c r="D132" s="22" t="s">
        <v>350</v>
      </c>
      <c r="E132" s="22" t="s">
        <v>351</v>
      </c>
      <c r="F132" s="22" t="s">
        <v>266</v>
      </c>
      <c r="G132" s="22" t="s">
        <v>352</v>
      </c>
      <c r="H132" s="23" t="s">
        <v>91</v>
      </c>
      <c r="I132" s="24">
        <v>870</v>
      </c>
      <c r="J132" s="58"/>
      <c r="K132" s="9">
        <v>1</v>
      </c>
      <c r="L132" s="25"/>
      <c r="M132" s="26"/>
      <c r="N132" s="27">
        <f>IF(M132&gt;0,ROUND(L132/M132,4),0)</f>
        <v>0</v>
      </c>
      <c r="O132" s="28"/>
      <c r="P132" s="29"/>
      <c r="Q132" s="27">
        <f>ROUND(ROUND(N132,4)*(1-O132),4)</f>
        <v>0</v>
      </c>
      <c r="R132" s="27">
        <f>ROUND(ROUND(Q132,4)*(1+P132),4)</f>
        <v>0</v>
      </c>
      <c r="S132" s="27">
        <f>ROUND($I132*Q132,4)</f>
        <v>0</v>
      </c>
      <c r="T132" s="27">
        <f>ROUND($I132*R132,4)</f>
        <v>0</v>
      </c>
      <c r="U132" s="30"/>
      <c r="V132" s="30"/>
      <c r="W132" s="30"/>
      <c r="X132" s="30"/>
      <c r="Y132" s="31"/>
    </row>
    <row r="133" spans="1:25" x14ac:dyDescent="0.25">
      <c r="A133" s="55" t="s">
        <v>353</v>
      </c>
      <c r="B133" s="11">
        <v>2</v>
      </c>
      <c r="C133" s="32" t="s">
        <v>354</v>
      </c>
      <c r="D133" s="32" t="s">
        <v>105</v>
      </c>
      <c r="E133" s="32" t="s">
        <v>105</v>
      </c>
      <c r="F133" s="32" t="s">
        <v>266</v>
      </c>
      <c r="G133" s="32" t="s">
        <v>355</v>
      </c>
      <c r="H133" s="33" t="s">
        <v>91</v>
      </c>
      <c r="I133" s="34">
        <v>250</v>
      </c>
      <c r="J133" s="59"/>
      <c r="K133" s="11">
        <v>1</v>
      </c>
      <c r="L133" s="35"/>
      <c r="M133" s="36"/>
      <c r="N133" s="37">
        <f>IF(M133&gt;0,ROUND(L133/M133,4),0)</f>
        <v>0</v>
      </c>
      <c r="O133" s="38"/>
      <c r="P133" s="39"/>
      <c r="Q133" s="37">
        <f>ROUND(ROUND(N133,4)*(1-O133),4)</f>
        <v>0</v>
      </c>
      <c r="R133" s="37">
        <f>ROUND(ROUND(Q133,4)*(1+P133),4)</f>
        <v>0</v>
      </c>
      <c r="S133" s="37">
        <f>ROUND($I133*Q133,4)</f>
        <v>0</v>
      </c>
      <c r="T133" s="37">
        <f>ROUND($I133*R133,4)</f>
        <v>0</v>
      </c>
      <c r="U133" s="40"/>
      <c r="V133" s="40"/>
      <c r="W133" s="40"/>
      <c r="X133" s="40"/>
      <c r="Y133" s="41"/>
    </row>
    <row r="134" spans="1:25" x14ac:dyDescent="0.25">
      <c r="A134" s="55" t="s">
        <v>356</v>
      </c>
      <c r="B134" s="11">
        <v>3</v>
      </c>
      <c r="C134" s="32" t="s">
        <v>357</v>
      </c>
      <c r="D134" s="32" t="s">
        <v>105</v>
      </c>
      <c r="E134" s="32" t="s">
        <v>105</v>
      </c>
      <c r="F134" s="32" t="s">
        <v>266</v>
      </c>
      <c r="G134" s="32" t="s">
        <v>358</v>
      </c>
      <c r="H134" s="33" t="s">
        <v>91</v>
      </c>
      <c r="I134" s="34">
        <v>190</v>
      </c>
      <c r="J134" s="59"/>
      <c r="K134" s="11">
        <v>1</v>
      </c>
      <c r="L134" s="35"/>
      <c r="M134" s="36"/>
      <c r="N134" s="37">
        <f>IF(M134&gt;0,ROUND(L134/M134,4),0)</f>
        <v>0</v>
      </c>
      <c r="O134" s="38"/>
      <c r="P134" s="39"/>
      <c r="Q134" s="37">
        <f>ROUND(ROUND(N134,4)*(1-O134),4)</f>
        <v>0</v>
      </c>
      <c r="R134" s="37">
        <f>ROUND(ROUND(Q134,4)*(1+P134),4)</f>
        <v>0</v>
      </c>
      <c r="S134" s="37">
        <f>ROUND($I134*Q134,4)</f>
        <v>0</v>
      </c>
      <c r="T134" s="37">
        <f>ROUND($I134*R134,4)</f>
        <v>0</v>
      </c>
      <c r="U134" s="40"/>
      <c r="V134" s="40"/>
      <c r="W134" s="40"/>
      <c r="X134" s="40"/>
      <c r="Y134" s="41"/>
    </row>
    <row r="135" spans="1:25" x14ac:dyDescent="0.25">
      <c r="A135" s="55" t="s">
        <v>359</v>
      </c>
      <c r="B135" s="11">
        <v>4</v>
      </c>
      <c r="C135" s="32" t="s">
        <v>360</v>
      </c>
      <c r="D135" s="32" t="s">
        <v>105</v>
      </c>
      <c r="E135" s="32" t="s">
        <v>105</v>
      </c>
      <c r="F135" s="32" t="s">
        <v>266</v>
      </c>
      <c r="G135" s="32" t="s">
        <v>361</v>
      </c>
      <c r="H135" s="33" t="s">
        <v>91</v>
      </c>
      <c r="I135" s="34">
        <v>50</v>
      </c>
      <c r="J135" s="59"/>
      <c r="K135" s="11">
        <v>1</v>
      </c>
      <c r="L135" s="35"/>
      <c r="M135" s="36"/>
      <c r="N135" s="37">
        <f>IF(M135&gt;0,ROUND(L135/M135,4),0)</f>
        <v>0</v>
      </c>
      <c r="O135" s="38"/>
      <c r="P135" s="39"/>
      <c r="Q135" s="37">
        <f>ROUND(ROUND(N135,4)*(1-O135),4)</f>
        <v>0</v>
      </c>
      <c r="R135" s="37">
        <f>ROUND(ROUND(Q135,4)*(1+P135),4)</f>
        <v>0</v>
      </c>
      <c r="S135" s="37">
        <f>ROUND($I135*Q135,4)</f>
        <v>0</v>
      </c>
      <c r="T135" s="37">
        <f>ROUND($I135*R135,4)</f>
        <v>0</v>
      </c>
      <c r="U135" s="40"/>
      <c r="V135" s="40"/>
      <c r="W135" s="40"/>
      <c r="X135" s="40"/>
      <c r="Y135" s="41"/>
    </row>
    <row r="136" spans="1:25" ht="13.5" thickBot="1" x14ac:dyDescent="0.3">
      <c r="A136" s="56" t="s">
        <v>362</v>
      </c>
      <c r="B136" s="13">
        <v>5</v>
      </c>
      <c r="C136" s="42" t="s">
        <v>363</v>
      </c>
      <c r="D136" s="42" t="s">
        <v>105</v>
      </c>
      <c r="E136" s="42" t="s">
        <v>364</v>
      </c>
      <c r="F136" s="42" t="s">
        <v>266</v>
      </c>
      <c r="G136" s="42" t="s">
        <v>105</v>
      </c>
      <c r="H136" s="43" t="s">
        <v>91</v>
      </c>
      <c r="I136" s="44">
        <v>60</v>
      </c>
      <c r="J136" s="60"/>
      <c r="K136" s="13">
        <v>1</v>
      </c>
      <c r="L136" s="45"/>
      <c r="M136" s="46"/>
      <c r="N136" s="47">
        <f>IF(M136&gt;0,ROUND(L136/M136,4),0)</f>
        <v>0</v>
      </c>
      <c r="O136" s="48"/>
      <c r="P136" s="49"/>
      <c r="Q136" s="47">
        <f>ROUND(ROUND(N136,4)*(1-O136),4)</f>
        <v>0</v>
      </c>
      <c r="R136" s="47">
        <f>ROUND(ROUND(Q136,4)*(1+P136),4)</f>
        <v>0</v>
      </c>
      <c r="S136" s="47">
        <f>ROUND($I136*Q136,4)</f>
        <v>0</v>
      </c>
      <c r="T136" s="47">
        <f>ROUND($I136*R136,4)</f>
        <v>0</v>
      </c>
      <c r="U136" s="50"/>
      <c r="V136" s="50"/>
      <c r="W136" s="50"/>
      <c r="X136" s="50"/>
      <c r="Y136" s="51"/>
    </row>
    <row r="137" spans="1:25" ht="13.5" thickBot="1" x14ac:dyDescent="0.3">
      <c r="R137" s="61" t="s">
        <v>108</v>
      </c>
      <c r="S137" s="62">
        <f>SUM(S132:S136)</f>
        <v>0</v>
      </c>
      <c r="T137" s="63">
        <f>SUM(T132:T136)</f>
        <v>0</v>
      </c>
    </row>
    <row r="139" spans="1:25" ht="13.5" thickBot="1" x14ac:dyDescent="0.3"/>
    <row r="140" spans="1:25" ht="13.5" thickBot="1" x14ac:dyDescent="0.3">
      <c r="A140" s="52" t="s">
        <v>55</v>
      </c>
      <c r="B140" s="57" t="s">
        <v>365</v>
      </c>
      <c r="C140" s="18" t="s">
        <v>366</v>
      </c>
      <c r="D140" s="18"/>
      <c r="E140" s="18"/>
      <c r="F140" s="18"/>
      <c r="G140" s="18"/>
      <c r="H140" s="18" t="s">
        <v>254</v>
      </c>
      <c r="I140" s="18"/>
      <c r="J140" s="8"/>
      <c r="K140" s="7"/>
      <c r="L140" s="18" t="s">
        <v>367</v>
      </c>
      <c r="M140" s="18"/>
      <c r="N140" s="18"/>
      <c r="O140" s="18"/>
      <c r="P140" s="18"/>
      <c r="Q140" s="18"/>
      <c r="R140" s="18"/>
      <c r="S140" s="18"/>
      <c r="T140" s="18"/>
      <c r="U140" s="18"/>
      <c r="V140" s="18"/>
      <c r="W140" s="18"/>
      <c r="X140" s="18"/>
      <c r="Y140" s="8"/>
    </row>
    <row r="141" spans="1:25" ht="51.75" thickBot="1" x14ac:dyDescent="0.3">
      <c r="A141" s="53" t="s">
        <v>60</v>
      </c>
      <c r="B141" s="19" t="s">
        <v>61</v>
      </c>
      <c r="C141" s="20" t="s">
        <v>62</v>
      </c>
      <c r="D141" s="20" t="s">
        <v>63</v>
      </c>
      <c r="E141" s="20" t="s">
        <v>64</v>
      </c>
      <c r="F141" s="20" t="s">
        <v>65</v>
      </c>
      <c r="G141" s="20" t="s">
        <v>66</v>
      </c>
      <c r="H141" s="20" t="s">
        <v>67</v>
      </c>
      <c r="I141" s="20" t="s">
        <v>68</v>
      </c>
      <c r="J141" s="21" t="s">
        <v>69</v>
      </c>
      <c r="K141" s="19" t="s">
        <v>70</v>
      </c>
      <c r="L141" s="20" t="s">
        <v>71</v>
      </c>
      <c r="M141" s="20" t="s">
        <v>72</v>
      </c>
      <c r="N141" s="20" t="s">
        <v>73</v>
      </c>
      <c r="O141" s="20" t="s">
        <v>74</v>
      </c>
      <c r="P141" s="20" t="s">
        <v>75</v>
      </c>
      <c r="Q141" s="20" t="s">
        <v>76</v>
      </c>
      <c r="R141" s="20" t="s">
        <v>77</v>
      </c>
      <c r="S141" s="20" t="s">
        <v>78</v>
      </c>
      <c r="T141" s="20" t="s">
        <v>79</v>
      </c>
      <c r="U141" s="20" t="s">
        <v>80</v>
      </c>
      <c r="V141" s="20" t="s">
        <v>81</v>
      </c>
      <c r="W141" s="20" t="s">
        <v>82</v>
      </c>
      <c r="X141" s="20" t="s">
        <v>83</v>
      </c>
      <c r="Y141" s="21" t="s">
        <v>84</v>
      </c>
    </row>
    <row r="142" spans="1:25" ht="25.5" x14ac:dyDescent="0.25">
      <c r="A142" s="54" t="s">
        <v>368</v>
      </c>
      <c r="B142" s="9">
        <v>1</v>
      </c>
      <c r="C142" s="22" t="s">
        <v>369</v>
      </c>
      <c r="D142" s="22" t="s">
        <v>370</v>
      </c>
      <c r="E142" s="22" t="s">
        <v>105</v>
      </c>
      <c r="F142" s="22" t="s">
        <v>371</v>
      </c>
      <c r="G142" s="22" t="s">
        <v>372</v>
      </c>
      <c r="H142" s="23" t="s">
        <v>91</v>
      </c>
      <c r="I142" s="24">
        <v>10</v>
      </c>
      <c r="J142" s="58"/>
      <c r="K142" s="9">
        <v>1</v>
      </c>
      <c r="L142" s="25"/>
      <c r="M142" s="26"/>
      <c r="N142" s="27">
        <f>IF(M142&gt;0,ROUND(L142/M142,4),0)</f>
        <v>0</v>
      </c>
      <c r="O142" s="28"/>
      <c r="P142" s="29"/>
      <c r="Q142" s="27">
        <f>ROUND(ROUND(N142,4)*(1-O142),4)</f>
        <v>0</v>
      </c>
      <c r="R142" s="27">
        <f>ROUND(ROUND(Q142,4)*(1+P142),4)</f>
        <v>0</v>
      </c>
      <c r="S142" s="27">
        <f>ROUND($I142*Q142,4)</f>
        <v>0</v>
      </c>
      <c r="T142" s="27">
        <f>ROUND($I142*R142,4)</f>
        <v>0</v>
      </c>
      <c r="U142" s="30"/>
      <c r="V142" s="30"/>
      <c r="W142" s="30"/>
      <c r="X142" s="30"/>
      <c r="Y142" s="31"/>
    </row>
    <row r="143" spans="1:25" ht="25.5" x14ac:dyDescent="0.25">
      <c r="A143" s="55" t="s">
        <v>373</v>
      </c>
      <c r="B143" s="11">
        <v>2</v>
      </c>
      <c r="C143" s="32" t="s">
        <v>374</v>
      </c>
      <c r="D143" s="32" t="s">
        <v>375</v>
      </c>
      <c r="E143" s="32" t="s">
        <v>376</v>
      </c>
      <c r="F143" s="32" t="s">
        <v>105</v>
      </c>
      <c r="G143" s="32" t="s">
        <v>377</v>
      </c>
      <c r="H143" s="33" t="s">
        <v>91</v>
      </c>
      <c r="I143" s="34">
        <v>680</v>
      </c>
      <c r="J143" s="59"/>
      <c r="K143" s="11">
        <v>1</v>
      </c>
      <c r="L143" s="35"/>
      <c r="M143" s="36"/>
      <c r="N143" s="37">
        <f>IF(M143&gt;0,ROUND(L143/M143,4),0)</f>
        <v>0</v>
      </c>
      <c r="O143" s="38"/>
      <c r="P143" s="39"/>
      <c r="Q143" s="37">
        <f>ROUND(ROUND(N143,4)*(1-O143),4)</f>
        <v>0</v>
      </c>
      <c r="R143" s="37">
        <f>ROUND(ROUND(Q143,4)*(1+P143),4)</f>
        <v>0</v>
      </c>
      <c r="S143" s="37">
        <f>ROUND($I143*Q143,4)</f>
        <v>0</v>
      </c>
      <c r="T143" s="37">
        <f>ROUND($I143*R143,4)</f>
        <v>0</v>
      </c>
      <c r="U143" s="40"/>
      <c r="V143" s="40"/>
      <c r="W143" s="40"/>
      <c r="X143" s="40"/>
      <c r="Y143" s="41"/>
    </row>
    <row r="144" spans="1:25" x14ac:dyDescent="0.25">
      <c r="A144" s="55" t="s">
        <v>378</v>
      </c>
      <c r="B144" s="11">
        <v>3</v>
      </c>
      <c r="C144" s="32" t="s">
        <v>379</v>
      </c>
      <c r="D144" s="32" t="s">
        <v>380</v>
      </c>
      <c r="E144" s="32" t="s">
        <v>105</v>
      </c>
      <c r="F144" s="32" t="s">
        <v>105</v>
      </c>
      <c r="G144" s="32" t="s">
        <v>381</v>
      </c>
      <c r="H144" s="33" t="s">
        <v>91</v>
      </c>
      <c r="I144" s="34">
        <v>100</v>
      </c>
      <c r="J144" s="59"/>
      <c r="K144" s="11">
        <v>1</v>
      </c>
      <c r="L144" s="35"/>
      <c r="M144" s="36"/>
      <c r="N144" s="37">
        <f>IF(M144&gt;0,ROUND(L144/M144,4),0)</f>
        <v>0</v>
      </c>
      <c r="O144" s="38"/>
      <c r="P144" s="39"/>
      <c r="Q144" s="37">
        <f>ROUND(ROUND(N144,4)*(1-O144),4)</f>
        <v>0</v>
      </c>
      <c r="R144" s="37">
        <f>ROUND(ROUND(Q144,4)*(1+P144),4)</f>
        <v>0</v>
      </c>
      <c r="S144" s="37">
        <f>ROUND($I144*Q144,4)</f>
        <v>0</v>
      </c>
      <c r="T144" s="37">
        <f>ROUND($I144*R144,4)</f>
        <v>0</v>
      </c>
      <c r="U144" s="40"/>
      <c r="V144" s="40"/>
      <c r="W144" s="40"/>
      <c r="X144" s="40"/>
      <c r="Y144" s="41"/>
    </row>
    <row r="145" spans="1:25" ht="25.5" x14ac:dyDescent="0.25">
      <c r="A145" s="55" t="s">
        <v>382</v>
      </c>
      <c r="B145" s="11">
        <v>4</v>
      </c>
      <c r="C145" s="32" t="s">
        <v>383</v>
      </c>
      <c r="D145" s="32" t="s">
        <v>384</v>
      </c>
      <c r="E145" s="32" t="s">
        <v>105</v>
      </c>
      <c r="F145" s="32" t="s">
        <v>371</v>
      </c>
      <c r="G145" s="32" t="s">
        <v>105</v>
      </c>
      <c r="H145" s="33" t="s">
        <v>91</v>
      </c>
      <c r="I145" s="34">
        <v>120</v>
      </c>
      <c r="J145" s="59"/>
      <c r="K145" s="11">
        <v>1</v>
      </c>
      <c r="L145" s="35"/>
      <c r="M145" s="36"/>
      <c r="N145" s="37">
        <f>IF(M145&gt;0,ROUND(L145/M145,4),0)</f>
        <v>0</v>
      </c>
      <c r="O145" s="38"/>
      <c r="P145" s="39"/>
      <c r="Q145" s="37">
        <f>ROUND(ROUND(N145,4)*(1-O145),4)</f>
        <v>0</v>
      </c>
      <c r="R145" s="37">
        <f>ROUND(ROUND(Q145,4)*(1+P145),4)</f>
        <v>0</v>
      </c>
      <c r="S145" s="37">
        <f>ROUND($I145*Q145,4)</f>
        <v>0</v>
      </c>
      <c r="T145" s="37">
        <f>ROUND($I145*R145,4)</f>
        <v>0</v>
      </c>
      <c r="U145" s="40"/>
      <c r="V145" s="40"/>
      <c r="W145" s="40"/>
      <c r="X145" s="40"/>
      <c r="Y145" s="41"/>
    </row>
    <row r="146" spans="1:25" ht="25.5" x14ac:dyDescent="0.25">
      <c r="A146" s="55" t="s">
        <v>385</v>
      </c>
      <c r="B146" s="11">
        <v>5</v>
      </c>
      <c r="C146" s="32" t="s">
        <v>386</v>
      </c>
      <c r="D146" s="32" t="s">
        <v>387</v>
      </c>
      <c r="E146" s="32" t="s">
        <v>388</v>
      </c>
      <c r="F146" s="32" t="s">
        <v>371</v>
      </c>
      <c r="G146" s="32" t="s">
        <v>389</v>
      </c>
      <c r="H146" s="33" t="s">
        <v>91</v>
      </c>
      <c r="I146" s="34">
        <v>120</v>
      </c>
      <c r="J146" s="59"/>
      <c r="K146" s="11">
        <v>1</v>
      </c>
      <c r="L146" s="35"/>
      <c r="M146" s="36"/>
      <c r="N146" s="37">
        <f>IF(M146&gt;0,ROUND(L146/M146,4),0)</f>
        <v>0</v>
      </c>
      <c r="O146" s="38"/>
      <c r="P146" s="39"/>
      <c r="Q146" s="37">
        <f>ROUND(ROUND(N146,4)*(1-O146),4)</f>
        <v>0</v>
      </c>
      <c r="R146" s="37">
        <f>ROUND(ROUND(Q146,4)*(1+P146),4)</f>
        <v>0</v>
      </c>
      <c r="S146" s="37">
        <f>ROUND($I146*Q146,4)</f>
        <v>0</v>
      </c>
      <c r="T146" s="37">
        <f>ROUND($I146*R146,4)</f>
        <v>0</v>
      </c>
      <c r="U146" s="40"/>
      <c r="V146" s="40"/>
      <c r="W146" s="40"/>
      <c r="X146" s="40"/>
      <c r="Y146" s="41"/>
    </row>
    <row r="147" spans="1:25" ht="25.5" x14ac:dyDescent="0.25">
      <c r="A147" s="55" t="s">
        <v>390</v>
      </c>
      <c r="B147" s="11">
        <v>6</v>
      </c>
      <c r="C147" s="32" t="s">
        <v>391</v>
      </c>
      <c r="D147" s="32" t="s">
        <v>375</v>
      </c>
      <c r="E147" s="32" t="s">
        <v>105</v>
      </c>
      <c r="F147" s="32" t="s">
        <v>392</v>
      </c>
      <c r="G147" s="32" t="s">
        <v>393</v>
      </c>
      <c r="H147" s="33" t="s">
        <v>91</v>
      </c>
      <c r="I147" s="34">
        <v>80</v>
      </c>
      <c r="J147" s="59"/>
      <c r="K147" s="11">
        <v>1</v>
      </c>
      <c r="L147" s="35"/>
      <c r="M147" s="36"/>
      <c r="N147" s="37">
        <f>IF(M147&gt;0,ROUND(L147/M147,4),0)</f>
        <v>0</v>
      </c>
      <c r="O147" s="38"/>
      <c r="P147" s="39"/>
      <c r="Q147" s="37">
        <f>ROUND(ROUND(N147,4)*(1-O147),4)</f>
        <v>0</v>
      </c>
      <c r="R147" s="37">
        <f>ROUND(ROUND(Q147,4)*(1+P147),4)</f>
        <v>0</v>
      </c>
      <c r="S147" s="37">
        <f>ROUND($I147*Q147,4)</f>
        <v>0</v>
      </c>
      <c r="T147" s="37">
        <f>ROUND($I147*R147,4)</f>
        <v>0</v>
      </c>
      <c r="U147" s="40"/>
      <c r="V147" s="40"/>
      <c r="W147" s="40"/>
      <c r="X147" s="40"/>
      <c r="Y147" s="41"/>
    </row>
    <row r="148" spans="1:25" ht="25.5" x14ac:dyDescent="0.25">
      <c r="A148" s="55" t="s">
        <v>394</v>
      </c>
      <c r="B148" s="11">
        <v>7</v>
      </c>
      <c r="C148" s="32" t="s">
        <v>395</v>
      </c>
      <c r="D148" s="32" t="s">
        <v>387</v>
      </c>
      <c r="E148" s="32" t="s">
        <v>105</v>
      </c>
      <c r="F148" s="32" t="s">
        <v>396</v>
      </c>
      <c r="G148" s="32" t="s">
        <v>397</v>
      </c>
      <c r="H148" s="33" t="s">
        <v>91</v>
      </c>
      <c r="I148" s="34">
        <v>70</v>
      </c>
      <c r="J148" s="59"/>
      <c r="K148" s="11">
        <v>1</v>
      </c>
      <c r="L148" s="35"/>
      <c r="M148" s="36"/>
      <c r="N148" s="37">
        <f>IF(M148&gt;0,ROUND(L148/M148,4),0)</f>
        <v>0</v>
      </c>
      <c r="O148" s="38"/>
      <c r="P148" s="39"/>
      <c r="Q148" s="37">
        <f>ROUND(ROUND(N148,4)*(1-O148),4)</f>
        <v>0</v>
      </c>
      <c r="R148" s="37">
        <f>ROUND(ROUND(Q148,4)*(1+P148),4)</f>
        <v>0</v>
      </c>
      <c r="S148" s="37">
        <f>ROUND($I148*Q148,4)</f>
        <v>0</v>
      </c>
      <c r="T148" s="37">
        <f>ROUND($I148*R148,4)</f>
        <v>0</v>
      </c>
      <c r="U148" s="40"/>
      <c r="V148" s="40"/>
      <c r="W148" s="40"/>
      <c r="X148" s="40"/>
      <c r="Y148" s="41"/>
    </row>
    <row r="149" spans="1:25" ht="25.5" x14ac:dyDescent="0.25">
      <c r="A149" s="55" t="s">
        <v>398</v>
      </c>
      <c r="B149" s="11">
        <v>8</v>
      </c>
      <c r="C149" s="32" t="s">
        <v>399</v>
      </c>
      <c r="D149" s="32" t="s">
        <v>370</v>
      </c>
      <c r="E149" s="32" t="s">
        <v>105</v>
      </c>
      <c r="F149" s="32" t="s">
        <v>105</v>
      </c>
      <c r="G149" s="32" t="s">
        <v>400</v>
      </c>
      <c r="H149" s="33" t="s">
        <v>91</v>
      </c>
      <c r="I149" s="34">
        <v>840</v>
      </c>
      <c r="J149" s="59"/>
      <c r="K149" s="11">
        <v>1</v>
      </c>
      <c r="L149" s="35"/>
      <c r="M149" s="36"/>
      <c r="N149" s="37">
        <f>IF(M149&gt;0,ROUND(L149/M149,4),0)</f>
        <v>0</v>
      </c>
      <c r="O149" s="38"/>
      <c r="P149" s="39"/>
      <c r="Q149" s="37">
        <f>ROUND(ROUND(N149,4)*(1-O149),4)</f>
        <v>0</v>
      </c>
      <c r="R149" s="37">
        <f>ROUND(ROUND(Q149,4)*(1+P149),4)</f>
        <v>0</v>
      </c>
      <c r="S149" s="37">
        <f>ROUND($I149*Q149,4)</f>
        <v>0</v>
      </c>
      <c r="T149" s="37">
        <f>ROUND($I149*R149,4)</f>
        <v>0</v>
      </c>
      <c r="U149" s="40"/>
      <c r="V149" s="40"/>
      <c r="W149" s="40"/>
      <c r="X149" s="40"/>
      <c r="Y149" s="41"/>
    </row>
    <row r="150" spans="1:25" ht="25.5" x14ac:dyDescent="0.25">
      <c r="A150" s="55" t="s">
        <v>401</v>
      </c>
      <c r="B150" s="11">
        <v>9</v>
      </c>
      <c r="C150" s="32" t="s">
        <v>402</v>
      </c>
      <c r="D150" s="32" t="s">
        <v>387</v>
      </c>
      <c r="E150" s="32" t="s">
        <v>403</v>
      </c>
      <c r="F150" s="32" t="s">
        <v>105</v>
      </c>
      <c r="G150" s="32" t="s">
        <v>404</v>
      </c>
      <c r="H150" s="33" t="s">
        <v>91</v>
      </c>
      <c r="I150" s="34">
        <v>900</v>
      </c>
      <c r="J150" s="59"/>
      <c r="K150" s="11">
        <v>1</v>
      </c>
      <c r="L150" s="35"/>
      <c r="M150" s="36"/>
      <c r="N150" s="37">
        <f>IF(M150&gt;0,ROUND(L150/M150,4),0)</f>
        <v>0</v>
      </c>
      <c r="O150" s="38"/>
      <c r="P150" s="39"/>
      <c r="Q150" s="37">
        <f>ROUND(ROUND(N150,4)*(1-O150),4)</f>
        <v>0</v>
      </c>
      <c r="R150" s="37">
        <f>ROUND(ROUND(Q150,4)*(1+P150),4)</f>
        <v>0</v>
      </c>
      <c r="S150" s="37">
        <f>ROUND($I150*Q150,4)</f>
        <v>0</v>
      </c>
      <c r="T150" s="37">
        <f>ROUND($I150*R150,4)</f>
        <v>0</v>
      </c>
      <c r="U150" s="40"/>
      <c r="V150" s="40"/>
      <c r="W150" s="40"/>
      <c r="X150" s="40"/>
      <c r="Y150" s="41"/>
    </row>
    <row r="151" spans="1:25" ht="25.5" x14ac:dyDescent="0.25">
      <c r="A151" s="55" t="s">
        <v>405</v>
      </c>
      <c r="B151" s="11">
        <v>10</v>
      </c>
      <c r="C151" s="32" t="s">
        <v>406</v>
      </c>
      <c r="D151" s="32" t="s">
        <v>387</v>
      </c>
      <c r="E151" s="32" t="s">
        <v>388</v>
      </c>
      <c r="F151" s="32" t="s">
        <v>105</v>
      </c>
      <c r="G151" s="32" t="s">
        <v>407</v>
      </c>
      <c r="H151" s="33" t="s">
        <v>91</v>
      </c>
      <c r="I151" s="34">
        <v>100</v>
      </c>
      <c r="J151" s="59"/>
      <c r="K151" s="11">
        <v>1</v>
      </c>
      <c r="L151" s="35"/>
      <c r="M151" s="36"/>
      <c r="N151" s="37">
        <f>IF(M151&gt;0,ROUND(L151/M151,4),0)</f>
        <v>0</v>
      </c>
      <c r="O151" s="38"/>
      <c r="P151" s="39"/>
      <c r="Q151" s="37">
        <f>ROUND(ROUND(N151,4)*(1-O151),4)</f>
        <v>0</v>
      </c>
      <c r="R151" s="37">
        <f>ROUND(ROUND(Q151,4)*(1+P151),4)</f>
        <v>0</v>
      </c>
      <c r="S151" s="37">
        <f>ROUND($I151*Q151,4)</f>
        <v>0</v>
      </c>
      <c r="T151" s="37">
        <f>ROUND($I151*R151,4)</f>
        <v>0</v>
      </c>
      <c r="U151" s="40"/>
      <c r="V151" s="40"/>
      <c r="W151" s="40"/>
      <c r="X151" s="40"/>
      <c r="Y151" s="41"/>
    </row>
    <row r="152" spans="1:25" ht="25.5" x14ac:dyDescent="0.25">
      <c r="A152" s="55" t="s">
        <v>408</v>
      </c>
      <c r="B152" s="11">
        <v>11</v>
      </c>
      <c r="C152" s="32" t="s">
        <v>409</v>
      </c>
      <c r="D152" s="32" t="s">
        <v>375</v>
      </c>
      <c r="E152" s="32" t="s">
        <v>410</v>
      </c>
      <c r="F152" s="32" t="s">
        <v>105</v>
      </c>
      <c r="G152" s="32" t="s">
        <v>105</v>
      </c>
      <c r="H152" s="33" t="s">
        <v>91</v>
      </c>
      <c r="I152" s="34">
        <v>80</v>
      </c>
      <c r="J152" s="59"/>
      <c r="K152" s="11">
        <v>1</v>
      </c>
      <c r="L152" s="35"/>
      <c r="M152" s="36"/>
      <c r="N152" s="37">
        <f>IF(M152&gt;0,ROUND(L152/M152,4),0)</f>
        <v>0</v>
      </c>
      <c r="O152" s="38"/>
      <c r="P152" s="39"/>
      <c r="Q152" s="37">
        <f>ROUND(ROUND(N152,4)*(1-O152),4)</f>
        <v>0</v>
      </c>
      <c r="R152" s="37">
        <f>ROUND(ROUND(Q152,4)*(1+P152),4)</f>
        <v>0</v>
      </c>
      <c r="S152" s="37">
        <f>ROUND($I152*Q152,4)</f>
        <v>0</v>
      </c>
      <c r="T152" s="37">
        <f>ROUND($I152*R152,4)</f>
        <v>0</v>
      </c>
      <c r="U152" s="40"/>
      <c r="V152" s="40"/>
      <c r="W152" s="40"/>
      <c r="X152" s="40"/>
      <c r="Y152" s="41"/>
    </row>
    <row r="153" spans="1:25" ht="13.5" thickBot="1" x14ac:dyDescent="0.3">
      <c r="A153" s="56" t="s">
        <v>411</v>
      </c>
      <c r="B153" s="13">
        <v>12</v>
      </c>
      <c r="C153" s="42" t="s">
        <v>412</v>
      </c>
      <c r="D153" s="42" t="s">
        <v>105</v>
      </c>
      <c r="E153" s="42" t="s">
        <v>105</v>
      </c>
      <c r="F153" s="42" t="s">
        <v>371</v>
      </c>
      <c r="G153" s="42" t="s">
        <v>105</v>
      </c>
      <c r="H153" s="43" t="s">
        <v>91</v>
      </c>
      <c r="I153" s="44">
        <v>100</v>
      </c>
      <c r="J153" s="60"/>
      <c r="K153" s="13">
        <v>1</v>
      </c>
      <c r="L153" s="45"/>
      <c r="M153" s="46"/>
      <c r="N153" s="47">
        <f>IF(M153&gt;0,ROUND(L153/M153,4),0)</f>
        <v>0</v>
      </c>
      <c r="O153" s="48"/>
      <c r="P153" s="49"/>
      <c r="Q153" s="47">
        <f>ROUND(ROUND(N153,4)*(1-O153),4)</f>
        <v>0</v>
      </c>
      <c r="R153" s="47">
        <f>ROUND(ROUND(Q153,4)*(1+P153),4)</f>
        <v>0</v>
      </c>
      <c r="S153" s="47">
        <f>ROUND($I153*Q153,4)</f>
        <v>0</v>
      </c>
      <c r="T153" s="47">
        <f>ROUND($I153*R153,4)</f>
        <v>0</v>
      </c>
      <c r="U153" s="50"/>
      <c r="V153" s="50"/>
      <c r="W153" s="50"/>
      <c r="X153" s="50"/>
      <c r="Y153" s="51"/>
    </row>
    <row r="154" spans="1:25" ht="13.5" thickBot="1" x14ac:dyDescent="0.3">
      <c r="R154" s="61" t="s">
        <v>108</v>
      </c>
      <c r="S154" s="62">
        <f>SUM(S142:S153)</f>
        <v>0</v>
      </c>
      <c r="T154" s="63">
        <f>SUM(T142:T153)</f>
        <v>0</v>
      </c>
    </row>
    <row r="156" spans="1:25" ht="13.5" thickBot="1" x14ac:dyDescent="0.3"/>
    <row r="157" spans="1:25" ht="13.5" thickBot="1" x14ac:dyDescent="0.3">
      <c r="A157" s="52" t="s">
        <v>55</v>
      </c>
      <c r="B157" s="57" t="s">
        <v>413</v>
      </c>
      <c r="C157" s="18" t="s">
        <v>414</v>
      </c>
      <c r="D157" s="18"/>
      <c r="E157" s="18"/>
      <c r="F157" s="18"/>
      <c r="G157" s="18"/>
      <c r="H157" s="18" t="s">
        <v>254</v>
      </c>
      <c r="I157" s="18"/>
      <c r="J157" s="8"/>
      <c r="K157" s="7"/>
      <c r="L157" s="18" t="s">
        <v>415</v>
      </c>
      <c r="M157" s="18"/>
      <c r="N157" s="18"/>
      <c r="O157" s="18"/>
      <c r="P157" s="18"/>
      <c r="Q157" s="18"/>
      <c r="R157" s="18"/>
      <c r="S157" s="18"/>
      <c r="T157" s="18"/>
      <c r="U157" s="18"/>
      <c r="V157" s="18"/>
      <c r="W157" s="18"/>
      <c r="X157" s="18"/>
      <c r="Y157" s="8"/>
    </row>
    <row r="158" spans="1:25" ht="51.75" thickBot="1" x14ac:dyDescent="0.3">
      <c r="A158" s="53" t="s">
        <v>60</v>
      </c>
      <c r="B158" s="19" t="s">
        <v>61</v>
      </c>
      <c r="C158" s="20" t="s">
        <v>62</v>
      </c>
      <c r="D158" s="20" t="s">
        <v>63</v>
      </c>
      <c r="E158" s="20" t="s">
        <v>64</v>
      </c>
      <c r="F158" s="20" t="s">
        <v>65</v>
      </c>
      <c r="G158" s="20" t="s">
        <v>66</v>
      </c>
      <c r="H158" s="20" t="s">
        <v>67</v>
      </c>
      <c r="I158" s="20" t="s">
        <v>68</v>
      </c>
      <c r="J158" s="21" t="s">
        <v>69</v>
      </c>
      <c r="K158" s="19" t="s">
        <v>70</v>
      </c>
      <c r="L158" s="20" t="s">
        <v>71</v>
      </c>
      <c r="M158" s="20" t="s">
        <v>72</v>
      </c>
      <c r="N158" s="20" t="s">
        <v>73</v>
      </c>
      <c r="O158" s="20" t="s">
        <v>74</v>
      </c>
      <c r="P158" s="20" t="s">
        <v>75</v>
      </c>
      <c r="Q158" s="20" t="s">
        <v>76</v>
      </c>
      <c r="R158" s="20" t="s">
        <v>77</v>
      </c>
      <c r="S158" s="20" t="s">
        <v>78</v>
      </c>
      <c r="T158" s="20" t="s">
        <v>79</v>
      </c>
      <c r="U158" s="20" t="s">
        <v>80</v>
      </c>
      <c r="V158" s="20" t="s">
        <v>81</v>
      </c>
      <c r="W158" s="20" t="s">
        <v>82</v>
      </c>
      <c r="X158" s="20" t="s">
        <v>83</v>
      </c>
      <c r="Y158" s="21" t="s">
        <v>84</v>
      </c>
    </row>
    <row r="159" spans="1:25" x14ac:dyDescent="0.25">
      <c r="A159" s="54" t="s">
        <v>416</v>
      </c>
      <c r="B159" s="9">
        <v>1</v>
      </c>
      <c r="C159" s="22" t="s">
        <v>417</v>
      </c>
      <c r="D159" s="22" t="s">
        <v>418</v>
      </c>
      <c r="E159" s="22" t="s">
        <v>105</v>
      </c>
      <c r="F159" s="22" t="s">
        <v>419</v>
      </c>
      <c r="G159" s="22" t="s">
        <v>420</v>
      </c>
      <c r="H159" s="23" t="s">
        <v>91</v>
      </c>
      <c r="I159" s="24">
        <v>380</v>
      </c>
      <c r="J159" s="58"/>
      <c r="K159" s="9">
        <v>1</v>
      </c>
      <c r="L159" s="25"/>
      <c r="M159" s="26"/>
      <c r="N159" s="27">
        <f>IF(M159&gt;0,ROUND(L159/M159,4),0)</f>
        <v>0</v>
      </c>
      <c r="O159" s="28"/>
      <c r="P159" s="29"/>
      <c r="Q159" s="27">
        <f>ROUND(ROUND(N159,4)*(1-O159),4)</f>
        <v>0</v>
      </c>
      <c r="R159" s="27">
        <f>ROUND(ROUND(Q159,4)*(1+P159),4)</f>
        <v>0</v>
      </c>
      <c r="S159" s="27">
        <f>ROUND($I159*Q159,4)</f>
        <v>0</v>
      </c>
      <c r="T159" s="27">
        <f>ROUND($I159*R159,4)</f>
        <v>0</v>
      </c>
      <c r="U159" s="30"/>
      <c r="V159" s="30"/>
      <c r="W159" s="30"/>
      <c r="X159" s="30"/>
      <c r="Y159" s="31"/>
    </row>
    <row r="160" spans="1:25" x14ac:dyDescent="0.25">
      <c r="A160" s="55" t="s">
        <v>421</v>
      </c>
      <c r="B160" s="11">
        <v>2</v>
      </c>
      <c r="C160" s="32" t="s">
        <v>422</v>
      </c>
      <c r="D160" s="32" t="s">
        <v>423</v>
      </c>
      <c r="E160" s="32" t="s">
        <v>424</v>
      </c>
      <c r="F160" s="32" t="s">
        <v>419</v>
      </c>
      <c r="G160" s="32" t="s">
        <v>425</v>
      </c>
      <c r="H160" s="33" t="s">
        <v>91</v>
      </c>
      <c r="I160" s="34">
        <v>100</v>
      </c>
      <c r="J160" s="59"/>
      <c r="K160" s="11">
        <v>1</v>
      </c>
      <c r="L160" s="35"/>
      <c r="M160" s="36"/>
      <c r="N160" s="37">
        <f>IF(M160&gt;0,ROUND(L160/M160,4),0)</f>
        <v>0</v>
      </c>
      <c r="O160" s="38"/>
      <c r="P160" s="39"/>
      <c r="Q160" s="37">
        <f>ROUND(ROUND(N160,4)*(1-O160),4)</f>
        <v>0</v>
      </c>
      <c r="R160" s="37">
        <f>ROUND(ROUND(Q160,4)*(1+P160),4)</f>
        <v>0</v>
      </c>
      <c r="S160" s="37">
        <f>ROUND($I160*Q160,4)</f>
        <v>0</v>
      </c>
      <c r="T160" s="37">
        <f>ROUND($I160*R160,4)</f>
        <v>0</v>
      </c>
      <c r="U160" s="40"/>
      <c r="V160" s="40"/>
      <c r="W160" s="40"/>
      <c r="X160" s="40"/>
      <c r="Y160" s="41"/>
    </row>
    <row r="161" spans="1:25" x14ac:dyDescent="0.25">
      <c r="A161" s="55" t="s">
        <v>426</v>
      </c>
      <c r="B161" s="11">
        <v>3</v>
      </c>
      <c r="C161" s="32" t="s">
        <v>427</v>
      </c>
      <c r="D161" s="32" t="s">
        <v>105</v>
      </c>
      <c r="E161" s="32" t="s">
        <v>105</v>
      </c>
      <c r="F161" s="32" t="s">
        <v>105</v>
      </c>
      <c r="G161" s="32" t="s">
        <v>428</v>
      </c>
      <c r="H161" s="33" t="s">
        <v>91</v>
      </c>
      <c r="I161" s="34">
        <v>50</v>
      </c>
      <c r="J161" s="59"/>
      <c r="K161" s="11">
        <v>1</v>
      </c>
      <c r="L161" s="35"/>
      <c r="M161" s="36"/>
      <c r="N161" s="37">
        <f>IF(M161&gt;0,ROUND(L161/M161,4),0)</f>
        <v>0</v>
      </c>
      <c r="O161" s="38"/>
      <c r="P161" s="39"/>
      <c r="Q161" s="37">
        <f>ROUND(ROUND(N161,4)*(1-O161),4)</f>
        <v>0</v>
      </c>
      <c r="R161" s="37">
        <f>ROUND(ROUND(Q161,4)*(1+P161),4)</f>
        <v>0</v>
      </c>
      <c r="S161" s="37">
        <f>ROUND($I161*Q161,4)</f>
        <v>0</v>
      </c>
      <c r="T161" s="37">
        <f>ROUND($I161*R161,4)</f>
        <v>0</v>
      </c>
      <c r="U161" s="40"/>
      <c r="V161" s="40"/>
      <c r="W161" s="40"/>
      <c r="X161" s="40"/>
      <c r="Y161" s="41"/>
    </row>
    <row r="162" spans="1:25" x14ac:dyDescent="0.25">
      <c r="A162" s="55" t="s">
        <v>429</v>
      </c>
      <c r="B162" s="11">
        <v>4</v>
      </c>
      <c r="C162" s="32" t="s">
        <v>430</v>
      </c>
      <c r="D162" s="32" t="s">
        <v>105</v>
      </c>
      <c r="E162" s="32" t="s">
        <v>105</v>
      </c>
      <c r="F162" s="32" t="s">
        <v>105</v>
      </c>
      <c r="G162" s="32" t="s">
        <v>431</v>
      </c>
      <c r="H162" s="33" t="s">
        <v>91</v>
      </c>
      <c r="I162" s="34">
        <v>300</v>
      </c>
      <c r="J162" s="59"/>
      <c r="K162" s="11">
        <v>1</v>
      </c>
      <c r="L162" s="35"/>
      <c r="M162" s="36"/>
      <c r="N162" s="37">
        <f>IF(M162&gt;0,ROUND(L162/M162,4),0)</f>
        <v>0</v>
      </c>
      <c r="O162" s="38"/>
      <c r="P162" s="39"/>
      <c r="Q162" s="37">
        <f>ROUND(ROUND(N162,4)*(1-O162),4)</f>
        <v>0</v>
      </c>
      <c r="R162" s="37">
        <f>ROUND(ROUND(Q162,4)*(1+P162),4)</f>
        <v>0</v>
      </c>
      <c r="S162" s="37">
        <f>ROUND($I162*Q162,4)</f>
        <v>0</v>
      </c>
      <c r="T162" s="37">
        <f>ROUND($I162*R162,4)</f>
        <v>0</v>
      </c>
      <c r="U162" s="40"/>
      <c r="V162" s="40"/>
      <c r="W162" s="40"/>
      <c r="X162" s="40"/>
      <c r="Y162" s="41"/>
    </row>
    <row r="163" spans="1:25" ht="25.5" x14ac:dyDescent="0.25">
      <c r="A163" s="55" t="s">
        <v>432</v>
      </c>
      <c r="B163" s="11">
        <v>5</v>
      </c>
      <c r="C163" s="32" t="s">
        <v>433</v>
      </c>
      <c r="D163" s="32" t="s">
        <v>105</v>
      </c>
      <c r="E163" s="32" t="s">
        <v>105</v>
      </c>
      <c r="F163" s="32" t="s">
        <v>105</v>
      </c>
      <c r="G163" s="32" t="s">
        <v>434</v>
      </c>
      <c r="H163" s="33" t="s">
        <v>91</v>
      </c>
      <c r="I163" s="34">
        <v>450</v>
      </c>
      <c r="J163" s="59"/>
      <c r="K163" s="11">
        <v>1</v>
      </c>
      <c r="L163" s="35"/>
      <c r="M163" s="36"/>
      <c r="N163" s="37">
        <f>IF(M163&gt;0,ROUND(L163/M163,4),0)</f>
        <v>0</v>
      </c>
      <c r="O163" s="38"/>
      <c r="P163" s="39"/>
      <c r="Q163" s="37">
        <f>ROUND(ROUND(N163,4)*(1-O163),4)</f>
        <v>0</v>
      </c>
      <c r="R163" s="37">
        <f>ROUND(ROUND(Q163,4)*(1+P163),4)</f>
        <v>0</v>
      </c>
      <c r="S163" s="37">
        <f>ROUND($I163*Q163,4)</f>
        <v>0</v>
      </c>
      <c r="T163" s="37">
        <f>ROUND($I163*R163,4)</f>
        <v>0</v>
      </c>
      <c r="U163" s="40"/>
      <c r="V163" s="40"/>
      <c r="W163" s="40"/>
      <c r="X163" s="40"/>
      <c r="Y163" s="41"/>
    </row>
    <row r="164" spans="1:25" ht="25.5" x14ac:dyDescent="0.25">
      <c r="A164" s="55" t="s">
        <v>435</v>
      </c>
      <c r="B164" s="11">
        <v>6</v>
      </c>
      <c r="C164" s="32" t="s">
        <v>436</v>
      </c>
      <c r="D164" s="32" t="s">
        <v>105</v>
      </c>
      <c r="E164" s="32" t="s">
        <v>105</v>
      </c>
      <c r="F164" s="32" t="s">
        <v>371</v>
      </c>
      <c r="G164" s="32" t="s">
        <v>437</v>
      </c>
      <c r="H164" s="33" t="s">
        <v>91</v>
      </c>
      <c r="I164" s="34">
        <v>300</v>
      </c>
      <c r="J164" s="59"/>
      <c r="K164" s="11">
        <v>1</v>
      </c>
      <c r="L164" s="35"/>
      <c r="M164" s="36"/>
      <c r="N164" s="37">
        <f>IF(M164&gt;0,ROUND(L164/M164,4),0)</f>
        <v>0</v>
      </c>
      <c r="O164" s="38"/>
      <c r="P164" s="39"/>
      <c r="Q164" s="37">
        <f>ROUND(ROUND(N164,4)*(1-O164),4)</f>
        <v>0</v>
      </c>
      <c r="R164" s="37">
        <f>ROUND(ROUND(Q164,4)*(1+P164),4)</f>
        <v>0</v>
      </c>
      <c r="S164" s="37">
        <f>ROUND($I164*Q164,4)</f>
        <v>0</v>
      </c>
      <c r="T164" s="37">
        <f>ROUND($I164*R164,4)</f>
        <v>0</v>
      </c>
      <c r="U164" s="40"/>
      <c r="V164" s="40"/>
      <c r="W164" s="40"/>
      <c r="X164" s="40"/>
      <c r="Y164" s="41"/>
    </row>
    <row r="165" spans="1:25" ht="25.5" x14ac:dyDescent="0.25">
      <c r="A165" s="55" t="s">
        <v>438</v>
      </c>
      <c r="B165" s="11">
        <v>7</v>
      </c>
      <c r="C165" s="32" t="s">
        <v>439</v>
      </c>
      <c r="D165" s="32" t="s">
        <v>105</v>
      </c>
      <c r="E165" s="32" t="s">
        <v>440</v>
      </c>
      <c r="F165" s="32" t="s">
        <v>371</v>
      </c>
      <c r="G165" s="32" t="s">
        <v>105</v>
      </c>
      <c r="H165" s="33" t="s">
        <v>91</v>
      </c>
      <c r="I165" s="34">
        <v>100</v>
      </c>
      <c r="J165" s="59"/>
      <c r="K165" s="11">
        <v>1</v>
      </c>
      <c r="L165" s="35"/>
      <c r="M165" s="36"/>
      <c r="N165" s="37">
        <f>IF(M165&gt;0,ROUND(L165/M165,4),0)</f>
        <v>0</v>
      </c>
      <c r="O165" s="38"/>
      <c r="P165" s="39"/>
      <c r="Q165" s="37">
        <f>ROUND(ROUND(N165,4)*(1-O165),4)</f>
        <v>0</v>
      </c>
      <c r="R165" s="37">
        <f>ROUND(ROUND(Q165,4)*(1+P165),4)</f>
        <v>0</v>
      </c>
      <c r="S165" s="37">
        <f>ROUND($I165*Q165,4)</f>
        <v>0</v>
      </c>
      <c r="T165" s="37">
        <f>ROUND($I165*R165,4)</f>
        <v>0</v>
      </c>
      <c r="U165" s="40"/>
      <c r="V165" s="40"/>
      <c r="W165" s="40"/>
      <c r="X165" s="40"/>
      <c r="Y165" s="41"/>
    </row>
    <row r="166" spans="1:25" ht="25.5" x14ac:dyDescent="0.25">
      <c r="A166" s="55" t="s">
        <v>441</v>
      </c>
      <c r="B166" s="11">
        <v>8</v>
      </c>
      <c r="C166" s="32" t="s">
        <v>442</v>
      </c>
      <c r="D166" s="32" t="s">
        <v>105</v>
      </c>
      <c r="E166" s="32" t="s">
        <v>105</v>
      </c>
      <c r="F166" s="32" t="s">
        <v>105</v>
      </c>
      <c r="G166" s="32" t="s">
        <v>443</v>
      </c>
      <c r="H166" s="33" t="s">
        <v>91</v>
      </c>
      <c r="I166" s="34">
        <v>90</v>
      </c>
      <c r="J166" s="59"/>
      <c r="K166" s="11">
        <v>1</v>
      </c>
      <c r="L166" s="35"/>
      <c r="M166" s="36"/>
      <c r="N166" s="37">
        <f>IF(M166&gt;0,ROUND(L166/M166,4),0)</f>
        <v>0</v>
      </c>
      <c r="O166" s="38"/>
      <c r="P166" s="39"/>
      <c r="Q166" s="37">
        <f>ROUND(ROUND(N166,4)*(1-O166),4)</f>
        <v>0</v>
      </c>
      <c r="R166" s="37">
        <f>ROUND(ROUND(Q166,4)*(1+P166),4)</f>
        <v>0</v>
      </c>
      <c r="S166" s="37">
        <f>ROUND($I166*Q166,4)</f>
        <v>0</v>
      </c>
      <c r="T166" s="37">
        <f>ROUND($I166*R166,4)</f>
        <v>0</v>
      </c>
      <c r="U166" s="40"/>
      <c r="V166" s="40"/>
      <c r="W166" s="40"/>
      <c r="X166" s="40"/>
      <c r="Y166" s="41"/>
    </row>
    <row r="167" spans="1:25" x14ac:dyDescent="0.25">
      <c r="A167" s="55" t="s">
        <v>444</v>
      </c>
      <c r="B167" s="11">
        <v>9</v>
      </c>
      <c r="C167" s="32" t="s">
        <v>445</v>
      </c>
      <c r="D167" s="32" t="s">
        <v>105</v>
      </c>
      <c r="E167" s="32" t="s">
        <v>105</v>
      </c>
      <c r="F167" s="32" t="s">
        <v>105</v>
      </c>
      <c r="G167" s="32" t="s">
        <v>446</v>
      </c>
      <c r="H167" s="33" t="s">
        <v>91</v>
      </c>
      <c r="I167" s="34">
        <v>50</v>
      </c>
      <c r="J167" s="59"/>
      <c r="K167" s="11">
        <v>1</v>
      </c>
      <c r="L167" s="35"/>
      <c r="M167" s="36"/>
      <c r="N167" s="37">
        <f>IF(M167&gt;0,ROUND(L167/M167,4),0)</f>
        <v>0</v>
      </c>
      <c r="O167" s="38"/>
      <c r="P167" s="39"/>
      <c r="Q167" s="37">
        <f>ROUND(ROUND(N167,4)*(1-O167),4)</f>
        <v>0</v>
      </c>
      <c r="R167" s="37">
        <f>ROUND(ROUND(Q167,4)*(1+P167),4)</f>
        <v>0</v>
      </c>
      <c r="S167" s="37">
        <f>ROUND($I167*Q167,4)</f>
        <v>0</v>
      </c>
      <c r="T167" s="37">
        <f>ROUND($I167*R167,4)</f>
        <v>0</v>
      </c>
      <c r="U167" s="40"/>
      <c r="V167" s="40"/>
      <c r="W167" s="40"/>
      <c r="X167" s="40"/>
      <c r="Y167" s="41"/>
    </row>
    <row r="168" spans="1:25" x14ac:dyDescent="0.25">
      <c r="A168" s="55" t="s">
        <v>447</v>
      </c>
      <c r="B168" s="11">
        <v>10</v>
      </c>
      <c r="C168" s="32" t="s">
        <v>448</v>
      </c>
      <c r="D168" s="32" t="s">
        <v>105</v>
      </c>
      <c r="E168" s="32" t="s">
        <v>105</v>
      </c>
      <c r="F168" s="32" t="s">
        <v>105</v>
      </c>
      <c r="G168" s="32" t="s">
        <v>105</v>
      </c>
      <c r="H168" s="33" t="s">
        <v>91</v>
      </c>
      <c r="I168" s="34">
        <v>50</v>
      </c>
      <c r="J168" s="59"/>
      <c r="K168" s="11">
        <v>1</v>
      </c>
      <c r="L168" s="35"/>
      <c r="M168" s="36"/>
      <c r="N168" s="37">
        <f>IF(M168&gt;0,ROUND(L168/M168,4),0)</f>
        <v>0</v>
      </c>
      <c r="O168" s="38"/>
      <c r="P168" s="39"/>
      <c r="Q168" s="37">
        <f>ROUND(ROUND(N168,4)*(1-O168),4)</f>
        <v>0</v>
      </c>
      <c r="R168" s="37">
        <f>ROUND(ROUND(Q168,4)*(1+P168),4)</f>
        <v>0</v>
      </c>
      <c r="S168" s="37">
        <f>ROUND($I168*Q168,4)</f>
        <v>0</v>
      </c>
      <c r="T168" s="37">
        <f>ROUND($I168*R168,4)</f>
        <v>0</v>
      </c>
      <c r="U168" s="40"/>
      <c r="V168" s="40"/>
      <c r="W168" s="40"/>
      <c r="X168" s="40"/>
      <c r="Y168" s="41"/>
    </row>
    <row r="169" spans="1:25" ht="38.25" x14ac:dyDescent="0.25">
      <c r="A169" s="55" t="s">
        <v>449</v>
      </c>
      <c r="B169" s="11">
        <v>11</v>
      </c>
      <c r="C169" s="32" t="s">
        <v>450</v>
      </c>
      <c r="D169" s="32" t="s">
        <v>105</v>
      </c>
      <c r="E169" s="32" t="s">
        <v>451</v>
      </c>
      <c r="F169" s="32" t="s">
        <v>105</v>
      </c>
      <c r="G169" s="32" t="s">
        <v>105</v>
      </c>
      <c r="H169" s="33" t="s">
        <v>91</v>
      </c>
      <c r="I169" s="34">
        <v>100</v>
      </c>
      <c r="J169" s="59"/>
      <c r="K169" s="11">
        <v>1</v>
      </c>
      <c r="L169" s="35"/>
      <c r="M169" s="36"/>
      <c r="N169" s="37">
        <f>IF(M169&gt;0,ROUND(L169/M169,4),0)</f>
        <v>0</v>
      </c>
      <c r="O169" s="38"/>
      <c r="P169" s="39"/>
      <c r="Q169" s="37">
        <f>ROUND(ROUND(N169,4)*(1-O169),4)</f>
        <v>0</v>
      </c>
      <c r="R169" s="37">
        <f>ROUND(ROUND(Q169,4)*(1+P169),4)</f>
        <v>0</v>
      </c>
      <c r="S169" s="37">
        <f>ROUND($I169*Q169,4)</f>
        <v>0</v>
      </c>
      <c r="T169" s="37">
        <f>ROUND($I169*R169,4)</f>
        <v>0</v>
      </c>
      <c r="U169" s="40"/>
      <c r="V169" s="40"/>
      <c r="W169" s="40"/>
      <c r="X169" s="40"/>
      <c r="Y169" s="41"/>
    </row>
    <row r="170" spans="1:25" x14ac:dyDescent="0.25">
      <c r="A170" s="55" t="s">
        <v>452</v>
      </c>
      <c r="B170" s="11">
        <v>12</v>
      </c>
      <c r="C170" s="32" t="s">
        <v>453</v>
      </c>
      <c r="D170" s="32" t="s">
        <v>105</v>
      </c>
      <c r="E170" s="32" t="s">
        <v>454</v>
      </c>
      <c r="F170" s="32" t="s">
        <v>105</v>
      </c>
      <c r="G170" s="32" t="s">
        <v>455</v>
      </c>
      <c r="H170" s="33" t="s">
        <v>91</v>
      </c>
      <c r="I170" s="34">
        <v>2</v>
      </c>
      <c r="J170" s="59"/>
      <c r="K170" s="11">
        <v>1</v>
      </c>
      <c r="L170" s="35"/>
      <c r="M170" s="36"/>
      <c r="N170" s="37">
        <f>IF(M170&gt;0,ROUND(L170/M170,4),0)</f>
        <v>0</v>
      </c>
      <c r="O170" s="38"/>
      <c r="P170" s="39"/>
      <c r="Q170" s="37">
        <f>ROUND(ROUND(N170,4)*(1-O170),4)</f>
        <v>0</v>
      </c>
      <c r="R170" s="37">
        <f>ROUND(ROUND(Q170,4)*(1+P170),4)</f>
        <v>0</v>
      </c>
      <c r="S170" s="37">
        <f>ROUND($I170*Q170,4)</f>
        <v>0</v>
      </c>
      <c r="T170" s="37">
        <f>ROUND($I170*R170,4)</f>
        <v>0</v>
      </c>
      <c r="U170" s="40"/>
      <c r="V170" s="40"/>
      <c r="W170" s="40"/>
      <c r="X170" s="40"/>
      <c r="Y170" s="41"/>
    </row>
    <row r="171" spans="1:25" x14ac:dyDescent="0.25">
      <c r="A171" s="55" t="s">
        <v>456</v>
      </c>
      <c r="B171" s="11">
        <v>13</v>
      </c>
      <c r="C171" s="32" t="s">
        <v>457</v>
      </c>
      <c r="D171" s="32" t="s">
        <v>105</v>
      </c>
      <c r="E171" s="32" t="s">
        <v>458</v>
      </c>
      <c r="F171" s="32" t="s">
        <v>105</v>
      </c>
      <c r="G171" s="32" t="s">
        <v>105</v>
      </c>
      <c r="H171" s="33" t="s">
        <v>91</v>
      </c>
      <c r="I171" s="34">
        <v>100</v>
      </c>
      <c r="J171" s="59"/>
      <c r="K171" s="11">
        <v>1</v>
      </c>
      <c r="L171" s="35"/>
      <c r="M171" s="36"/>
      <c r="N171" s="37">
        <f>IF(M171&gt;0,ROUND(L171/M171,4),0)</f>
        <v>0</v>
      </c>
      <c r="O171" s="38"/>
      <c r="P171" s="39"/>
      <c r="Q171" s="37">
        <f>ROUND(ROUND(N171,4)*(1-O171),4)</f>
        <v>0</v>
      </c>
      <c r="R171" s="37">
        <f>ROUND(ROUND(Q171,4)*(1+P171),4)</f>
        <v>0</v>
      </c>
      <c r="S171" s="37">
        <f>ROUND($I171*Q171,4)</f>
        <v>0</v>
      </c>
      <c r="T171" s="37">
        <f>ROUND($I171*R171,4)</f>
        <v>0</v>
      </c>
      <c r="U171" s="40"/>
      <c r="V171" s="40"/>
      <c r="W171" s="40"/>
      <c r="X171" s="40"/>
      <c r="Y171" s="41"/>
    </row>
    <row r="172" spans="1:25" x14ac:dyDescent="0.25">
      <c r="A172" s="55" t="s">
        <v>459</v>
      </c>
      <c r="B172" s="11">
        <v>14</v>
      </c>
      <c r="C172" s="32" t="s">
        <v>460</v>
      </c>
      <c r="D172" s="32" t="s">
        <v>105</v>
      </c>
      <c r="E172" s="32" t="s">
        <v>105</v>
      </c>
      <c r="F172" s="32" t="s">
        <v>105</v>
      </c>
      <c r="G172" s="32" t="s">
        <v>105</v>
      </c>
      <c r="H172" s="33" t="s">
        <v>91</v>
      </c>
      <c r="I172" s="34">
        <v>50</v>
      </c>
      <c r="J172" s="59"/>
      <c r="K172" s="11">
        <v>1</v>
      </c>
      <c r="L172" s="35"/>
      <c r="M172" s="36"/>
      <c r="N172" s="37">
        <f>IF(M172&gt;0,ROUND(L172/M172,4),0)</f>
        <v>0</v>
      </c>
      <c r="O172" s="38"/>
      <c r="P172" s="39"/>
      <c r="Q172" s="37">
        <f>ROUND(ROUND(N172,4)*(1-O172),4)</f>
        <v>0</v>
      </c>
      <c r="R172" s="37">
        <f>ROUND(ROUND(Q172,4)*(1+P172),4)</f>
        <v>0</v>
      </c>
      <c r="S172" s="37">
        <f>ROUND($I172*Q172,4)</f>
        <v>0</v>
      </c>
      <c r="T172" s="37">
        <f>ROUND($I172*R172,4)</f>
        <v>0</v>
      </c>
      <c r="U172" s="40"/>
      <c r="V172" s="40"/>
      <c r="W172" s="40"/>
      <c r="X172" s="40"/>
      <c r="Y172" s="41"/>
    </row>
    <row r="173" spans="1:25" ht="38.25" x14ac:dyDescent="0.25">
      <c r="A173" s="55" t="s">
        <v>461</v>
      </c>
      <c r="B173" s="11">
        <v>15</v>
      </c>
      <c r="C173" s="32" t="s">
        <v>462</v>
      </c>
      <c r="D173" s="32" t="s">
        <v>105</v>
      </c>
      <c r="E173" s="32" t="s">
        <v>463</v>
      </c>
      <c r="F173" s="32" t="s">
        <v>371</v>
      </c>
      <c r="G173" s="32" t="s">
        <v>105</v>
      </c>
      <c r="H173" s="33" t="s">
        <v>91</v>
      </c>
      <c r="I173" s="34">
        <v>30</v>
      </c>
      <c r="J173" s="59"/>
      <c r="K173" s="11">
        <v>1</v>
      </c>
      <c r="L173" s="35"/>
      <c r="M173" s="36"/>
      <c r="N173" s="37">
        <f>IF(M173&gt;0,ROUND(L173/M173,4),0)</f>
        <v>0</v>
      </c>
      <c r="O173" s="38"/>
      <c r="P173" s="39"/>
      <c r="Q173" s="37">
        <f>ROUND(ROUND(N173,4)*(1-O173),4)</f>
        <v>0</v>
      </c>
      <c r="R173" s="37">
        <f>ROUND(ROUND(Q173,4)*(1+P173),4)</f>
        <v>0</v>
      </c>
      <c r="S173" s="37">
        <f>ROUND($I173*Q173,4)</f>
        <v>0</v>
      </c>
      <c r="T173" s="37">
        <f>ROUND($I173*R173,4)</f>
        <v>0</v>
      </c>
      <c r="U173" s="40"/>
      <c r="V173" s="40"/>
      <c r="W173" s="40"/>
      <c r="X173" s="40"/>
      <c r="Y173" s="41"/>
    </row>
    <row r="174" spans="1:25" x14ac:dyDescent="0.25">
      <c r="A174" s="55" t="s">
        <v>464</v>
      </c>
      <c r="B174" s="11">
        <v>16</v>
      </c>
      <c r="C174" s="32" t="s">
        <v>465</v>
      </c>
      <c r="D174" s="32" t="s">
        <v>105</v>
      </c>
      <c r="E174" s="32" t="s">
        <v>466</v>
      </c>
      <c r="F174" s="32" t="s">
        <v>105</v>
      </c>
      <c r="G174" s="32" t="s">
        <v>105</v>
      </c>
      <c r="H174" s="33" t="s">
        <v>91</v>
      </c>
      <c r="I174" s="34">
        <v>50</v>
      </c>
      <c r="J174" s="59"/>
      <c r="K174" s="11">
        <v>1</v>
      </c>
      <c r="L174" s="35"/>
      <c r="M174" s="36"/>
      <c r="N174" s="37">
        <f>IF(M174&gt;0,ROUND(L174/M174,4),0)</f>
        <v>0</v>
      </c>
      <c r="O174" s="38"/>
      <c r="P174" s="39"/>
      <c r="Q174" s="37">
        <f>ROUND(ROUND(N174,4)*(1-O174),4)</f>
        <v>0</v>
      </c>
      <c r="R174" s="37">
        <f>ROUND(ROUND(Q174,4)*(1+P174),4)</f>
        <v>0</v>
      </c>
      <c r="S174" s="37">
        <f>ROUND($I174*Q174,4)</f>
        <v>0</v>
      </c>
      <c r="T174" s="37">
        <f>ROUND($I174*R174,4)</f>
        <v>0</v>
      </c>
      <c r="U174" s="40"/>
      <c r="V174" s="40"/>
      <c r="W174" s="40"/>
      <c r="X174" s="40"/>
      <c r="Y174" s="41"/>
    </row>
    <row r="175" spans="1:25" x14ac:dyDescent="0.25">
      <c r="A175" s="55" t="s">
        <v>467</v>
      </c>
      <c r="B175" s="11">
        <v>17</v>
      </c>
      <c r="C175" s="32" t="s">
        <v>468</v>
      </c>
      <c r="D175" s="32" t="s">
        <v>105</v>
      </c>
      <c r="E175" s="32" t="s">
        <v>105</v>
      </c>
      <c r="F175" s="32" t="s">
        <v>105</v>
      </c>
      <c r="G175" s="32" t="s">
        <v>105</v>
      </c>
      <c r="H175" s="33" t="s">
        <v>91</v>
      </c>
      <c r="I175" s="34">
        <v>50</v>
      </c>
      <c r="J175" s="59"/>
      <c r="K175" s="11">
        <v>1</v>
      </c>
      <c r="L175" s="35"/>
      <c r="M175" s="36"/>
      <c r="N175" s="37">
        <f>IF(M175&gt;0,ROUND(L175/M175,4),0)</f>
        <v>0</v>
      </c>
      <c r="O175" s="38"/>
      <c r="P175" s="39"/>
      <c r="Q175" s="37">
        <f>ROUND(ROUND(N175,4)*(1-O175),4)</f>
        <v>0</v>
      </c>
      <c r="R175" s="37">
        <f>ROUND(ROUND(Q175,4)*(1+P175),4)</f>
        <v>0</v>
      </c>
      <c r="S175" s="37">
        <f>ROUND($I175*Q175,4)</f>
        <v>0</v>
      </c>
      <c r="T175" s="37">
        <f>ROUND($I175*R175,4)</f>
        <v>0</v>
      </c>
      <c r="U175" s="40"/>
      <c r="V175" s="40"/>
      <c r="W175" s="40"/>
      <c r="X175" s="40"/>
      <c r="Y175" s="41"/>
    </row>
    <row r="176" spans="1:25" x14ac:dyDescent="0.25">
      <c r="A176" s="55" t="s">
        <v>469</v>
      </c>
      <c r="B176" s="11">
        <v>18</v>
      </c>
      <c r="C176" s="32" t="s">
        <v>470</v>
      </c>
      <c r="D176" s="32" t="s">
        <v>105</v>
      </c>
      <c r="E176" s="32" t="s">
        <v>105</v>
      </c>
      <c r="F176" s="32" t="s">
        <v>105</v>
      </c>
      <c r="G176" s="32" t="s">
        <v>105</v>
      </c>
      <c r="H176" s="33" t="s">
        <v>91</v>
      </c>
      <c r="I176" s="34">
        <v>50</v>
      </c>
      <c r="J176" s="59"/>
      <c r="K176" s="11">
        <v>1</v>
      </c>
      <c r="L176" s="35"/>
      <c r="M176" s="36"/>
      <c r="N176" s="37">
        <f>IF(M176&gt;0,ROUND(L176/M176,4),0)</f>
        <v>0</v>
      </c>
      <c r="O176" s="38"/>
      <c r="P176" s="39"/>
      <c r="Q176" s="37">
        <f>ROUND(ROUND(N176,4)*(1-O176),4)</f>
        <v>0</v>
      </c>
      <c r="R176" s="37">
        <f>ROUND(ROUND(Q176,4)*(1+P176),4)</f>
        <v>0</v>
      </c>
      <c r="S176" s="37">
        <f>ROUND($I176*Q176,4)</f>
        <v>0</v>
      </c>
      <c r="T176" s="37">
        <f>ROUND($I176*R176,4)</f>
        <v>0</v>
      </c>
      <c r="U176" s="40"/>
      <c r="V176" s="40"/>
      <c r="W176" s="40"/>
      <c r="X176" s="40"/>
      <c r="Y176" s="41"/>
    </row>
    <row r="177" spans="1:25" x14ac:dyDescent="0.25">
      <c r="A177" s="55" t="s">
        <v>471</v>
      </c>
      <c r="B177" s="11">
        <v>19</v>
      </c>
      <c r="C177" s="32" t="s">
        <v>472</v>
      </c>
      <c r="D177" s="32" t="s">
        <v>105</v>
      </c>
      <c r="E177" s="32" t="s">
        <v>105</v>
      </c>
      <c r="F177" s="32" t="s">
        <v>371</v>
      </c>
      <c r="G177" s="32" t="s">
        <v>105</v>
      </c>
      <c r="H177" s="33" t="s">
        <v>91</v>
      </c>
      <c r="I177" s="34">
        <v>30</v>
      </c>
      <c r="J177" s="59"/>
      <c r="K177" s="11">
        <v>1</v>
      </c>
      <c r="L177" s="35"/>
      <c r="M177" s="36"/>
      <c r="N177" s="37">
        <f>IF(M177&gt;0,ROUND(L177/M177,4),0)</f>
        <v>0</v>
      </c>
      <c r="O177" s="38"/>
      <c r="P177" s="39"/>
      <c r="Q177" s="37">
        <f>ROUND(ROUND(N177,4)*(1-O177),4)</f>
        <v>0</v>
      </c>
      <c r="R177" s="37">
        <f>ROUND(ROUND(Q177,4)*(1+P177),4)</f>
        <v>0</v>
      </c>
      <c r="S177" s="37">
        <f>ROUND($I177*Q177,4)</f>
        <v>0</v>
      </c>
      <c r="T177" s="37">
        <f>ROUND($I177*R177,4)</f>
        <v>0</v>
      </c>
      <c r="U177" s="40"/>
      <c r="V177" s="40"/>
      <c r="W177" s="40"/>
      <c r="X177" s="40"/>
      <c r="Y177" s="41"/>
    </row>
    <row r="178" spans="1:25" ht="13.5" thickBot="1" x14ac:dyDescent="0.3">
      <c r="A178" s="56" t="s">
        <v>473</v>
      </c>
      <c r="B178" s="13">
        <v>20</v>
      </c>
      <c r="C178" s="42" t="s">
        <v>474</v>
      </c>
      <c r="D178" s="42" t="s">
        <v>105</v>
      </c>
      <c r="E178" s="42" t="s">
        <v>105</v>
      </c>
      <c r="F178" s="42" t="s">
        <v>105</v>
      </c>
      <c r="G178" s="42" t="s">
        <v>105</v>
      </c>
      <c r="H178" s="43" t="s">
        <v>91</v>
      </c>
      <c r="I178" s="44">
        <v>30</v>
      </c>
      <c r="J178" s="60"/>
      <c r="K178" s="13">
        <v>1</v>
      </c>
      <c r="L178" s="45"/>
      <c r="M178" s="46"/>
      <c r="N178" s="47">
        <f>IF(M178&gt;0,ROUND(L178/M178,4),0)</f>
        <v>0</v>
      </c>
      <c r="O178" s="48"/>
      <c r="P178" s="49"/>
      <c r="Q178" s="47">
        <f>ROUND(ROUND(N178,4)*(1-O178),4)</f>
        <v>0</v>
      </c>
      <c r="R178" s="47">
        <f>ROUND(ROUND(Q178,4)*(1+P178),4)</f>
        <v>0</v>
      </c>
      <c r="S178" s="47">
        <f>ROUND($I178*Q178,4)</f>
        <v>0</v>
      </c>
      <c r="T178" s="47">
        <f>ROUND($I178*R178,4)</f>
        <v>0</v>
      </c>
      <c r="U178" s="50"/>
      <c r="V178" s="50"/>
      <c r="W178" s="50"/>
      <c r="X178" s="50"/>
      <c r="Y178" s="51"/>
    </row>
    <row r="179" spans="1:25" ht="13.5" thickBot="1" x14ac:dyDescent="0.3">
      <c r="R179" s="61" t="s">
        <v>108</v>
      </c>
      <c r="S179" s="62">
        <f>SUM(S159:S178)</f>
        <v>0</v>
      </c>
      <c r="T179" s="63">
        <f>SUM(T159:T178)</f>
        <v>0</v>
      </c>
    </row>
    <row r="181" spans="1:25" ht="13.5" thickBot="1" x14ac:dyDescent="0.3"/>
    <row r="182" spans="1:25" ht="13.5" thickBot="1" x14ac:dyDescent="0.3">
      <c r="A182" s="52" t="s">
        <v>55</v>
      </c>
      <c r="B182" s="57" t="s">
        <v>475</v>
      </c>
      <c r="C182" s="18" t="s">
        <v>476</v>
      </c>
      <c r="D182" s="18"/>
      <c r="E182" s="18"/>
      <c r="F182" s="18"/>
      <c r="G182" s="18"/>
      <c r="H182" s="18" t="s">
        <v>254</v>
      </c>
      <c r="I182" s="18"/>
      <c r="J182" s="8"/>
      <c r="K182" s="7"/>
      <c r="L182" s="18" t="s">
        <v>477</v>
      </c>
      <c r="M182" s="18"/>
      <c r="N182" s="18"/>
      <c r="O182" s="18"/>
      <c r="P182" s="18"/>
      <c r="Q182" s="18"/>
      <c r="R182" s="18"/>
      <c r="S182" s="18"/>
      <c r="T182" s="18"/>
      <c r="U182" s="18"/>
      <c r="V182" s="18"/>
      <c r="W182" s="18"/>
      <c r="X182" s="18"/>
      <c r="Y182" s="8"/>
    </row>
    <row r="183" spans="1:25" ht="51.75" thickBot="1" x14ac:dyDescent="0.3">
      <c r="A183" s="53" t="s">
        <v>60</v>
      </c>
      <c r="B183" s="19" t="s">
        <v>61</v>
      </c>
      <c r="C183" s="20" t="s">
        <v>62</v>
      </c>
      <c r="D183" s="20" t="s">
        <v>63</v>
      </c>
      <c r="E183" s="20" t="s">
        <v>64</v>
      </c>
      <c r="F183" s="20" t="s">
        <v>65</v>
      </c>
      <c r="G183" s="20" t="s">
        <v>66</v>
      </c>
      <c r="H183" s="20" t="s">
        <v>67</v>
      </c>
      <c r="I183" s="20" t="s">
        <v>68</v>
      </c>
      <c r="J183" s="21" t="s">
        <v>69</v>
      </c>
      <c r="K183" s="19" t="s">
        <v>70</v>
      </c>
      <c r="L183" s="20" t="s">
        <v>71</v>
      </c>
      <c r="M183" s="20" t="s">
        <v>72</v>
      </c>
      <c r="N183" s="20" t="s">
        <v>73</v>
      </c>
      <c r="O183" s="20" t="s">
        <v>74</v>
      </c>
      <c r="P183" s="20" t="s">
        <v>75</v>
      </c>
      <c r="Q183" s="20" t="s">
        <v>76</v>
      </c>
      <c r="R183" s="20" t="s">
        <v>77</v>
      </c>
      <c r="S183" s="20" t="s">
        <v>78</v>
      </c>
      <c r="T183" s="20" t="s">
        <v>79</v>
      </c>
      <c r="U183" s="20" t="s">
        <v>80</v>
      </c>
      <c r="V183" s="20" t="s">
        <v>81</v>
      </c>
      <c r="W183" s="20" t="s">
        <v>82</v>
      </c>
      <c r="X183" s="20" t="s">
        <v>83</v>
      </c>
      <c r="Y183" s="21" t="s">
        <v>84</v>
      </c>
    </row>
    <row r="184" spans="1:25" x14ac:dyDescent="0.25">
      <c r="A184" s="54" t="s">
        <v>478</v>
      </c>
      <c r="B184" s="9">
        <v>1</v>
      </c>
      <c r="C184" s="22" t="s">
        <v>479</v>
      </c>
      <c r="D184" s="22" t="s">
        <v>105</v>
      </c>
      <c r="E184" s="22" t="s">
        <v>105</v>
      </c>
      <c r="F184" s="22" t="s">
        <v>105</v>
      </c>
      <c r="G184" s="22" t="s">
        <v>480</v>
      </c>
      <c r="H184" s="23" t="s">
        <v>91</v>
      </c>
      <c r="I184" s="24">
        <v>620</v>
      </c>
      <c r="J184" s="58"/>
      <c r="K184" s="9">
        <v>1</v>
      </c>
      <c r="L184" s="25"/>
      <c r="M184" s="26"/>
      <c r="N184" s="27">
        <f>IF(M184&gt;0,ROUND(L184/M184,4),0)</f>
        <v>0</v>
      </c>
      <c r="O184" s="28"/>
      <c r="P184" s="29"/>
      <c r="Q184" s="27">
        <f>ROUND(ROUND(N184,4)*(1-O184),4)</f>
        <v>0</v>
      </c>
      <c r="R184" s="27">
        <f>ROUND(ROUND(Q184,4)*(1+P184),4)</f>
        <v>0</v>
      </c>
      <c r="S184" s="27">
        <f>ROUND($I184*Q184,4)</f>
        <v>0</v>
      </c>
      <c r="T184" s="27">
        <f>ROUND($I184*R184,4)</f>
        <v>0</v>
      </c>
      <c r="U184" s="30"/>
      <c r="V184" s="30"/>
      <c r="W184" s="30"/>
      <c r="X184" s="30"/>
      <c r="Y184" s="31"/>
    </row>
    <row r="185" spans="1:25" x14ac:dyDescent="0.25">
      <c r="A185" s="55" t="s">
        <v>481</v>
      </c>
      <c r="B185" s="11">
        <v>2</v>
      </c>
      <c r="C185" s="32" t="s">
        <v>482</v>
      </c>
      <c r="D185" s="32" t="s">
        <v>483</v>
      </c>
      <c r="E185" s="32" t="s">
        <v>105</v>
      </c>
      <c r="F185" s="32" t="s">
        <v>105</v>
      </c>
      <c r="G185" s="32" t="s">
        <v>484</v>
      </c>
      <c r="H185" s="33" t="s">
        <v>91</v>
      </c>
      <c r="I185" s="34">
        <v>200</v>
      </c>
      <c r="J185" s="59"/>
      <c r="K185" s="11">
        <v>1</v>
      </c>
      <c r="L185" s="35"/>
      <c r="M185" s="36"/>
      <c r="N185" s="37">
        <f>IF(M185&gt;0,ROUND(L185/M185,4),0)</f>
        <v>0</v>
      </c>
      <c r="O185" s="38"/>
      <c r="P185" s="39"/>
      <c r="Q185" s="37">
        <f>ROUND(ROUND(N185,4)*(1-O185),4)</f>
        <v>0</v>
      </c>
      <c r="R185" s="37">
        <f>ROUND(ROUND(Q185,4)*(1+P185),4)</f>
        <v>0</v>
      </c>
      <c r="S185" s="37">
        <f>ROUND($I185*Q185,4)</f>
        <v>0</v>
      </c>
      <c r="T185" s="37">
        <f>ROUND($I185*R185,4)</f>
        <v>0</v>
      </c>
      <c r="U185" s="40"/>
      <c r="V185" s="40"/>
      <c r="W185" s="40"/>
      <c r="X185" s="40"/>
      <c r="Y185" s="41"/>
    </row>
    <row r="186" spans="1:25" x14ac:dyDescent="0.25">
      <c r="A186" s="55" t="s">
        <v>485</v>
      </c>
      <c r="B186" s="11">
        <v>3</v>
      </c>
      <c r="C186" s="32" t="s">
        <v>486</v>
      </c>
      <c r="D186" s="32" t="s">
        <v>487</v>
      </c>
      <c r="E186" s="32" t="s">
        <v>105</v>
      </c>
      <c r="F186" s="32" t="s">
        <v>371</v>
      </c>
      <c r="G186" s="32" t="s">
        <v>488</v>
      </c>
      <c r="H186" s="33" t="s">
        <v>91</v>
      </c>
      <c r="I186" s="34">
        <v>1100</v>
      </c>
      <c r="J186" s="59"/>
      <c r="K186" s="11">
        <v>1</v>
      </c>
      <c r="L186" s="35"/>
      <c r="M186" s="36"/>
      <c r="N186" s="37">
        <f>IF(M186&gt;0,ROUND(L186/M186,4),0)</f>
        <v>0</v>
      </c>
      <c r="O186" s="38"/>
      <c r="P186" s="39"/>
      <c r="Q186" s="37">
        <f>ROUND(ROUND(N186,4)*(1-O186),4)</f>
        <v>0</v>
      </c>
      <c r="R186" s="37">
        <f>ROUND(ROUND(Q186,4)*(1+P186),4)</f>
        <v>0</v>
      </c>
      <c r="S186" s="37">
        <f>ROUND($I186*Q186,4)</f>
        <v>0</v>
      </c>
      <c r="T186" s="37">
        <f>ROUND($I186*R186,4)</f>
        <v>0</v>
      </c>
      <c r="U186" s="40"/>
      <c r="V186" s="40"/>
      <c r="W186" s="40"/>
      <c r="X186" s="40"/>
      <c r="Y186" s="41"/>
    </row>
    <row r="187" spans="1:25" x14ac:dyDescent="0.25">
      <c r="A187" s="55" t="s">
        <v>489</v>
      </c>
      <c r="B187" s="11">
        <v>4</v>
      </c>
      <c r="C187" s="32" t="s">
        <v>490</v>
      </c>
      <c r="D187" s="32" t="s">
        <v>105</v>
      </c>
      <c r="E187" s="32" t="s">
        <v>105</v>
      </c>
      <c r="F187" s="32" t="s">
        <v>105</v>
      </c>
      <c r="G187" s="32" t="s">
        <v>491</v>
      </c>
      <c r="H187" s="33" t="s">
        <v>91</v>
      </c>
      <c r="I187" s="34">
        <v>150</v>
      </c>
      <c r="J187" s="59"/>
      <c r="K187" s="11">
        <v>1</v>
      </c>
      <c r="L187" s="35"/>
      <c r="M187" s="36"/>
      <c r="N187" s="37">
        <f>IF(M187&gt;0,ROUND(L187/M187,4),0)</f>
        <v>0</v>
      </c>
      <c r="O187" s="38"/>
      <c r="P187" s="39"/>
      <c r="Q187" s="37">
        <f>ROUND(ROUND(N187,4)*(1-O187),4)</f>
        <v>0</v>
      </c>
      <c r="R187" s="37">
        <f>ROUND(ROUND(Q187,4)*(1+P187),4)</f>
        <v>0</v>
      </c>
      <c r="S187" s="37">
        <f>ROUND($I187*Q187,4)</f>
        <v>0</v>
      </c>
      <c r="T187" s="37">
        <f>ROUND($I187*R187,4)</f>
        <v>0</v>
      </c>
      <c r="U187" s="40"/>
      <c r="V187" s="40"/>
      <c r="W187" s="40"/>
      <c r="X187" s="40"/>
      <c r="Y187" s="41"/>
    </row>
    <row r="188" spans="1:25" x14ac:dyDescent="0.25">
      <c r="A188" s="55" t="s">
        <v>492</v>
      </c>
      <c r="B188" s="11">
        <v>5</v>
      </c>
      <c r="C188" s="32" t="s">
        <v>493</v>
      </c>
      <c r="D188" s="32" t="s">
        <v>105</v>
      </c>
      <c r="E188" s="32" t="s">
        <v>105</v>
      </c>
      <c r="F188" s="32" t="s">
        <v>105</v>
      </c>
      <c r="G188" s="32" t="s">
        <v>494</v>
      </c>
      <c r="H188" s="33" t="s">
        <v>91</v>
      </c>
      <c r="I188" s="34">
        <v>80</v>
      </c>
      <c r="J188" s="59"/>
      <c r="K188" s="11">
        <v>1</v>
      </c>
      <c r="L188" s="35"/>
      <c r="M188" s="36"/>
      <c r="N188" s="37">
        <f>IF(M188&gt;0,ROUND(L188/M188,4),0)</f>
        <v>0</v>
      </c>
      <c r="O188" s="38"/>
      <c r="P188" s="39"/>
      <c r="Q188" s="37">
        <f>ROUND(ROUND(N188,4)*(1-O188),4)</f>
        <v>0</v>
      </c>
      <c r="R188" s="37">
        <f>ROUND(ROUND(Q188,4)*(1+P188),4)</f>
        <v>0</v>
      </c>
      <c r="S188" s="37">
        <f>ROUND($I188*Q188,4)</f>
        <v>0</v>
      </c>
      <c r="T188" s="37">
        <f>ROUND($I188*R188,4)</f>
        <v>0</v>
      </c>
      <c r="U188" s="40"/>
      <c r="V188" s="40"/>
      <c r="W188" s="40"/>
      <c r="X188" s="40"/>
      <c r="Y188" s="41"/>
    </row>
    <row r="189" spans="1:25" ht="25.5" x14ac:dyDescent="0.25">
      <c r="A189" s="55" t="s">
        <v>495</v>
      </c>
      <c r="B189" s="11">
        <v>6</v>
      </c>
      <c r="C189" s="32" t="s">
        <v>496</v>
      </c>
      <c r="D189" s="32" t="s">
        <v>105</v>
      </c>
      <c r="E189" s="32" t="s">
        <v>105</v>
      </c>
      <c r="F189" s="32" t="s">
        <v>497</v>
      </c>
      <c r="G189" s="32" t="s">
        <v>498</v>
      </c>
      <c r="H189" s="33" t="s">
        <v>91</v>
      </c>
      <c r="I189" s="34">
        <v>460</v>
      </c>
      <c r="J189" s="59"/>
      <c r="K189" s="11">
        <v>1</v>
      </c>
      <c r="L189" s="35"/>
      <c r="M189" s="36"/>
      <c r="N189" s="37">
        <f>IF(M189&gt;0,ROUND(L189/M189,4),0)</f>
        <v>0</v>
      </c>
      <c r="O189" s="38"/>
      <c r="P189" s="39"/>
      <c r="Q189" s="37">
        <f>ROUND(ROUND(N189,4)*(1-O189),4)</f>
        <v>0</v>
      </c>
      <c r="R189" s="37">
        <f>ROUND(ROUND(Q189,4)*(1+P189),4)</f>
        <v>0</v>
      </c>
      <c r="S189" s="37">
        <f>ROUND($I189*Q189,4)</f>
        <v>0</v>
      </c>
      <c r="T189" s="37">
        <f>ROUND($I189*R189,4)</f>
        <v>0</v>
      </c>
      <c r="U189" s="40"/>
      <c r="V189" s="40"/>
      <c r="W189" s="40"/>
      <c r="X189" s="40"/>
      <c r="Y189" s="41"/>
    </row>
    <row r="190" spans="1:25" ht="25.5" x14ac:dyDescent="0.25">
      <c r="A190" s="55" t="s">
        <v>499</v>
      </c>
      <c r="B190" s="11">
        <v>7</v>
      </c>
      <c r="C190" s="32" t="s">
        <v>500</v>
      </c>
      <c r="D190" s="32" t="s">
        <v>501</v>
      </c>
      <c r="E190" s="32" t="s">
        <v>502</v>
      </c>
      <c r="F190" s="32" t="s">
        <v>503</v>
      </c>
      <c r="G190" s="32" t="s">
        <v>504</v>
      </c>
      <c r="H190" s="33" t="s">
        <v>91</v>
      </c>
      <c r="I190" s="34">
        <v>30</v>
      </c>
      <c r="J190" s="59"/>
      <c r="K190" s="11">
        <v>1</v>
      </c>
      <c r="L190" s="35"/>
      <c r="M190" s="36"/>
      <c r="N190" s="37">
        <f>IF(M190&gt;0,ROUND(L190/M190,4),0)</f>
        <v>0</v>
      </c>
      <c r="O190" s="38"/>
      <c r="P190" s="39"/>
      <c r="Q190" s="37">
        <f>ROUND(ROUND(N190,4)*(1-O190),4)</f>
        <v>0</v>
      </c>
      <c r="R190" s="37">
        <f>ROUND(ROUND(Q190,4)*(1+P190),4)</f>
        <v>0</v>
      </c>
      <c r="S190" s="37">
        <f>ROUND($I190*Q190,4)</f>
        <v>0</v>
      </c>
      <c r="T190" s="37">
        <f>ROUND($I190*R190,4)</f>
        <v>0</v>
      </c>
      <c r="U190" s="40"/>
      <c r="V190" s="40"/>
      <c r="W190" s="40"/>
      <c r="X190" s="40"/>
      <c r="Y190" s="41"/>
    </row>
    <row r="191" spans="1:25" ht="25.5" x14ac:dyDescent="0.25">
      <c r="A191" s="55" t="s">
        <v>505</v>
      </c>
      <c r="B191" s="11">
        <v>8</v>
      </c>
      <c r="C191" s="32" t="s">
        <v>506</v>
      </c>
      <c r="D191" s="32" t="s">
        <v>507</v>
      </c>
      <c r="E191" s="32" t="s">
        <v>502</v>
      </c>
      <c r="F191" s="32" t="s">
        <v>503</v>
      </c>
      <c r="G191" s="32" t="s">
        <v>508</v>
      </c>
      <c r="H191" s="33" t="s">
        <v>91</v>
      </c>
      <c r="I191" s="34">
        <v>80</v>
      </c>
      <c r="J191" s="59"/>
      <c r="K191" s="11">
        <v>1</v>
      </c>
      <c r="L191" s="35"/>
      <c r="M191" s="36"/>
      <c r="N191" s="37">
        <f>IF(M191&gt;0,ROUND(L191/M191,4),0)</f>
        <v>0</v>
      </c>
      <c r="O191" s="38"/>
      <c r="P191" s="39"/>
      <c r="Q191" s="37">
        <f>ROUND(ROUND(N191,4)*(1-O191),4)</f>
        <v>0</v>
      </c>
      <c r="R191" s="37">
        <f>ROUND(ROUND(Q191,4)*(1+P191),4)</f>
        <v>0</v>
      </c>
      <c r="S191" s="37">
        <f>ROUND($I191*Q191,4)</f>
        <v>0</v>
      </c>
      <c r="T191" s="37">
        <f>ROUND($I191*R191,4)</f>
        <v>0</v>
      </c>
      <c r="U191" s="40"/>
      <c r="V191" s="40"/>
      <c r="W191" s="40"/>
      <c r="X191" s="40"/>
      <c r="Y191" s="41"/>
    </row>
    <row r="192" spans="1:25" ht="51" x14ac:dyDescent="0.25">
      <c r="A192" s="55" t="s">
        <v>509</v>
      </c>
      <c r="B192" s="11">
        <v>9</v>
      </c>
      <c r="C192" s="32" t="s">
        <v>510</v>
      </c>
      <c r="D192" s="32" t="s">
        <v>511</v>
      </c>
      <c r="E192" s="32" t="s">
        <v>105</v>
      </c>
      <c r="F192" s="32" t="s">
        <v>105</v>
      </c>
      <c r="G192" s="32" t="s">
        <v>512</v>
      </c>
      <c r="H192" s="33" t="s">
        <v>91</v>
      </c>
      <c r="I192" s="34">
        <v>300</v>
      </c>
      <c r="J192" s="59"/>
      <c r="K192" s="11">
        <v>1</v>
      </c>
      <c r="L192" s="35"/>
      <c r="M192" s="36"/>
      <c r="N192" s="37">
        <f>IF(M192&gt;0,ROUND(L192/M192,4),0)</f>
        <v>0</v>
      </c>
      <c r="O192" s="38"/>
      <c r="P192" s="39"/>
      <c r="Q192" s="37">
        <f>ROUND(ROUND(N192,4)*(1-O192),4)</f>
        <v>0</v>
      </c>
      <c r="R192" s="37">
        <f>ROUND(ROUND(Q192,4)*(1+P192),4)</f>
        <v>0</v>
      </c>
      <c r="S192" s="37">
        <f>ROUND($I192*Q192,4)</f>
        <v>0</v>
      </c>
      <c r="T192" s="37">
        <f>ROUND($I192*R192,4)</f>
        <v>0</v>
      </c>
      <c r="U192" s="40"/>
      <c r="V192" s="40"/>
      <c r="W192" s="40"/>
      <c r="X192" s="40"/>
      <c r="Y192" s="41"/>
    </row>
    <row r="193" spans="1:25" ht="25.5" x14ac:dyDescent="0.25">
      <c r="A193" s="55" t="s">
        <v>513</v>
      </c>
      <c r="B193" s="11">
        <v>10</v>
      </c>
      <c r="C193" s="32" t="s">
        <v>514</v>
      </c>
      <c r="D193" s="32" t="s">
        <v>105</v>
      </c>
      <c r="E193" s="32" t="s">
        <v>105</v>
      </c>
      <c r="F193" s="32" t="s">
        <v>105</v>
      </c>
      <c r="G193" s="32" t="s">
        <v>504</v>
      </c>
      <c r="H193" s="33" t="s">
        <v>91</v>
      </c>
      <c r="I193" s="34">
        <v>13</v>
      </c>
      <c r="J193" s="59"/>
      <c r="K193" s="11">
        <v>1</v>
      </c>
      <c r="L193" s="35"/>
      <c r="M193" s="36"/>
      <c r="N193" s="37">
        <f>IF(M193&gt;0,ROUND(L193/M193,4),0)</f>
        <v>0</v>
      </c>
      <c r="O193" s="38"/>
      <c r="P193" s="39"/>
      <c r="Q193" s="37">
        <f>ROUND(ROUND(N193,4)*(1-O193),4)</f>
        <v>0</v>
      </c>
      <c r="R193" s="37">
        <f>ROUND(ROUND(Q193,4)*(1+P193),4)</f>
        <v>0</v>
      </c>
      <c r="S193" s="37">
        <f>ROUND($I193*Q193,4)</f>
        <v>0</v>
      </c>
      <c r="T193" s="37">
        <f>ROUND($I193*R193,4)</f>
        <v>0</v>
      </c>
      <c r="U193" s="40"/>
      <c r="V193" s="40"/>
      <c r="W193" s="40"/>
      <c r="X193" s="40"/>
      <c r="Y193" s="41"/>
    </row>
    <row r="194" spans="1:25" ht="25.5" x14ac:dyDescent="0.25">
      <c r="A194" s="55" t="s">
        <v>515</v>
      </c>
      <c r="B194" s="11">
        <v>11</v>
      </c>
      <c r="C194" s="32" t="s">
        <v>516</v>
      </c>
      <c r="D194" s="32" t="s">
        <v>105</v>
      </c>
      <c r="E194" s="32" t="s">
        <v>105</v>
      </c>
      <c r="F194" s="32" t="s">
        <v>105</v>
      </c>
      <c r="G194" s="32" t="s">
        <v>508</v>
      </c>
      <c r="H194" s="33" t="s">
        <v>91</v>
      </c>
      <c r="I194" s="34">
        <v>20</v>
      </c>
      <c r="J194" s="59"/>
      <c r="K194" s="11">
        <v>1</v>
      </c>
      <c r="L194" s="35"/>
      <c r="M194" s="36"/>
      <c r="N194" s="37">
        <f>IF(M194&gt;0,ROUND(L194/M194,4),0)</f>
        <v>0</v>
      </c>
      <c r="O194" s="38"/>
      <c r="P194" s="39"/>
      <c r="Q194" s="37">
        <f>ROUND(ROUND(N194,4)*(1-O194),4)</f>
        <v>0</v>
      </c>
      <c r="R194" s="37">
        <f>ROUND(ROUND(Q194,4)*(1+P194),4)</f>
        <v>0</v>
      </c>
      <c r="S194" s="37">
        <f>ROUND($I194*Q194,4)</f>
        <v>0</v>
      </c>
      <c r="T194" s="37">
        <f>ROUND($I194*R194,4)</f>
        <v>0</v>
      </c>
      <c r="U194" s="40"/>
      <c r="V194" s="40"/>
      <c r="W194" s="40"/>
      <c r="X194" s="40"/>
      <c r="Y194" s="41"/>
    </row>
    <row r="195" spans="1:25" x14ac:dyDescent="0.25">
      <c r="A195" s="55" t="s">
        <v>517</v>
      </c>
      <c r="B195" s="11">
        <v>12</v>
      </c>
      <c r="C195" s="32" t="s">
        <v>518</v>
      </c>
      <c r="D195" s="32" t="s">
        <v>105</v>
      </c>
      <c r="E195" s="32" t="s">
        <v>105</v>
      </c>
      <c r="F195" s="32" t="s">
        <v>105</v>
      </c>
      <c r="G195" s="32" t="s">
        <v>105</v>
      </c>
      <c r="H195" s="33" t="s">
        <v>91</v>
      </c>
      <c r="I195" s="34">
        <v>100</v>
      </c>
      <c r="J195" s="59"/>
      <c r="K195" s="11">
        <v>1</v>
      </c>
      <c r="L195" s="35"/>
      <c r="M195" s="36"/>
      <c r="N195" s="37">
        <f>IF(M195&gt;0,ROUND(L195/M195,4),0)</f>
        <v>0</v>
      </c>
      <c r="O195" s="38"/>
      <c r="P195" s="39"/>
      <c r="Q195" s="37">
        <f>ROUND(ROUND(N195,4)*(1-O195),4)</f>
        <v>0</v>
      </c>
      <c r="R195" s="37">
        <f>ROUND(ROUND(Q195,4)*(1+P195),4)</f>
        <v>0</v>
      </c>
      <c r="S195" s="37">
        <f>ROUND($I195*Q195,4)</f>
        <v>0</v>
      </c>
      <c r="T195" s="37">
        <f>ROUND($I195*R195,4)</f>
        <v>0</v>
      </c>
      <c r="U195" s="40"/>
      <c r="V195" s="40"/>
      <c r="W195" s="40"/>
      <c r="X195" s="40"/>
      <c r="Y195" s="41"/>
    </row>
    <row r="196" spans="1:25" x14ac:dyDescent="0.25">
      <c r="A196" s="55" t="s">
        <v>519</v>
      </c>
      <c r="B196" s="11">
        <v>13</v>
      </c>
      <c r="C196" s="32" t="s">
        <v>520</v>
      </c>
      <c r="D196" s="32" t="s">
        <v>105</v>
      </c>
      <c r="E196" s="32" t="s">
        <v>105</v>
      </c>
      <c r="F196" s="32" t="s">
        <v>105</v>
      </c>
      <c r="G196" s="32" t="s">
        <v>105</v>
      </c>
      <c r="H196" s="33" t="s">
        <v>91</v>
      </c>
      <c r="I196" s="34">
        <v>50</v>
      </c>
      <c r="J196" s="59"/>
      <c r="K196" s="11">
        <v>1</v>
      </c>
      <c r="L196" s="35"/>
      <c r="M196" s="36"/>
      <c r="N196" s="37">
        <f>IF(M196&gt;0,ROUND(L196/M196,4),0)</f>
        <v>0</v>
      </c>
      <c r="O196" s="38"/>
      <c r="P196" s="39"/>
      <c r="Q196" s="37">
        <f>ROUND(ROUND(N196,4)*(1-O196),4)</f>
        <v>0</v>
      </c>
      <c r="R196" s="37">
        <f>ROUND(ROUND(Q196,4)*(1+P196),4)</f>
        <v>0</v>
      </c>
      <c r="S196" s="37">
        <f>ROUND($I196*Q196,4)</f>
        <v>0</v>
      </c>
      <c r="T196" s="37">
        <f>ROUND($I196*R196,4)</f>
        <v>0</v>
      </c>
      <c r="U196" s="40"/>
      <c r="V196" s="40"/>
      <c r="W196" s="40"/>
      <c r="X196" s="40"/>
      <c r="Y196" s="41"/>
    </row>
    <row r="197" spans="1:25" ht="13.5" thickBot="1" x14ac:dyDescent="0.3">
      <c r="A197" s="56" t="s">
        <v>521</v>
      </c>
      <c r="B197" s="13">
        <v>14</v>
      </c>
      <c r="C197" s="42" t="s">
        <v>522</v>
      </c>
      <c r="D197" s="42" t="s">
        <v>105</v>
      </c>
      <c r="E197" s="42" t="s">
        <v>105</v>
      </c>
      <c r="F197" s="42" t="s">
        <v>105</v>
      </c>
      <c r="G197" s="42" t="s">
        <v>105</v>
      </c>
      <c r="H197" s="43" t="s">
        <v>91</v>
      </c>
      <c r="I197" s="44">
        <v>100</v>
      </c>
      <c r="J197" s="60"/>
      <c r="K197" s="13">
        <v>1</v>
      </c>
      <c r="L197" s="45"/>
      <c r="M197" s="46"/>
      <c r="N197" s="47">
        <f>IF(M197&gt;0,ROUND(L197/M197,4),0)</f>
        <v>0</v>
      </c>
      <c r="O197" s="48"/>
      <c r="P197" s="49"/>
      <c r="Q197" s="47">
        <f>ROUND(ROUND(N197,4)*(1-O197),4)</f>
        <v>0</v>
      </c>
      <c r="R197" s="47">
        <f>ROUND(ROUND(Q197,4)*(1+P197),4)</f>
        <v>0</v>
      </c>
      <c r="S197" s="47">
        <f>ROUND($I197*Q197,4)</f>
        <v>0</v>
      </c>
      <c r="T197" s="47">
        <f>ROUND($I197*R197,4)</f>
        <v>0</v>
      </c>
      <c r="U197" s="50"/>
      <c r="V197" s="50"/>
      <c r="W197" s="50"/>
      <c r="X197" s="50"/>
      <c r="Y197" s="51"/>
    </row>
    <row r="198" spans="1:25" ht="13.5" thickBot="1" x14ac:dyDescent="0.3">
      <c r="R198" s="61" t="s">
        <v>108</v>
      </c>
      <c r="S198" s="62">
        <f>SUM(S184:S197)</f>
        <v>0</v>
      </c>
      <c r="T198" s="63">
        <f>SUM(T184:T197)</f>
        <v>0</v>
      </c>
    </row>
    <row r="200" spans="1:25" ht="13.5" thickBot="1" x14ac:dyDescent="0.3"/>
    <row r="201" spans="1:25" ht="13.5" thickBot="1" x14ac:dyDescent="0.3">
      <c r="A201" s="52" t="s">
        <v>55</v>
      </c>
      <c r="B201" s="57" t="s">
        <v>523</v>
      </c>
      <c r="C201" s="18" t="s">
        <v>524</v>
      </c>
      <c r="D201" s="18"/>
      <c r="E201" s="18"/>
      <c r="F201" s="18"/>
      <c r="G201" s="18"/>
      <c r="H201" s="18" t="s">
        <v>254</v>
      </c>
      <c r="I201" s="18"/>
      <c r="J201" s="8"/>
      <c r="K201" s="7"/>
      <c r="L201" s="18" t="s">
        <v>525</v>
      </c>
      <c r="M201" s="18"/>
      <c r="N201" s="18"/>
      <c r="O201" s="18"/>
      <c r="P201" s="18"/>
      <c r="Q201" s="18"/>
      <c r="R201" s="18"/>
      <c r="S201" s="18"/>
      <c r="T201" s="18"/>
      <c r="U201" s="18"/>
      <c r="V201" s="18"/>
      <c r="W201" s="18"/>
      <c r="X201" s="18"/>
      <c r="Y201" s="8"/>
    </row>
    <row r="202" spans="1:25" ht="51.75" thickBot="1" x14ac:dyDescent="0.3">
      <c r="A202" s="53" t="s">
        <v>60</v>
      </c>
      <c r="B202" s="19" t="s">
        <v>61</v>
      </c>
      <c r="C202" s="20" t="s">
        <v>62</v>
      </c>
      <c r="D202" s="20" t="s">
        <v>63</v>
      </c>
      <c r="E202" s="20" t="s">
        <v>64</v>
      </c>
      <c r="F202" s="20" t="s">
        <v>65</v>
      </c>
      <c r="G202" s="20" t="s">
        <v>66</v>
      </c>
      <c r="H202" s="20" t="s">
        <v>67</v>
      </c>
      <c r="I202" s="20" t="s">
        <v>68</v>
      </c>
      <c r="J202" s="21" t="s">
        <v>69</v>
      </c>
      <c r="K202" s="19" t="s">
        <v>70</v>
      </c>
      <c r="L202" s="20" t="s">
        <v>71</v>
      </c>
      <c r="M202" s="20" t="s">
        <v>72</v>
      </c>
      <c r="N202" s="20" t="s">
        <v>73</v>
      </c>
      <c r="O202" s="20" t="s">
        <v>74</v>
      </c>
      <c r="P202" s="20" t="s">
        <v>75</v>
      </c>
      <c r="Q202" s="20" t="s">
        <v>76</v>
      </c>
      <c r="R202" s="20" t="s">
        <v>77</v>
      </c>
      <c r="S202" s="20" t="s">
        <v>78</v>
      </c>
      <c r="T202" s="20" t="s">
        <v>79</v>
      </c>
      <c r="U202" s="20" t="s">
        <v>80</v>
      </c>
      <c r="V202" s="20" t="s">
        <v>81</v>
      </c>
      <c r="W202" s="20" t="s">
        <v>82</v>
      </c>
      <c r="X202" s="20" t="s">
        <v>83</v>
      </c>
      <c r="Y202" s="21" t="s">
        <v>84</v>
      </c>
    </row>
    <row r="203" spans="1:25" x14ac:dyDescent="0.25">
      <c r="A203" s="54" t="s">
        <v>526</v>
      </c>
      <c r="B203" s="9">
        <v>1</v>
      </c>
      <c r="C203" s="22" t="s">
        <v>527</v>
      </c>
      <c r="D203" s="22" t="s">
        <v>528</v>
      </c>
      <c r="E203" s="22" t="s">
        <v>529</v>
      </c>
      <c r="F203" s="22" t="s">
        <v>530</v>
      </c>
      <c r="G203" s="22" t="s">
        <v>531</v>
      </c>
      <c r="H203" s="23" t="s">
        <v>91</v>
      </c>
      <c r="I203" s="24">
        <v>60</v>
      </c>
      <c r="J203" s="58"/>
      <c r="K203" s="9">
        <v>1</v>
      </c>
      <c r="L203" s="25"/>
      <c r="M203" s="26"/>
      <c r="N203" s="27">
        <f>IF(M203&gt;0,ROUND(L203/M203,4),0)</f>
        <v>0</v>
      </c>
      <c r="O203" s="28"/>
      <c r="P203" s="29"/>
      <c r="Q203" s="27">
        <f>ROUND(ROUND(N203,4)*(1-O203),4)</f>
        <v>0</v>
      </c>
      <c r="R203" s="27">
        <f>ROUND(ROUND(Q203,4)*(1+P203),4)</f>
        <v>0</v>
      </c>
      <c r="S203" s="27">
        <f>ROUND($I203*Q203,4)</f>
        <v>0</v>
      </c>
      <c r="T203" s="27">
        <f>ROUND($I203*R203,4)</f>
        <v>0</v>
      </c>
      <c r="U203" s="30"/>
      <c r="V203" s="30"/>
      <c r="W203" s="30"/>
      <c r="X203" s="30"/>
      <c r="Y203" s="31"/>
    </row>
    <row r="204" spans="1:25" ht="25.5" x14ac:dyDescent="0.25">
      <c r="A204" s="55" t="s">
        <v>532</v>
      </c>
      <c r="B204" s="11">
        <v>2</v>
      </c>
      <c r="C204" s="32" t="s">
        <v>533</v>
      </c>
      <c r="D204" s="32" t="s">
        <v>534</v>
      </c>
      <c r="E204" s="32" t="s">
        <v>529</v>
      </c>
      <c r="F204" s="32" t="s">
        <v>530</v>
      </c>
      <c r="G204" s="32" t="s">
        <v>535</v>
      </c>
      <c r="H204" s="33" t="s">
        <v>91</v>
      </c>
      <c r="I204" s="34">
        <v>50</v>
      </c>
      <c r="J204" s="59"/>
      <c r="K204" s="11">
        <v>1</v>
      </c>
      <c r="L204" s="35"/>
      <c r="M204" s="36"/>
      <c r="N204" s="37">
        <f>IF(M204&gt;0,ROUND(L204/M204,4),0)</f>
        <v>0</v>
      </c>
      <c r="O204" s="38"/>
      <c r="P204" s="39"/>
      <c r="Q204" s="37">
        <f>ROUND(ROUND(N204,4)*(1-O204),4)</f>
        <v>0</v>
      </c>
      <c r="R204" s="37">
        <f>ROUND(ROUND(Q204,4)*(1+P204),4)</f>
        <v>0</v>
      </c>
      <c r="S204" s="37">
        <f>ROUND($I204*Q204,4)</f>
        <v>0</v>
      </c>
      <c r="T204" s="37">
        <f>ROUND($I204*R204,4)</f>
        <v>0</v>
      </c>
      <c r="U204" s="40"/>
      <c r="V204" s="40"/>
      <c r="W204" s="40"/>
      <c r="X204" s="40"/>
      <c r="Y204" s="41"/>
    </row>
    <row r="205" spans="1:25" ht="25.5" x14ac:dyDescent="0.25">
      <c r="A205" s="55" t="s">
        <v>536</v>
      </c>
      <c r="B205" s="11">
        <v>3</v>
      </c>
      <c r="C205" s="32" t="s">
        <v>537</v>
      </c>
      <c r="D205" s="32" t="s">
        <v>534</v>
      </c>
      <c r="E205" s="32" t="s">
        <v>529</v>
      </c>
      <c r="F205" s="32" t="s">
        <v>530</v>
      </c>
      <c r="G205" s="32" t="s">
        <v>105</v>
      </c>
      <c r="H205" s="33" t="s">
        <v>91</v>
      </c>
      <c r="I205" s="34">
        <v>50</v>
      </c>
      <c r="J205" s="59"/>
      <c r="K205" s="11">
        <v>1</v>
      </c>
      <c r="L205" s="35"/>
      <c r="M205" s="36"/>
      <c r="N205" s="37">
        <f>IF(M205&gt;0,ROUND(L205/M205,4),0)</f>
        <v>0</v>
      </c>
      <c r="O205" s="38"/>
      <c r="P205" s="39"/>
      <c r="Q205" s="37">
        <f>ROUND(ROUND(N205,4)*(1-O205),4)</f>
        <v>0</v>
      </c>
      <c r="R205" s="37">
        <f>ROUND(ROUND(Q205,4)*(1+P205),4)</f>
        <v>0</v>
      </c>
      <c r="S205" s="37">
        <f>ROUND($I205*Q205,4)</f>
        <v>0</v>
      </c>
      <c r="T205" s="37">
        <f>ROUND($I205*R205,4)</f>
        <v>0</v>
      </c>
      <c r="U205" s="40"/>
      <c r="V205" s="40"/>
      <c r="W205" s="40"/>
      <c r="X205" s="40"/>
      <c r="Y205" s="41"/>
    </row>
    <row r="206" spans="1:25" x14ac:dyDescent="0.25">
      <c r="A206" s="55" t="s">
        <v>538</v>
      </c>
      <c r="B206" s="11">
        <v>4</v>
      </c>
      <c r="C206" s="32" t="s">
        <v>539</v>
      </c>
      <c r="D206" s="32" t="s">
        <v>540</v>
      </c>
      <c r="E206" s="32" t="s">
        <v>529</v>
      </c>
      <c r="F206" s="32" t="s">
        <v>530</v>
      </c>
      <c r="G206" s="32" t="s">
        <v>105</v>
      </c>
      <c r="H206" s="33" t="s">
        <v>91</v>
      </c>
      <c r="I206" s="34">
        <v>60</v>
      </c>
      <c r="J206" s="59"/>
      <c r="K206" s="11">
        <v>1</v>
      </c>
      <c r="L206" s="35"/>
      <c r="M206" s="36"/>
      <c r="N206" s="37">
        <f>IF(M206&gt;0,ROUND(L206/M206,4),0)</f>
        <v>0</v>
      </c>
      <c r="O206" s="38"/>
      <c r="P206" s="39"/>
      <c r="Q206" s="37">
        <f>ROUND(ROUND(N206,4)*(1-O206),4)</f>
        <v>0</v>
      </c>
      <c r="R206" s="37">
        <f>ROUND(ROUND(Q206,4)*(1+P206),4)</f>
        <v>0</v>
      </c>
      <c r="S206" s="37">
        <f>ROUND($I206*Q206,4)</f>
        <v>0</v>
      </c>
      <c r="T206" s="37">
        <f>ROUND($I206*R206,4)</f>
        <v>0</v>
      </c>
      <c r="U206" s="40"/>
      <c r="V206" s="40"/>
      <c r="W206" s="40"/>
      <c r="X206" s="40"/>
      <c r="Y206" s="41"/>
    </row>
    <row r="207" spans="1:25" x14ac:dyDescent="0.25">
      <c r="A207" s="55" t="s">
        <v>541</v>
      </c>
      <c r="B207" s="11">
        <v>5</v>
      </c>
      <c r="C207" s="32" t="s">
        <v>542</v>
      </c>
      <c r="D207" s="32" t="s">
        <v>543</v>
      </c>
      <c r="E207" s="32" t="s">
        <v>529</v>
      </c>
      <c r="F207" s="32" t="s">
        <v>530</v>
      </c>
      <c r="G207" s="32" t="s">
        <v>105</v>
      </c>
      <c r="H207" s="33" t="s">
        <v>91</v>
      </c>
      <c r="I207" s="34">
        <v>50</v>
      </c>
      <c r="J207" s="59"/>
      <c r="K207" s="11">
        <v>1</v>
      </c>
      <c r="L207" s="35"/>
      <c r="M207" s="36"/>
      <c r="N207" s="37">
        <f>IF(M207&gt;0,ROUND(L207/M207,4),0)</f>
        <v>0</v>
      </c>
      <c r="O207" s="38"/>
      <c r="P207" s="39"/>
      <c r="Q207" s="37">
        <f>ROUND(ROUND(N207,4)*(1-O207),4)</f>
        <v>0</v>
      </c>
      <c r="R207" s="37">
        <f>ROUND(ROUND(Q207,4)*(1+P207),4)</f>
        <v>0</v>
      </c>
      <c r="S207" s="37">
        <f>ROUND($I207*Q207,4)</f>
        <v>0</v>
      </c>
      <c r="T207" s="37">
        <f>ROUND($I207*R207,4)</f>
        <v>0</v>
      </c>
      <c r="U207" s="40"/>
      <c r="V207" s="40"/>
      <c r="W207" s="40"/>
      <c r="X207" s="40"/>
      <c r="Y207" s="41"/>
    </row>
    <row r="208" spans="1:25" x14ac:dyDescent="0.25">
      <c r="A208" s="55" t="s">
        <v>544</v>
      </c>
      <c r="B208" s="11">
        <v>6</v>
      </c>
      <c r="C208" s="32" t="s">
        <v>545</v>
      </c>
      <c r="D208" s="32" t="s">
        <v>543</v>
      </c>
      <c r="E208" s="32" t="s">
        <v>529</v>
      </c>
      <c r="F208" s="32" t="s">
        <v>530</v>
      </c>
      <c r="G208" s="32" t="s">
        <v>105</v>
      </c>
      <c r="H208" s="33" t="s">
        <v>91</v>
      </c>
      <c r="I208" s="34">
        <v>50</v>
      </c>
      <c r="J208" s="59"/>
      <c r="K208" s="11">
        <v>1</v>
      </c>
      <c r="L208" s="35"/>
      <c r="M208" s="36"/>
      <c r="N208" s="37">
        <f>IF(M208&gt;0,ROUND(L208/M208,4),0)</f>
        <v>0</v>
      </c>
      <c r="O208" s="38"/>
      <c r="P208" s="39"/>
      <c r="Q208" s="37">
        <f>ROUND(ROUND(N208,4)*(1-O208),4)</f>
        <v>0</v>
      </c>
      <c r="R208" s="37">
        <f>ROUND(ROUND(Q208,4)*(1+P208),4)</f>
        <v>0</v>
      </c>
      <c r="S208" s="37">
        <f>ROUND($I208*Q208,4)</f>
        <v>0</v>
      </c>
      <c r="T208" s="37">
        <f>ROUND($I208*R208,4)</f>
        <v>0</v>
      </c>
      <c r="U208" s="40"/>
      <c r="V208" s="40"/>
      <c r="W208" s="40"/>
      <c r="X208" s="40"/>
      <c r="Y208" s="41"/>
    </row>
    <row r="209" spans="1:25" ht="25.5" x14ac:dyDescent="0.25">
      <c r="A209" s="55" t="s">
        <v>546</v>
      </c>
      <c r="B209" s="11">
        <v>7</v>
      </c>
      <c r="C209" s="32" t="s">
        <v>547</v>
      </c>
      <c r="D209" s="32" t="s">
        <v>548</v>
      </c>
      <c r="E209" s="32" t="s">
        <v>529</v>
      </c>
      <c r="F209" s="32" t="s">
        <v>530</v>
      </c>
      <c r="G209" s="32" t="s">
        <v>105</v>
      </c>
      <c r="H209" s="33" t="s">
        <v>91</v>
      </c>
      <c r="I209" s="34">
        <v>50</v>
      </c>
      <c r="J209" s="59"/>
      <c r="K209" s="11">
        <v>1</v>
      </c>
      <c r="L209" s="35"/>
      <c r="M209" s="36"/>
      <c r="N209" s="37">
        <f>IF(M209&gt;0,ROUND(L209/M209,4),0)</f>
        <v>0</v>
      </c>
      <c r="O209" s="38"/>
      <c r="P209" s="39"/>
      <c r="Q209" s="37">
        <f>ROUND(ROUND(N209,4)*(1-O209),4)</f>
        <v>0</v>
      </c>
      <c r="R209" s="37">
        <f>ROUND(ROUND(Q209,4)*(1+P209),4)</f>
        <v>0</v>
      </c>
      <c r="S209" s="37">
        <f>ROUND($I209*Q209,4)</f>
        <v>0</v>
      </c>
      <c r="T209" s="37">
        <f>ROUND($I209*R209,4)</f>
        <v>0</v>
      </c>
      <c r="U209" s="40"/>
      <c r="V209" s="40"/>
      <c r="W209" s="40"/>
      <c r="X209" s="40"/>
      <c r="Y209" s="41"/>
    </row>
    <row r="210" spans="1:25" ht="25.5" x14ac:dyDescent="0.25">
      <c r="A210" s="55" t="s">
        <v>549</v>
      </c>
      <c r="B210" s="11">
        <v>8</v>
      </c>
      <c r="C210" s="32" t="s">
        <v>550</v>
      </c>
      <c r="D210" s="32" t="s">
        <v>551</v>
      </c>
      <c r="E210" s="32" t="s">
        <v>529</v>
      </c>
      <c r="F210" s="32" t="s">
        <v>530</v>
      </c>
      <c r="G210" s="32" t="s">
        <v>105</v>
      </c>
      <c r="H210" s="33" t="s">
        <v>91</v>
      </c>
      <c r="I210" s="34">
        <v>50</v>
      </c>
      <c r="J210" s="59"/>
      <c r="K210" s="11">
        <v>1</v>
      </c>
      <c r="L210" s="35"/>
      <c r="M210" s="36"/>
      <c r="N210" s="37">
        <f>IF(M210&gt;0,ROUND(L210/M210,4),0)</f>
        <v>0</v>
      </c>
      <c r="O210" s="38"/>
      <c r="P210" s="39"/>
      <c r="Q210" s="37">
        <f>ROUND(ROUND(N210,4)*(1-O210),4)</f>
        <v>0</v>
      </c>
      <c r="R210" s="37">
        <f>ROUND(ROUND(Q210,4)*(1+P210),4)</f>
        <v>0</v>
      </c>
      <c r="S210" s="37">
        <f>ROUND($I210*Q210,4)</f>
        <v>0</v>
      </c>
      <c r="T210" s="37">
        <f>ROUND($I210*R210,4)</f>
        <v>0</v>
      </c>
      <c r="U210" s="40"/>
      <c r="V210" s="40"/>
      <c r="W210" s="40"/>
      <c r="X210" s="40"/>
      <c r="Y210" s="41"/>
    </row>
    <row r="211" spans="1:25" ht="25.5" x14ac:dyDescent="0.25">
      <c r="A211" s="55" t="s">
        <v>552</v>
      </c>
      <c r="B211" s="11">
        <v>9</v>
      </c>
      <c r="C211" s="32" t="s">
        <v>553</v>
      </c>
      <c r="D211" s="32" t="s">
        <v>551</v>
      </c>
      <c r="E211" s="32" t="s">
        <v>529</v>
      </c>
      <c r="F211" s="32" t="s">
        <v>530</v>
      </c>
      <c r="G211" s="32" t="s">
        <v>105</v>
      </c>
      <c r="H211" s="33" t="s">
        <v>91</v>
      </c>
      <c r="I211" s="34">
        <v>50</v>
      </c>
      <c r="J211" s="59"/>
      <c r="K211" s="11">
        <v>1</v>
      </c>
      <c r="L211" s="35"/>
      <c r="M211" s="36"/>
      <c r="N211" s="37">
        <f>IF(M211&gt;0,ROUND(L211/M211,4),0)</f>
        <v>0</v>
      </c>
      <c r="O211" s="38"/>
      <c r="P211" s="39"/>
      <c r="Q211" s="37">
        <f>ROUND(ROUND(N211,4)*(1-O211),4)</f>
        <v>0</v>
      </c>
      <c r="R211" s="37">
        <f>ROUND(ROUND(Q211,4)*(1+P211),4)</f>
        <v>0</v>
      </c>
      <c r="S211" s="37">
        <f>ROUND($I211*Q211,4)</f>
        <v>0</v>
      </c>
      <c r="T211" s="37">
        <f>ROUND($I211*R211,4)</f>
        <v>0</v>
      </c>
      <c r="U211" s="40"/>
      <c r="V211" s="40"/>
      <c r="W211" s="40"/>
      <c r="X211" s="40"/>
      <c r="Y211" s="41"/>
    </row>
    <row r="212" spans="1:25" ht="13.5" thickBot="1" x14ac:dyDescent="0.3">
      <c r="A212" s="56" t="s">
        <v>554</v>
      </c>
      <c r="B212" s="13">
        <v>10</v>
      </c>
      <c r="C212" s="42" t="s">
        <v>227</v>
      </c>
      <c r="D212" s="42" t="s">
        <v>555</v>
      </c>
      <c r="E212" s="42" t="s">
        <v>105</v>
      </c>
      <c r="F212" s="42" t="s">
        <v>530</v>
      </c>
      <c r="G212" s="42" t="s">
        <v>105</v>
      </c>
      <c r="H212" s="43" t="s">
        <v>91</v>
      </c>
      <c r="I212" s="44">
        <v>50</v>
      </c>
      <c r="J212" s="60"/>
      <c r="K212" s="13">
        <v>1</v>
      </c>
      <c r="L212" s="45"/>
      <c r="M212" s="46"/>
      <c r="N212" s="47">
        <f>IF(M212&gt;0,ROUND(L212/M212,4),0)</f>
        <v>0</v>
      </c>
      <c r="O212" s="48"/>
      <c r="P212" s="49"/>
      <c r="Q212" s="47">
        <f>ROUND(ROUND(N212,4)*(1-O212),4)</f>
        <v>0</v>
      </c>
      <c r="R212" s="47">
        <f>ROUND(ROUND(Q212,4)*(1+P212),4)</f>
        <v>0</v>
      </c>
      <c r="S212" s="47">
        <f>ROUND($I212*Q212,4)</f>
        <v>0</v>
      </c>
      <c r="T212" s="47">
        <f>ROUND($I212*R212,4)</f>
        <v>0</v>
      </c>
      <c r="U212" s="50"/>
      <c r="V212" s="50"/>
      <c r="W212" s="50"/>
      <c r="X212" s="50"/>
      <c r="Y212" s="51"/>
    </row>
    <row r="213" spans="1:25" ht="13.5" thickBot="1" x14ac:dyDescent="0.3">
      <c r="R213" s="61" t="s">
        <v>108</v>
      </c>
      <c r="S213" s="62">
        <f>SUM(S203:S212)</f>
        <v>0</v>
      </c>
      <c r="T213" s="63">
        <f>SUM(T203:T212)</f>
        <v>0</v>
      </c>
    </row>
    <row r="215" spans="1:25" ht="13.5" thickBot="1" x14ac:dyDescent="0.3"/>
    <row r="216" spans="1:25" ht="13.5" thickBot="1" x14ac:dyDescent="0.3">
      <c r="A216" s="52" t="s">
        <v>55</v>
      </c>
      <c r="B216" s="57" t="s">
        <v>556</v>
      </c>
      <c r="C216" s="18" t="s">
        <v>557</v>
      </c>
      <c r="D216" s="18"/>
      <c r="E216" s="18"/>
      <c r="F216" s="18"/>
      <c r="G216" s="18"/>
      <c r="H216" s="18" t="s">
        <v>254</v>
      </c>
      <c r="I216" s="18"/>
      <c r="J216" s="8"/>
      <c r="K216" s="7"/>
      <c r="L216" s="18" t="s">
        <v>558</v>
      </c>
      <c r="M216" s="18"/>
      <c r="N216" s="18"/>
      <c r="O216" s="18"/>
      <c r="P216" s="18"/>
      <c r="Q216" s="18"/>
      <c r="R216" s="18"/>
      <c r="S216" s="18"/>
      <c r="T216" s="18"/>
      <c r="U216" s="18"/>
      <c r="V216" s="18"/>
      <c r="W216" s="18"/>
      <c r="X216" s="18"/>
      <c r="Y216" s="8"/>
    </row>
    <row r="217" spans="1:25" ht="51.75" thickBot="1" x14ac:dyDescent="0.3">
      <c r="A217" s="53" t="s">
        <v>60</v>
      </c>
      <c r="B217" s="19" t="s">
        <v>61</v>
      </c>
      <c r="C217" s="20" t="s">
        <v>62</v>
      </c>
      <c r="D217" s="20" t="s">
        <v>63</v>
      </c>
      <c r="E217" s="20" t="s">
        <v>64</v>
      </c>
      <c r="F217" s="20" t="s">
        <v>65</v>
      </c>
      <c r="G217" s="20" t="s">
        <v>66</v>
      </c>
      <c r="H217" s="20" t="s">
        <v>67</v>
      </c>
      <c r="I217" s="20" t="s">
        <v>68</v>
      </c>
      <c r="J217" s="21" t="s">
        <v>69</v>
      </c>
      <c r="K217" s="19" t="s">
        <v>70</v>
      </c>
      <c r="L217" s="20" t="s">
        <v>71</v>
      </c>
      <c r="M217" s="20" t="s">
        <v>72</v>
      </c>
      <c r="N217" s="20" t="s">
        <v>73</v>
      </c>
      <c r="O217" s="20" t="s">
        <v>74</v>
      </c>
      <c r="P217" s="20" t="s">
        <v>75</v>
      </c>
      <c r="Q217" s="20" t="s">
        <v>76</v>
      </c>
      <c r="R217" s="20" t="s">
        <v>77</v>
      </c>
      <c r="S217" s="20" t="s">
        <v>78</v>
      </c>
      <c r="T217" s="20" t="s">
        <v>79</v>
      </c>
      <c r="U217" s="20" t="s">
        <v>80</v>
      </c>
      <c r="V217" s="20" t="s">
        <v>81</v>
      </c>
      <c r="W217" s="20" t="s">
        <v>82</v>
      </c>
      <c r="X217" s="20" t="s">
        <v>83</v>
      </c>
      <c r="Y217" s="21" t="s">
        <v>84</v>
      </c>
    </row>
    <row r="218" spans="1:25" ht="25.5" x14ac:dyDescent="0.25">
      <c r="A218" s="54" t="s">
        <v>105</v>
      </c>
      <c r="B218" s="9">
        <v>1</v>
      </c>
      <c r="C218" s="22" t="s">
        <v>559</v>
      </c>
      <c r="D218" s="22" t="s">
        <v>105</v>
      </c>
      <c r="E218" s="22" t="s">
        <v>105</v>
      </c>
      <c r="F218" s="22" t="s">
        <v>530</v>
      </c>
      <c r="G218" s="22" t="s">
        <v>105</v>
      </c>
      <c r="H218" s="23" t="s">
        <v>91</v>
      </c>
      <c r="I218" s="24">
        <v>20</v>
      </c>
      <c r="J218" s="58"/>
      <c r="K218" s="9">
        <v>1</v>
      </c>
      <c r="L218" s="25"/>
      <c r="M218" s="26"/>
      <c r="N218" s="27">
        <f>IF(M218&gt;0,ROUND(L218/M218,4),0)</f>
        <v>0</v>
      </c>
      <c r="O218" s="28"/>
      <c r="P218" s="29"/>
      <c r="Q218" s="27">
        <f>ROUND(ROUND(N218,4)*(1-O218),4)</f>
        <v>0</v>
      </c>
      <c r="R218" s="27">
        <f>ROUND(ROUND(Q218,4)*(1+P218),4)</f>
        <v>0</v>
      </c>
      <c r="S218" s="27">
        <f>ROUND($I218*Q218,4)</f>
        <v>0</v>
      </c>
      <c r="T218" s="27">
        <f>ROUND($I218*R218,4)</f>
        <v>0</v>
      </c>
      <c r="U218" s="30"/>
      <c r="V218" s="30"/>
      <c r="W218" s="30"/>
      <c r="X218" s="30"/>
      <c r="Y218" s="31"/>
    </row>
    <row r="219" spans="1:25" ht="25.5" x14ac:dyDescent="0.25">
      <c r="A219" s="55" t="s">
        <v>105</v>
      </c>
      <c r="B219" s="11">
        <v>2</v>
      </c>
      <c r="C219" s="32" t="s">
        <v>560</v>
      </c>
      <c r="D219" s="32" t="s">
        <v>105</v>
      </c>
      <c r="E219" s="32" t="s">
        <v>105</v>
      </c>
      <c r="F219" s="32" t="s">
        <v>530</v>
      </c>
      <c r="G219" s="32" t="s">
        <v>105</v>
      </c>
      <c r="H219" s="33" t="s">
        <v>91</v>
      </c>
      <c r="I219" s="34">
        <v>20</v>
      </c>
      <c r="J219" s="59"/>
      <c r="K219" s="11">
        <v>1</v>
      </c>
      <c r="L219" s="35"/>
      <c r="M219" s="36"/>
      <c r="N219" s="37">
        <f>IF(M219&gt;0,ROUND(L219/M219,4),0)</f>
        <v>0</v>
      </c>
      <c r="O219" s="38"/>
      <c r="P219" s="39"/>
      <c r="Q219" s="37">
        <f>ROUND(ROUND(N219,4)*(1-O219),4)</f>
        <v>0</v>
      </c>
      <c r="R219" s="37">
        <f>ROUND(ROUND(Q219,4)*(1+P219),4)</f>
        <v>0</v>
      </c>
      <c r="S219" s="37">
        <f>ROUND($I219*Q219,4)</f>
        <v>0</v>
      </c>
      <c r="T219" s="37">
        <f>ROUND($I219*R219,4)</f>
        <v>0</v>
      </c>
      <c r="U219" s="40"/>
      <c r="V219" s="40"/>
      <c r="W219" s="40"/>
      <c r="X219" s="40"/>
      <c r="Y219" s="41"/>
    </row>
    <row r="220" spans="1:25" ht="25.5" x14ac:dyDescent="0.25">
      <c r="A220" s="55" t="s">
        <v>105</v>
      </c>
      <c r="B220" s="11">
        <v>3</v>
      </c>
      <c r="C220" s="32" t="s">
        <v>561</v>
      </c>
      <c r="D220" s="32" t="s">
        <v>105</v>
      </c>
      <c r="E220" s="32" t="s">
        <v>105</v>
      </c>
      <c r="F220" s="32" t="s">
        <v>530</v>
      </c>
      <c r="G220" s="32" t="s">
        <v>105</v>
      </c>
      <c r="H220" s="33" t="s">
        <v>91</v>
      </c>
      <c r="I220" s="34">
        <v>20</v>
      </c>
      <c r="J220" s="59"/>
      <c r="K220" s="11">
        <v>1</v>
      </c>
      <c r="L220" s="35"/>
      <c r="M220" s="36"/>
      <c r="N220" s="37">
        <f>IF(M220&gt;0,ROUND(L220/M220,4),0)</f>
        <v>0</v>
      </c>
      <c r="O220" s="38"/>
      <c r="P220" s="39"/>
      <c r="Q220" s="37">
        <f>ROUND(ROUND(N220,4)*(1-O220),4)</f>
        <v>0</v>
      </c>
      <c r="R220" s="37">
        <f>ROUND(ROUND(Q220,4)*(1+P220),4)</f>
        <v>0</v>
      </c>
      <c r="S220" s="37">
        <f>ROUND($I220*Q220,4)</f>
        <v>0</v>
      </c>
      <c r="T220" s="37">
        <f>ROUND($I220*R220,4)</f>
        <v>0</v>
      </c>
      <c r="U220" s="40"/>
      <c r="V220" s="40"/>
      <c r="W220" s="40"/>
      <c r="X220" s="40"/>
      <c r="Y220" s="41"/>
    </row>
    <row r="221" spans="1:25" ht="25.5" x14ac:dyDescent="0.25">
      <c r="A221" s="55" t="s">
        <v>105</v>
      </c>
      <c r="B221" s="11">
        <v>4</v>
      </c>
      <c r="C221" s="32" t="s">
        <v>562</v>
      </c>
      <c r="D221" s="32" t="s">
        <v>105</v>
      </c>
      <c r="E221" s="32" t="s">
        <v>105</v>
      </c>
      <c r="F221" s="32" t="s">
        <v>530</v>
      </c>
      <c r="G221" s="32" t="s">
        <v>105</v>
      </c>
      <c r="H221" s="33" t="s">
        <v>91</v>
      </c>
      <c r="I221" s="34">
        <v>20</v>
      </c>
      <c r="J221" s="59"/>
      <c r="K221" s="11">
        <v>1</v>
      </c>
      <c r="L221" s="35"/>
      <c r="M221" s="36"/>
      <c r="N221" s="37">
        <f>IF(M221&gt;0,ROUND(L221/M221,4),0)</f>
        <v>0</v>
      </c>
      <c r="O221" s="38"/>
      <c r="P221" s="39"/>
      <c r="Q221" s="37">
        <f>ROUND(ROUND(N221,4)*(1-O221),4)</f>
        <v>0</v>
      </c>
      <c r="R221" s="37">
        <f>ROUND(ROUND(Q221,4)*(1+P221),4)</f>
        <v>0</v>
      </c>
      <c r="S221" s="37">
        <f>ROUND($I221*Q221,4)</f>
        <v>0</v>
      </c>
      <c r="T221" s="37">
        <f>ROUND($I221*R221,4)</f>
        <v>0</v>
      </c>
      <c r="U221" s="40"/>
      <c r="V221" s="40"/>
      <c r="W221" s="40"/>
      <c r="X221" s="40"/>
      <c r="Y221" s="41"/>
    </row>
    <row r="222" spans="1:25" ht="25.5" x14ac:dyDescent="0.25">
      <c r="A222" s="55" t="s">
        <v>105</v>
      </c>
      <c r="B222" s="11">
        <v>5</v>
      </c>
      <c r="C222" s="32" t="s">
        <v>563</v>
      </c>
      <c r="D222" s="32" t="s">
        <v>105</v>
      </c>
      <c r="E222" s="32" t="s">
        <v>105</v>
      </c>
      <c r="F222" s="32" t="s">
        <v>530</v>
      </c>
      <c r="G222" s="32" t="s">
        <v>105</v>
      </c>
      <c r="H222" s="33" t="s">
        <v>91</v>
      </c>
      <c r="I222" s="34">
        <v>20</v>
      </c>
      <c r="J222" s="59"/>
      <c r="K222" s="11">
        <v>1</v>
      </c>
      <c r="L222" s="35"/>
      <c r="M222" s="36"/>
      <c r="N222" s="37">
        <f>IF(M222&gt;0,ROUND(L222/M222,4),0)</f>
        <v>0</v>
      </c>
      <c r="O222" s="38"/>
      <c r="P222" s="39"/>
      <c r="Q222" s="37">
        <f>ROUND(ROUND(N222,4)*(1-O222),4)</f>
        <v>0</v>
      </c>
      <c r="R222" s="37">
        <f>ROUND(ROUND(Q222,4)*(1+P222),4)</f>
        <v>0</v>
      </c>
      <c r="S222" s="37">
        <f>ROUND($I222*Q222,4)</f>
        <v>0</v>
      </c>
      <c r="T222" s="37">
        <f>ROUND($I222*R222,4)</f>
        <v>0</v>
      </c>
      <c r="U222" s="40"/>
      <c r="V222" s="40"/>
      <c r="W222" s="40"/>
      <c r="X222" s="40"/>
      <c r="Y222" s="41"/>
    </row>
    <row r="223" spans="1:25" ht="25.5" x14ac:dyDescent="0.25">
      <c r="A223" s="55" t="s">
        <v>105</v>
      </c>
      <c r="B223" s="11">
        <v>6</v>
      </c>
      <c r="C223" s="32" t="s">
        <v>564</v>
      </c>
      <c r="D223" s="32" t="s">
        <v>105</v>
      </c>
      <c r="E223" s="32" t="s">
        <v>105</v>
      </c>
      <c r="F223" s="32" t="s">
        <v>530</v>
      </c>
      <c r="G223" s="32" t="s">
        <v>105</v>
      </c>
      <c r="H223" s="33" t="s">
        <v>91</v>
      </c>
      <c r="I223" s="34">
        <v>20</v>
      </c>
      <c r="J223" s="59"/>
      <c r="K223" s="11">
        <v>1</v>
      </c>
      <c r="L223" s="35"/>
      <c r="M223" s="36"/>
      <c r="N223" s="37">
        <f>IF(M223&gt;0,ROUND(L223/M223,4),0)</f>
        <v>0</v>
      </c>
      <c r="O223" s="38"/>
      <c r="P223" s="39"/>
      <c r="Q223" s="37">
        <f>ROUND(ROUND(N223,4)*(1-O223),4)</f>
        <v>0</v>
      </c>
      <c r="R223" s="37">
        <f>ROUND(ROUND(Q223,4)*(1+P223),4)</f>
        <v>0</v>
      </c>
      <c r="S223" s="37">
        <f>ROUND($I223*Q223,4)</f>
        <v>0</v>
      </c>
      <c r="T223" s="37">
        <f>ROUND($I223*R223,4)</f>
        <v>0</v>
      </c>
      <c r="U223" s="40"/>
      <c r="V223" s="40"/>
      <c r="W223" s="40"/>
      <c r="X223" s="40"/>
      <c r="Y223" s="41"/>
    </row>
    <row r="224" spans="1:25" ht="25.5" x14ac:dyDescent="0.25">
      <c r="A224" s="55" t="s">
        <v>105</v>
      </c>
      <c r="B224" s="11">
        <v>7</v>
      </c>
      <c r="C224" s="32" t="s">
        <v>565</v>
      </c>
      <c r="D224" s="32" t="s">
        <v>105</v>
      </c>
      <c r="E224" s="32" t="s">
        <v>105</v>
      </c>
      <c r="F224" s="32" t="s">
        <v>530</v>
      </c>
      <c r="G224" s="32" t="s">
        <v>105</v>
      </c>
      <c r="H224" s="33" t="s">
        <v>91</v>
      </c>
      <c r="I224" s="34">
        <v>20</v>
      </c>
      <c r="J224" s="59"/>
      <c r="K224" s="11">
        <v>1</v>
      </c>
      <c r="L224" s="35"/>
      <c r="M224" s="36"/>
      <c r="N224" s="37">
        <f>IF(M224&gt;0,ROUND(L224/M224,4),0)</f>
        <v>0</v>
      </c>
      <c r="O224" s="38"/>
      <c r="P224" s="39"/>
      <c r="Q224" s="37">
        <f>ROUND(ROUND(N224,4)*(1-O224),4)</f>
        <v>0</v>
      </c>
      <c r="R224" s="37">
        <f>ROUND(ROUND(Q224,4)*(1+P224),4)</f>
        <v>0</v>
      </c>
      <c r="S224" s="37">
        <f>ROUND($I224*Q224,4)</f>
        <v>0</v>
      </c>
      <c r="T224" s="37">
        <f>ROUND($I224*R224,4)</f>
        <v>0</v>
      </c>
      <c r="U224" s="40"/>
      <c r="V224" s="40"/>
      <c r="W224" s="40"/>
      <c r="X224" s="40"/>
      <c r="Y224" s="41"/>
    </row>
    <row r="225" spans="1:25" ht="25.5" x14ac:dyDescent="0.25">
      <c r="A225" s="55" t="s">
        <v>105</v>
      </c>
      <c r="B225" s="11">
        <v>8</v>
      </c>
      <c r="C225" s="32" t="s">
        <v>566</v>
      </c>
      <c r="D225" s="32" t="s">
        <v>105</v>
      </c>
      <c r="E225" s="32" t="s">
        <v>105</v>
      </c>
      <c r="F225" s="32" t="s">
        <v>530</v>
      </c>
      <c r="G225" s="32" t="s">
        <v>105</v>
      </c>
      <c r="H225" s="33" t="s">
        <v>91</v>
      </c>
      <c r="I225" s="34">
        <v>20</v>
      </c>
      <c r="J225" s="59"/>
      <c r="K225" s="11">
        <v>1</v>
      </c>
      <c r="L225" s="35"/>
      <c r="M225" s="36"/>
      <c r="N225" s="37">
        <f>IF(M225&gt;0,ROUND(L225/M225,4),0)</f>
        <v>0</v>
      </c>
      <c r="O225" s="38"/>
      <c r="P225" s="39"/>
      <c r="Q225" s="37">
        <f>ROUND(ROUND(N225,4)*(1-O225),4)</f>
        <v>0</v>
      </c>
      <c r="R225" s="37">
        <f>ROUND(ROUND(Q225,4)*(1+P225),4)</f>
        <v>0</v>
      </c>
      <c r="S225" s="37">
        <f>ROUND($I225*Q225,4)</f>
        <v>0</v>
      </c>
      <c r="T225" s="37">
        <f>ROUND($I225*R225,4)</f>
        <v>0</v>
      </c>
      <c r="U225" s="40"/>
      <c r="V225" s="40"/>
      <c r="W225" s="40"/>
      <c r="X225" s="40"/>
      <c r="Y225" s="41"/>
    </row>
    <row r="226" spans="1:25" ht="25.5" x14ac:dyDescent="0.25">
      <c r="A226" s="55" t="s">
        <v>105</v>
      </c>
      <c r="B226" s="11">
        <v>9</v>
      </c>
      <c r="C226" s="32" t="s">
        <v>567</v>
      </c>
      <c r="D226" s="32" t="s">
        <v>264</v>
      </c>
      <c r="E226" s="32" t="s">
        <v>105</v>
      </c>
      <c r="F226" s="32" t="s">
        <v>530</v>
      </c>
      <c r="G226" s="32" t="s">
        <v>105</v>
      </c>
      <c r="H226" s="33" t="s">
        <v>91</v>
      </c>
      <c r="I226" s="34">
        <v>20</v>
      </c>
      <c r="J226" s="59"/>
      <c r="K226" s="11">
        <v>1</v>
      </c>
      <c r="L226" s="35"/>
      <c r="M226" s="36"/>
      <c r="N226" s="37">
        <f>IF(M226&gt;0,ROUND(L226/M226,4),0)</f>
        <v>0</v>
      </c>
      <c r="O226" s="38"/>
      <c r="P226" s="39"/>
      <c r="Q226" s="37">
        <f>ROUND(ROUND(N226,4)*(1-O226),4)</f>
        <v>0</v>
      </c>
      <c r="R226" s="37">
        <f>ROUND(ROUND(Q226,4)*(1+P226),4)</f>
        <v>0</v>
      </c>
      <c r="S226" s="37">
        <f>ROUND($I226*Q226,4)</f>
        <v>0</v>
      </c>
      <c r="T226" s="37">
        <f>ROUND($I226*R226,4)</f>
        <v>0</v>
      </c>
      <c r="U226" s="40"/>
      <c r="V226" s="40"/>
      <c r="W226" s="40"/>
      <c r="X226" s="40"/>
      <c r="Y226" s="41"/>
    </row>
    <row r="227" spans="1:25" ht="25.5" x14ac:dyDescent="0.25">
      <c r="A227" s="55" t="s">
        <v>105</v>
      </c>
      <c r="B227" s="11">
        <v>10</v>
      </c>
      <c r="C227" s="32" t="s">
        <v>568</v>
      </c>
      <c r="D227" s="32" t="s">
        <v>270</v>
      </c>
      <c r="E227" s="32" t="s">
        <v>105</v>
      </c>
      <c r="F227" s="32" t="s">
        <v>530</v>
      </c>
      <c r="G227" s="32" t="s">
        <v>105</v>
      </c>
      <c r="H227" s="33" t="s">
        <v>91</v>
      </c>
      <c r="I227" s="34">
        <v>20</v>
      </c>
      <c r="J227" s="59"/>
      <c r="K227" s="11">
        <v>1</v>
      </c>
      <c r="L227" s="35"/>
      <c r="M227" s="36"/>
      <c r="N227" s="37">
        <f>IF(M227&gt;0,ROUND(L227/M227,4),0)</f>
        <v>0</v>
      </c>
      <c r="O227" s="38"/>
      <c r="P227" s="39"/>
      <c r="Q227" s="37">
        <f>ROUND(ROUND(N227,4)*(1-O227),4)</f>
        <v>0</v>
      </c>
      <c r="R227" s="37">
        <f>ROUND(ROUND(Q227,4)*(1+P227),4)</f>
        <v>0</v>
      </c>
      <c r="S227" s="37">
        <f>ROUND($I227*Q227,4)</f>
        <v>0</v>
      </c>
      <c r="T227" s="37">
        <f>ROUND($I227*R227,4)</f>
        <v>0</v>
      </c>
      <c r="U227" s="40"/>
      <c r="V227" s="40"/>
      <c r="W227" s="40"/>
      <c r="X227" s="40"/>
      <c r="Y227" s="41"/>
    </row>
    <row r="228" spans="1:25" x14ac:dyDescent="0.25">
      <c r="A228" s="55" t="s">
        <v>105</v>
      </c>
      <c r="B228" s="11">
        <v>11</v>
      </c>
      <c r="C228" s="32" t="s">
        <v>569</v>
      </c>
      <c r="D228" s="32" t="s">
        <v>274</v>
      </c>
      <c r="E228" s="32" t="s">
        <v>105</v>
      </c>
      <c r="F228" s="32" t="s">
        <v>530</v>
      </c>
      <c r="G228" s="32" t="s">
        <v>105</v>
      </c>
      <c r="H228" s="33" t="s">
        <v>91</v>
      </c>
      <c r="I228" s="34">
        <v>20</v>
      </c>
      <c r="J228" s="59"/>
      <c r="K228" s="11">
        <v>1</v>
      </c>
      <c r="L228" s="35"/>
      <c r="M228" s="36"/>
      <c r="N228" s="37">
        <f>IF(M228&gt;0,ROUND(L228/M228,4),0)</f>
        <v>0</v>
      </c>
      <c r="O228" s="38"/>
      <c r="P228" s="39"/>
      <c r="Q228" s="37">
        <f>ROUND(ROUND(N228,4)*(1-O228),4)</f>
        <v>0</v>
      </c>
      <c r="R228" s="37">
        <f>ROUND(ROUND(Q228,4)*(1+P228),4)</f>
        <v>0</v>
      </c>
      <c r="S228" s="37">
        <f>ROUND($I228*Q228,4)</f>
        <v>0</v>
      </c>
      <c r="T228" s="37">
        <f>ROUND($I228*R228,4)</f>
        <v>0</v>
      </c>
      <c r="U228" s="40"/>
      <c r="V228" s="40"/>
      <c r="W228" s="40"/>
      <c r="X228" s="40"/>
      <c r="Y228" s="41"/>
    </row>
    <row r="229" spans="1:25" x14ac:dyDescent="0.25">
      <c r="A229" s="55" t="s">
        <v>105</v>
      </c>
      <c r="B229" s="11">
        <v>12</v>
      </c>
      <c r="C229" s="32" t="s">
        <v>570</v>
      </c>
      <c r="D229" s="32" t="s">
        <v>274</v>
      </c>
      <c r="E229" s="32" t="s">
        <v>105</v>
      </c>
      <c r="F229" s="32" t="s">
        <v>530</v>
      </c>
      <c r="G229" s="32" t="s">
        <v>105</v>
      </c>
      <c r="H229" s="33" t="s">
        <v>91</v>
      </c>
      <c r="I229" s="34">
        <v>20</v>
      </c>
      <c r="J229" s="59"/>
      <c r="K229" s="11">
        <v>1</v>
      </c>
      <c r="L229" s="35"/>
      <c r="M229" s="36"/>
      <c r="N229" s="37">
        <f>IF(M229&gt;0,ROUND(L229/M229,4),0)</f>
        <v>0</v>
      </c>
      <c r="O229" s="38"/>
      <c r="P229" s="39"/>
      <c r="Q229" s="37">
        <f>ROUND(ROUND(N229,4)*(1-O229),4)</f>
        <v>0</v>
      </c>
      <c r="R229" s="37">
        <f>ROUND(ROUND(Q229,4)*(1+P229),4)</f>
        <v>0</v>
      </c>
      <c r="S229" s="37">
        <f>ROUND($I229*Q229,4)</f>
        <v>0</v>
      </c>
      <c r="T229" s="37">
        <f>ROUND($I229*R229,4)</f>
        <v>0</v>
      </c>
      <c r="U229" s="40"/>
      <c r="V229" s="40"/>
      <c r="W229" s="40"/>
      <c r="X229" s="40"/>
      <c r="Y229" s="41"/>
    </row>
    <row r="230" spans="1:25" x14ac:dyDescent="0.25">
      <c r="A230" s="55" t="s">
        <v>105</v>
      </c>
      <c r="B230" s="11">
        <v>13</v>
      </c>
      <c r="C230" s="32" t="s">
        <v>571</v>
      </c>
      <c r="D230" s="32" t="s">
        <v>291</v>
      </c>
      <c r="E230" s="32" t="s">
        <v>105</v>
      </c>
      <c r="F230" s="32" t="s">
        <v>530</v>
      </c>
      <c r="G230" s="32" t="s">
        <v>105</v>
      </c>
      <c r="H230" s="33" t="s">
        <v>91</v>
      </c>
      <c r="I230" s="34">
        <v>20</v>
      </c>
      <c r="J230" s="59"/>
      <c r="K230" s="11">
        <v>1</v>
      </c>
      <c r="L230" s="35"/>
      <c r="M230" s="36"/>
      <c r="N230" s="37">
        <f>IF(M230&gt;0,ROUND(L230/M230,4),0)</f>
        <v>0</v>
      </c>
      <c r="O230" s="38"/>
      <c r="P230" s="39"/>
      <c r="Q230" s="37">
        <f>ROUND(ROUND(N230,4)*(1-O230),4)</f>
        <v>0</v>
      </c>
      <c r="R230" s="37">
        <f>ROUND(ROUND(Q230,4)*(1+P230),4)</f>
        <v>0</v>
      </c>
      <c r="S230" s="37">
        <f>ROUND($I230*Q230,4)</f>
        <v>0</v>
      </c>
      <c r="T230" s="37">
        <f>ROUND($I230*R230,4)</f>
        <v>0</v>
      </c>
      <c r="U230" s="40"/>
      <c r="V230" s="40"/>
      <c r="W230" s="40"/>
      <c r="X230" s="40"/>
      <c r="Y230" s="41"/>
    </row>
    <row r="231" spans="1:25" x14ac:dyDescent="0.25">
      <c r="A231" s="55" t="s">
        <v>105</v>
      </c>
      <c r="B231" s="11">
        <v>14</v>
      </c>
      <c r="C231" s="32" t="s">
        <v>572</v>
      </c>
      <c r="D231" s="32" t="s">
        <v>105</v>
      </c>
      <c r="E231" s="32" t="s">
        <v>105</v>
      </c>
      <c r="F231" s="32" t="s">
        <v>530</v>
      </c>
      <c r="G231" s="32" t="s">
        <v>105</v>
      </c>
      <c r="H231" s="33" t="s">
        <v>91</v>
      </c>
      <c r="I231" s="34">
        <v>20</v>
      </c>
      <c r="J231" s="59"/>
      <c r="K231" s="11">
        <v>1</v>
      </c>
      <c r="L231" s="35"/>
      <c r="M231" s="36"/>
      <c r="N231" s="37">
        <f>IF(M231&gt;0,ROUND(L231/M231,4),0)</f>
        <v>0</v>
      </c>
      <c r="O231" s="38"/>
      <c r="P231" s="39"/>
      <c r="Q231" s="37">
        <f>ROUND(ROUND(N231,4)*(1-O231),4)</f>
        <v>0</v>
      </c>
      <c r="R231" s="37">
        <f>ROUND(ROUND(Q231,4)*(1+P231),4)</f>
        <v>0</v>
      </c>
      <c r="S231" s="37">
        <f>ROUND($I231*Q231,4)</f>
        <v>0</v>
      </c>
      <c r="T231" s="37">
        <f>ROUND($I231*R231,4)</f>
        <v>0</v>
      </c>
      <c r="U231" s="40"/>
      <c r="V231" s="40"/>
      <c r="W231" s="40"/>
      <c r="X231" s="40"/>
      <c r="Y231" s="41"/>
    </row>
    <row r="232" spans="1:25" x14ac:dyDescent="0.25">
      <c r="A232" s="55" t="s">
        <v>105</v>
      </c>
      <c r="B232" s="11">
        <v>15</v>
      </c>
      <c r="C232" s="32" t="s">
        <v>573</v>
      </c>
      <c r="D232" s="32" t="s">
        <v>105</v>
      </c>
      <c r="E232" s="32" t="s">
        <v>105</v>
      </c>
      <c r="F232" s="32" t="s">
        <v>530</v>
      </c>
      <c r="G232" s="32" t="s">
        <v>105</v>
      </c>
      <c r="H232" s="33" t="s">
        <v>91</v>
      </c>
      <c r="I232" s="34">
        <v>20</v>
      </c>
      <c r="J232" s="59"/>
      <c r="K232" s="11">
        <v>1</v>
      </c>
      <c r="L232" s="35"/>
      <c r="M232" s="36"/>
      <c r="N232" s="37">
        <f>IF(M232&gt;0,ROUND(L232/M232,4),0)</f>
        <v>0</v>
      </c>
      <c r="O232" s="38"/>
      <c r="P232" s="39"/>
      <c r="Q232" s="37">
        <f>ROUND(ROUND(N232,4)*(1-O232),4)</f>
        <v>0</v>
      </c>
      <c r="R232" s="37">
        <f>ROUND(ROUND(Q232,4)*(1+P232),4)</f>
        <v>0</v>
      </c>
      <c r="S232" s="37">
        <f>ROUND($I232*Q232,4)</f>
        <v>0</v>
      </c>
      <c r="T232" s="37">
        <f>ROUND($I232*R232,4)</f>
        <v>0</v>
      </c>
      <c r="U232" s="40"/>
      <c r="V232" s="40"/>
      <c r="W232" s="40"/>
      <c r="X232" s="40"/>
      <c r="Y232" s="41"/>
    </row>
    <row r="233" spans="1:25" x14ac:dyDescent="0.25">
      <c r="A233" s="55" t="s">
        <v>105</v>
      </c>
      <c r="B233" s="11">
        <v>16</v>
      </c>
      <c r="C233" s="32" t="s">
        <v>574</v>
      </c>
      <c r="D233" s="32" t="s">
        <v>105</v>
      </c>
      <c r="E233" s="32" t="s">
        <v>105</v>
      </c>
      <c r="F233" s="32" t="s">
        <v>530</v>
      </c>
      <c r="G233" s="32" t="s">
        <v>105</v>
      </c>
      <c r="H233" s="33" t="s">
        <v>91</v>
      </c>
      <c r="I233" s="34">
        <v>20</v>
      </c>
      <c r="J233" s="59"/>
      <c r="K233" s="11">
        <v>1</v>
      </c>
      <c r="L233" s="35"/>
      <c r="M233" s="36"/>
      <c r="N233" s="37">
        <f>IF(M233&gt;0,ROUND(L233/M233,4),0)</f>
        <v>0</v>
      </c>
      <c r="O233" s="38"/>
      <c r="P233" s="39"/>
      <c r="Q233" s="37">
        <f>ROUND(ROUND(N233,4)*(1-O233),4)</f>
        <v>0</v>
      </c>
      <c r="R233" s="37">
        <f>ROUND(ROUND(Q233,4)*(1+P233),4)</f>
        <v>0</v>
      </c>
      <c r="S233" s="37">
        <f>ROUND($I233*Q233,4)</f>
        <v>0</v>
      </c>
      <c r="T233" s="37">
        <f>ROUND($I233*R233,4)</f>
        <v>0</v>
      </c>
      <c r="U233" s="40"/>
      <c r="V233" s="40"/>
      <c r="W233" s="40"/>
      <c r="X233" s="40"/>
      <c r="Y233" s="41"/>
    </row>
    <row r="234" spans="1:25" x14ac:dyDescent="0.25">
      <c r="A234" s="55" t="s">
        <v>105</v>
      </c>
      <c r="B234" s="11">
        <v>17</v>
      </c>
      <c r="C234" s="32" t="s">
        <v>575</v>
      </c>
      <c r="D234" s="32" t="s">
        <v>105</v>
      </c>
      <c r="E234" s="32" t="s">
        <v>105</v>
      </c>
      <c r="F234" s="32" t="s">
        <v>530</v>
      </c>
      <c r="G234" s="32" t="s">
        <v>105</v>
      </c>
      <c r="H234" s="33" t="s">
        <v>91</v>
      </c>
      <c r="I234" s="34">
        <v>20</v>
      </c>
      <c r="J234" s="59"/>
      <c r="K234" s="11">
        <v>1</v>
      </c>
      <c r="L234" s="35"/>
      <c r="M234" s="36"/>
      <c r="N234" s="37">
        <f>IF(M234&gt;0,ROUND(L234/M234,4),0)</f>
        <v>0</v>
      </c>
      <c r="O234" s="38"/>
      <c r="P234" s="39"/>
      <c r="Q234" s="37">
        <f>ROUND(ROUND(N234,4)*(1-O234),4)</f>
        <v>0</v>
      </c>
      <c r="R234" s="37">
        <f>ROUND(ROUND(Q234,4)*(1+P234),4)</f>
        <v>0</v>
      </c>
      <c r="S234" s="37">
        <f>ROUND($I234*Q234,4)</f>
        <v>0</v>
      </c>
      <c r="T234" s="37">
        <f>ROUND($I234*R234,4)</f>
        <v>0</v>
      </c>
      <c r="U234" s="40"/>
      <c r="V234" s="40"/>
      <c r="W234" s="40"/>
      <c r="X234" s="40"/>
      <c r="Y234" s="41"/>
    </row>
    <row r="235" spans="1:25" x14ac:dyDescent="0.25">
      <c r="A235" s="55" t="s">
        <v>105</v>
      </c>
      <c r="B235" s="11">
        <v>18</v>
      </c>
      <c r="C235" s="32" t="s">
        <v>576</v>
      </c>
      <c r="D235" s="32" t="s">
        <v>105</v>
      </c>
      <c r="E235" s="32" t="s">
        <v>105</v>
      </c>
      <c r="F235" s="32" t="s">
        <v>530</v>
      </c>
      <c r="G235" s="32" t="s">
        <v>105</v>
      </c>
      <c r="H235" s="33" t="s">
        <v>91</v>
      </c>
      <c r="I235" s="34">
        <v>20</v>
      </c>
      <c r="J235" s="59"/>
      <c r="K235" s="11">
        <v>1</v>
      </c>
      <c r="L235" s="35"/>
      <c r="M235" s="36"/>
      <c r="N235" s="37">
        <f>IF(M235&gt;0,ROUND(L235/M235,4),0)</f>
        <v>0</v>
      </c>
      <c r="O235" s="38"/>
      <c r="P235" s="39"/>
      <c r="Q235" s="37">
        <f>ROUND(ROUND(N235,4)*(1-O235),4)</f>
        <v>0</v>
      </c>
      <c r="R235" s="37">
        <f>ROUND(ROUND(Q235,4)*(1+P235),4)</f>
        <v>0</v>
      </c>
      <c r="S235" s="37">
        <f>ROUND($I235*Q235,4)</f>
        <v>0</v>
      </c>
      <c r="T235" s="37">
        <f>ROUND($I235*R235,4)</f>
        <v>0</v>
      </c>
      <c r="U235" s="40"/>
      <c r="V235" s="40"/>
      <c r="W235" s="40"/>
      <c r="X235" s="40"/>
      <c r="Y235" s="41"/>
    </row>
    <row r="236" spans="1:25" ht="26.25" thickBot="1" x14ac:dyDescent="0.3">
      <c r="A236" s="56" t="s">
        <v>105</v>
      </c>
      <c r="B236" s="13">
        <v>19</v>
      </c>
      <c r="C236" s="42" t="s">
        <v>577</v>
      </c>
      <c r="D236" s="42" t="s">
        <v>246</v>
      </c>
      <c r="E236" s="42" t="s">
        <v>105</v>
      </c>
      <c r="F236" s="42" t="s">
        <v>530</v>
      </c>
      <c r="G236" s="42" t="s">
        <v>105</v>
      </c>
      <c r="H236" s="43" t="s">
        <v>91</v>
      </c>
      <c r="I236" s="44">
        <v>20</v>
      </c>
      <c r="J236" s="60"/>
      <c r="K236" s="13">
        <v>1</v>
      </c>
      <c r="L236" s="45"/>
      <c r="M236" s="46"/>
      <c r="N236" s="47">
        <f>IF(M236&gt;0,ROUND(L236/M236,4),0)</f>
        <v>0</v>
      </c>
      <c r="O236" s="48"/>
      <c r="P236" s="49"/>
      <c r="Q236" s="47">
        <f>ROUND(ROUND(N236,4)*(1-O236),4)</f>
        <v>0</v>
      </c>
      <c r="R236" s="47">
        <f>ROUND(ROUND(Q236,4)*(1+P236),4)</f>
        <v>0</v>
      </c>
      <c r="S236" s="47">
        <f>ROUND($I236*Q236,4)</f>
        <v>0</v>
      </c>
      <c r="T236" s="47">
        <f>ROUND($I236*R236,4)</f>
        <v>0</v>
      </c>
      <c r="U236" s="50"/>
      <c r="V236" s="50"/>
      <c r="W236" s="50"/>
      <c r="X236" s="50"/>
      <c r="Y236" s="51"/>
    </row>
    <row r="237" spans="1:25" ht="13.5" thickBot="1" x14ac:dyDescent="0.3">
      <c r="R237" s="61" t="s">
        <v>108</v>
      </c>
      <c r="S237" s="62">
        <f>SUM(S218:S236)</f>
        <v>0</v>
      </c>
      <c r="T237" s="63">
        <f>SUM(T218:T236)</f>
        <v>0</v>
      </c>
    </row>
  </sheetData>
  <sheetProtection algorithmName="SHA-512" hashValue="InZbsEUCLjrqwpv4yV42GfjMXx6OJxPPTV6dlp/WNlB0DODUoxAvHwj11ukT+kO2cn2odUQohcDMSg10/6bT/g==" saltValue="VKi5adlOLQvhZd/dMNFY9A==" spinCount="100000" sheet="1" objects="1" scenarios="1"/>
  <pageMargins left="0.78740157021416557" right="0.78740157021416557" top="0.78740157021416557" bottom="0.78740157021416557" header="0.59055116441514754" footer="0.59055116441514754"/>
  <pageSetup paperSize="9" scale="32" fitToHeight="0" pageOrder="overThenDown" orientation="landscape" r:id="rId1"/>
  <headerFooter>
    <oddHeader>&amp;ROBR-8A</oddHeader>
    <oddFooter>&amp;LJN št. 16-51/19, 16-51/19_1.OBD: 1.5.2020 - 30.4.2021&amp;RStran &amp;P od &amp;N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4:Y40"/>
  <sheetViews>
    <sheetView topLeftCell="B1" workbookViewId="0"/>
  </sheetViews>
  <sheetFormatPr defaultRowHeight="12.75" x14ac:dyDescent="0.25"/>
  <cols>
    <col min="1" max="1" width="15.7109375" style="1" hidden="1" customWidth="1"/>
    <col min="2" max="2" width="7.28515625" style="1" customWidth="1"/>
    <col min="3" max="3" width="39.7109375" style="1" customWidth="1"/>
    <col min="4" max="4" width="18.42578125" style="1" customWidth="1"/>
    <col min="5" max="5" width="30.140625" style="1" customWidth="1"/>
    <col min="6" max="7" width="18.42578125" style="1" customWidth="1"/>
    <col min="8" max="8" width="5.7109375" style="1" customWidth="1"/>
    <col min="9" max="9" width="10" style="1" customWidth="1"/>
    <col min="10" max="10" width="7.28515625" style="1" customWidth="1"/>
    <col min="11" max="11" width="4.7109375" style="1" customWidth="1"/>
    <col min="12" max="12" width="13.7109375" style="1" customWidth="1"/>
    <col min="13" max="13" width="10.7109375" style="1" customWidth="1"/>
    <col min="14" max="14" width="13.7109375" style="1" customWidth="1"/>
    <col min="15" max="15" width="10.7109375" style="1" customWidth="1"/>
    <col min="16" max="16" width="7.7109375" style="1" customWidth="1"/>
    <col min="17" max="18" width="13.7109375" style="1" customWidth="1"/>
    <col min="19" max="20" width="17.28515625" style="1" customWidth="1"/>
    <col min="21" max="21" width="20.7109375" style="1" customWidth="1"/>
    <col min="22" max="22" width="25.7109375" style="1" customWidth="1"/>
    <col min="23" max="23" width="20.7109375" style="1" customWidth="1"/>
    <col min="24" max="24" width="12.7109375" style="1" customWidth="1"/>
    <col min="25" max="25" width="25.7109375" style="1" customWidth="1"/>
    <col min="26" max="16384" width="9.140625" style="1"/>
  </cols>
  <sheetData>
    <row r="4" spans="1:25" ht="15.75" x14ac:dyDescent="0.25">
      <c r="C4" s="77" t="s">
        <v>52</v>
      </c>
    </row>
    <row r="5" spans="1:25" ht="18" x14ac:dyDescent="0.25">
      <c r="B5" s="78" t="s">
        <v>578</v>
      </c>
      <c r="C5" s="2" t="s">
        <v>579</v>
      </c>
    </row>
    <row r="7" spans="1:25" x14ac:dyDescent="0.25">
      <c r="C7" s="79" t="str">
        <f>IF('2. Podatki o ponudniku'!C5&lt;&gt;"","Naziv ponudnika: " &amp; '2. Podatki o ponudniku'!C5,"")</f>
        <v/>
      </c>
    </row>
    <row r="8" spans="1:25" x14ac:dyDescent="0.25">
      <c r="C8" s="79" t="str">
        <f>IF('2. Podatki o ponudniku'!C7&lt;&gt;"","Identifikacijska številka za DDV: " &amp; '2. Podatki o ponudniku'!C7,"")</f>
        <v/>
      </c>
    </row>
    <row r="10" spans="1:25" ht="13.5" thickBot="1" x14ac:dyDescent="0.3"/>
    <row r="11" spans="1:25" ht="13.5" thickBot="1" x14ac:dyDescent="0.3">
      <c r="A11" s="52" t="s">
        <v>55</v>
      </c>
      <c r="B11" s="57" t="s">
        <v>56</v>
      </c>
      <c r="C11" s="18" t="s">
        <v>580</v>
      </c>
      <c r="D11" s="18"/>
      <c r="E11" s="18"/>
      <c r="F11" s="18"/>
      <c r="G11" s="18"/>
      <c r="H11" s="18" t="s">
        <v>254</v>
      </c>
      <c r="I11" s="18"/>
      <c r="J11" s="8"/>
      <c r="K11" s="7"/>
      <c r="L11" s="18" t="s">
        <v>581</v>
      </c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8"/>
    </row>
    <row r="12" spans="1:25" ht="51.75" thickBot="1" x14ac:dyDescent="0.3">
      <c r="A12" s="53" t="s">
        <v>60</v>
      </c>
      <c r="B12" s="19" t="s">
        <v>61</v>
      </c>
      <c r="C12" s="20" t="s">
        <v>62</v>
      </c>
      <c r="D12" s="20" t="s">
        <v>63</v>
      </c>
      <c r="E12" s="20" t="s">
        <v>64</v>
      </c>
      <c r="F12" s="20" t="s">
        <v>65</v>
      </c>
      <c r="G12" s="20" t="s">
        <v>66</v>
      </c>
      <c r="H12" s="20" t="s">
        <v>67</v>
      </c>
      <c r="I12" s="20" t="s">
        <v>68</v>
      </c>
      <c r="J12" s="21" t="s">
        <v>69</v>
      </c>
      <c r="K12" s="19" t="s">
        <v>70</v>
      </c>
      <c r="L12" s="20" t="s">
        <v>71</v>
      </c>
      <c r="M12" s="20" t="s">
        <v>72</v>
      </c>
      <c r="N12" s="20" t="s">
        <v>73</v>
      </c>
      <c r="O12" s="20" t="s">
        <v>74</v>
      </c>
      <c r="P12" s="20" t="s">
        <v>75</v>
      </c>
      <c r="Q12" s="20" t="s">
        <v>76</v>
      </c>
      <c r="R12" s="20" t="s">
        <v>77</v>
      </c>
      <c r="S12" s="20" t="s">
        <v>78</v>
      </c>
      <c r="T12" s="20" t="s">
        <v>79</v>
      </c>
      <c r="U12" s="20" t="s">
        <v>80</v>
      </c>
      <c r="V12" s="20" t="s">
        <v>81</v>
      </c>
      <c r="W12" s="20" t="s">
        <v>82</v>
      </c>
      <c r="X12" s="20" t="s">
        <v>83</v>
      </c>
      <c r="Y12" s="21" t="s">
        <v>84</v>
      </c>
    </row>
    <row r="13" spans="1:25" ht="25.5" x14ac:dyDescent="0.25">
      <c r="A13" s="54" t="s">
        <v>582</v>
      </c>
      <c r="B13" s="9">
        <v>1</v>
      </c>
      <c r="C13" s="22" t="s">
        <v>583</v>
      </c>
      <c r="D13" s="22" t="s">
        <v>105</v>
      </c>
      <c r="E13" s="22" t="s">
        <v>105</v>
      </c>
      <c r="F13" s="22" t="s">
        <v>105</v>
      </c>
      <c r="G13" s="22" t="s">
        <v>584</v>
      </c>
      <c r="H13" s="23" t="s">
        <v>91</v>
      </c>
      <c r="I13" s="24">
        <v>350</v>
      </c>
      <c r="J13" s="58"/>
      <c r="K13" s="9">
        <v>1</v>
      </c>
      <c r="L13" s="25"/>
      <c r="M13" s="26"/>
      <c r="N13" s="27">
        <f>IF(M13&gt;0,ROUND(L13/M13,4),0)</f>
        <v>0</v>
      </c>
      <c r="O13" s="28"/>
      <c r="P13" s="29"/>
      <c r="Q13" s="27">
        <f>ROUND(ROUND(N13,4)*(1-O13),4)</f>
        <v>0</v>
      </c>
      <c r="R13" s="27">
        <f>ROUND(ROUND(Q13,4)*(1+P13),4)</f>
        <v>0</v>
      </c>
      <c r="S13" s="27">
        <f>ROUND($I13*Q13,4)</f>
        <v>0</v>
      </c>
      <c r="T13" s="27">
        <f>ROUND($I13*R13,4)</f>
        <v>0</v>
      </c>
      <c r="U13" s="30"/>
      <c r="V13" s="30"/>
      <c r="W13" s="30"/>
      <c r="X13" s="30"/>
      <c r="Y13" s="31"/>
    </row>
    <row r="14" spans="1:25" ht="25.5" x14ac:dyDescent="0.25">
      <c r="A14" s="55" t="s">
        <v>585</v>
      </c>
      <c r="B14" s="11">
        <v>2</v>
      </c>
      <c r="C14" s="32" t="s">
        <v>586</v>
      </c>
      <c r="D14" s="32" t="s">
        <v>105</v>
      </c>
      <c r="E14" s="32" t="s">
        <v>105</v>
      </c>
      <c r="F14" s="32" t="s">
        <v>105</v>
      </c>
      <c r="G14" s="32" t="s">
        <v>587</v>
      </c>
      <c r="H14" s="33" t="s">
        <v>91</v>
      </c>
      <c r="I14" s="34">
        <v>600</v>
      </c>
      <c r="J14" s="59"/>
      <c r="K14" s="11">
        <v>1</v>
      </c>
      <c r="L14" s="35"/>
      <c r="M14" s="36"/>
      <c r="N14" s="37">
        <f>IF(M14&gt;0,ROUND(L14/M14,4),0)</f>
        <v>0</v>
      </c>
      <c r="O14" s="38"/>
      <c r="P14" s="39"/>
      <c r="Q14" s="37">
        <f>ROUND(ROUND(N14,4)*(1-O14),4)</f>
        <v>0</v>
      </c>
      <c r="R14" s="37">
        <f>ROUND(ROUND(Q14,4)*(1+P14),4)</f>
        <v>0</v>
      </c>
      <c r="S14" s="37">
        <f>ROUND($I14*Q14,4)</f>
        <v>0</v>
      </c>
      <c r="T14" s="37">
        <f>ROUND($I14*R14,4)</f>
        <v>0</v>
      </c>
      <c r="U14" s="40"/>
      <c r="V14" s="40"/>
      <c r="W14" s="40"/>
      <c r="X14" s="40"/>
      <c r="Y14" s="41"/>
    </row>
    <row r="15" spans="1:25" ht="25.5" x14ac:dyDescent="0.25">
      <c r="A15" s="55" t="s">
        <v>588</v>
      </c>
      <c r="B15" s="11">
        <v>3</v>
      </c>
      <c r="C15" s="32" t="s">
        <v>589</v>
      </c>
      <c r="D15" s="32" t="s">
        <v>590</v>
      </c>
      <c r="E15" s="32" t="s">
        <v>105</v>
      </c>
      <c r="F15" s="32" t="s">
        <v>105</v>
      </c>
      <c r="G15" s="32" t="s">
        <v>105</v>
      </c>
      <c r="H15" s="33" t="s">
        <v>91</v>
      </c>
      <c r="I15" s="34">
        <v>2000</v>
      </c>
      <c r="J15" s="59"/>
      <c r="K15" s="11">
        <v>1</v>
      </c>
      <c r="L15" s="35"/>
      <c r="M15" s="36"/>
      <c r="N15" s="37">
        <f>IF(M15&gt;0,ROUND(L15/M15,4),0)</f>
        <v>0</v>
      </c>
      <c r="O15" s="38"/>
      <c r="P15" s="39"/>
      <c r="Q15" s="37">
        <f>ROUND(ROUND(N15,4)*(1-O15),4)</f>
        <v>0</v>
      </c>
      <c r="R15" s="37">
        <f>ROUND(ROUND(Q15,4)*(1+P15),4)</f>
        <v>0</v>
      </c>
      <c r="S15" s="37">
        <f>ROUND($I15*Q15,4)</f>
        <v>0</v>
      </c>
      <c r="T15" s="37">
        <f>ROUND($I15*R15,4)</f>
        <v>0</v>
      </c>
      <c r="U15" s="40"/>
      <c r="V15" s="40"/>
      <c r="W15" s="40"/>
      <c r="X15" s="40"/>
      <c r="Y15" s="41"/>
    </row>
    <row r="16" spans="1:25" ht="25.5" x14ac:dyDescent="0.25">
      <c r="A16" s="55" t="s">
        <v>591</v>
      </c>
      <c r="B16" s="11">
        <v>4</v>
      </c>
      <c r="C16" s="32" t="s">
        <v>592</v>
      </c>
      <c r="D16" s="32" t="s">
        <v>105</v>
      </c>
      <c r="E16" s="32" t="s">
        <v>105</v>
      </c>
      <c r="F16" s="32" t="s">
        <v>105</v>
      </c>
      <c r="G16" s="32" t="s">
        <v>593</v>
      </c>
      <c r="H16" s="33" t="s">
        <v>91</v>
      </c>
      <c r="I16" s="34">
        <v>2200</v>
      </c>
      <c r="J16" s="59"/>
      <c r="K16" s="11">
        <v>1</v>
      </c>
      <c r="L16" s="35"/>
      <c r="M16" s="36"/>
      <c r="N16" s="37">
        <f>IF(M16&gt;0,ROUND(L16/M16,4),0)</f>
        <v>0</v>
      </c>
      <c r="O16" s="38"/>
      <c r="P16" s="39"/>
      <c r="Q16" s="37">
        <f>ROUND(ROUND(N16,4)*(1-O16),4)</f>
        <v>0</v>
      </c>
      <c r="R16" s="37">
        <f>ROUND(ROUND(Q16,4)*(1+P16),4)</f>
        <v>0</v>
      </c>
      <c r="S16" s="37">
        <f>ROUND($I16*Q16,4)</f>
        <v>0</v>
      </c>
      <c r="T16" s="37">
        <f>ROUND($I16*R16,4)</f>
        <v>0</v>
      </c>
      <c r="U16" s="40"/>
      <c r="V16" s="40"/>
      <c r="W16" s="40"/>
      <c r="X16" s="40"/>
      <c r="Y16" s="41"/>
    </row>
    <row r="17" spans="1:25" x14ac:dyDescent="0.25">
      <c r="A17" s="55" t="s">
        <v>594</v>
      </c>
      <c r="B17" s="11">
        <v>5</v>
      </c>
      <c r="C17" s="32" t="s">
        <v>595</v>
      </c>
      <c r="D17" s="32" t="s">
        <v>596</v>
      </c>
      <c r="E17" s="32" t="s">
        <v>105</v>
      </c>
      <c r="F17" s="32" t="s">
        <v>105</v>
      </c>
      <c r="G17" s="32" t="s">
        <v>597</v>
      </c>
      <c r="H17" s="33" t="s">
        <v>91</v>
      </c>
      <c r="I17" s="34">
        <v>50</v>
      </c>
      <c r="J17" s="59"/>
      <c r="K17" s="11">
        <v>1</v>
      </c>
      <c r="L17" s="35"/>
      <c r="M17" s="36"/>
      <c r="N17" s="37">
        <f>IF(M17&gt;0,ROUND(L17/M17,4),0)</f>
        <v>0</v>
      </c>
      <c r="O17" s="38"/>
      <c r="P17" s="39"/>
      <c r="Q17" s="37">
        <f>ROUND(ROUND(N17,4)*(1-O17),4)</f>
        <v>0</v>
      </c>
      <c r="R17" s="37">
        <f>ROUND(ROUND(Q17,4)*(1+P17),4)</f>
        <v>0</v>
      </c>
      <c r="S17" s="37">
        <f>ROUND($I17*Q17,4)</f>
        <v>0</v>
      </c>
      <c r="T17" s="37">
        <f>ROUND($I17*R17,4)</f>
        <v>0</v>
      </c>
      <c r="U17" s="40"/>
      <c r="V17" s="40"/>
      <c r="W17" s="40"/>
      <c r="X17" s="40"/>
      <c r="Y17" s="41"/>
    </row>
    <row r="18" spans="1:25" x14ac:dyDescent="0.25">
      <c r="A18" s="55" t="s">
        <v>598</v>
      </c>
      <c r="B18" s="11">
        <v>6</v>
      </c>
      <c r="C18" s="32" t="s">
        <v>599</v>
      </c>
      <c r="D18" s="32" t="s">
        <v>105</v>
      </c>
      <c r="E18" s="32" t="s">
        <v>105</v>
      </c>
      <c r="F18" s="32" t="s">
        <v>105</v>
      </c>
      <c r="G18" s="32" t="s">
        <v>600</v>
      </c>
      <c r="H18" s="33" t="s">
        <v>91</v>
      </c>
      <c r="I18" s="34">
        <v>80</v>
      </c>
      <c r="J18" s="59"/>
      <c r="K18" s="11">
        <v>1</v>
      </c>
      <c r="L18" s="35"/>
      <c r="M18" s="36"/>
      <c r="N18" s="37">
        <f>IF(M18&gt;0,ROUND(L18/M18,4),0)</f>
        <v>0</v>
      </c>
      <c r="O18" s="38"/>
      <c r="P18" s="39"/>
      <c r="Q18" s="37">
        <f>ROUND(ROUND(N18,4)*(1-O18),4)</f>
        <v>0</v>
      </c>
      <c r="R18" s="37">
        <f>ROUND(ROUND(Q18,4)*(1+P18),4)</f>
        <v>0</v>
      </c>
      <c r="S18" s="37">
        <f>ROUND($I18*Q18,4)</f>
        <v>0</v>
      </c>
      <c r="T18" s="37">
        <f>ROUND($I18*R18,4)</f>
        <v>0</v>
      </c>
      <c r="U18" s="40"/>
      <c r="V18" s="40"/>
      <c r="W18" s="40"/>
      <c r="X18" s="40"/>
      <c r="Y18" s="41"/>
    </row>
    <row r="19" spans="1:25" ht="25.5" x14ac:dyDescent="0.25">
      <c r="A19" s="55" t="s">
        <v>601</v>
      </c>
      <c r="B19" s="11">
        <v>7</v>
      </c>
      <c r="C19" s="32" t="s">
        <v>602</v>
      </c>
      <c r="D19" s="32" t="s">
        <v>105</v>
      </c>
      <c r="E19" s="32" t="s">
        <v>105</v>
      </c>
      <c r="F19" s="32" t="s">
        <v>105</v>
      </c>
      <c r="G19" s="32" t="s">
        <v>603</v>
      </c>
      <c r="H19" s="33" t="s">
        <v>91</v>
      </c>
      <c r="I19" s="34">
        <v>20</v>
      </c>
      <c r="J19" s="59"/>
      <c r="K19" s="11">
        <v>1</v>
      </c>
      <c r="L19" s="35"/>
      <c r="M19" s="36"/>
      <c r="N19" s="37">
        <f>IF(M19&gt;0,ROUND(L19/M19,4),0)</f>
        <v>0</v>
      </c>
      <c r="O19" s="38"/>
      <c r="P19" s="39"/>
      <c r="Q19" s="37">
        <f>ROUND(ROUND(N19,4)*(1-O19),4)</f>
        <v>0</v>
      </c>
      <c r="R19" s="37">
        <f>ROUND(ROUND(Q19,4)*(1+P19),4)</f>
        <v>0</v>
      </c>
      <c r="S19" s="37">
        <f>ROUND($I19*Q19,4)</f>
        <v>0</v>
      </c>
      <c r="T19" s="37">
        <f>ROUND($I19*R19,4)</f>
        <v>0</v>
      </c>
      <c r="U19" s="40"/>
      <c r="V19" s="40"/>
      <c r="W19" s="40"/>
      <c r="X19" s="40"/>
      <c r="Y19" s="41"/>
    </row>
    <row r="20" spans="1:25" x14ac:dyDescent="0.25">
      <c r="A20" s="55" t="s">
        <v>604</v>
      </c>
      <c r="B20" s="11">
        <v>8</v>
      </c>
      <c r="C20" s="32" t="s">
        <v>605</v>
      </c>
      <c r="D20" s="32" t="s">
        <v>606</v>
      </c>
      <c r="E20" s="32" t="s">
        <v>607</v>
      </c>
      <c r="F20" s="32" t="s">
        <v>105</v>
      </c>
      <c r="G20" s="32" t="s">
        <v>608</v>
      </c>
      <c r="H20" s="33" t="s">
        <v>91</v>
      </c>
      <c r="I20" s="34">
        <v>300</v>
      </c>
      <c r="J20" s="59"/>
      <c r="K20" s="11">
        <v>1</v>
      </c>
      <c r="L20" s="35"/>
      <c r="M20" s="36"/>
      <c r="N20" s="37">
        <f>IF(M20&gt;0,ROUND(L20/M20,4),0)</f>
        <v>0</v>
      </c>
      <c r="O20" s="38"/>
      <c r="P20" s="39"/>
      <c r="Q20" s="37">
        <f>ROUND(ROUND(N20,4)*(1-O20),4)</f>
        <v>0</v>
      </c>
      <c r="R20" s="37">
        <f>ROUND(ROUND(Q20,4)*(1+P20),4)</f>
        <v>0</v>
      </c>
      <c r="S20" s="37">
        <f>ROUND($I20*Q20,4)</f>
        <v>0</v>
      </c>
      <c r="T20" s="37">
        <f>ROUND($I20*R20,4)</f>
        <v>0</v>
      </c>
      <c r="U20" s="40"/>
      <c r="V20" s="40"/>
      <c r="W20" s="40"/>
      <c r="X20" s="40"/>
      <c r="Y20" s="41"/>
    </row>
    <row r="21" spans="1:25" x14ac:dyDescent="0.25">
      <c r="A21" s="55" t="s">
        <v>609</v>
      </c>
      <c r="B21" s="11">
        <v>9</v>
      </c>
      <c r="C21" s="32" t="s">
        <v>610</v>
      </c>
      <c r="D21" s="32" t="s">
        <v>105</v>
      </c>
      <c r="E21" s="32" t="s">
        <v>105</v>
      </c>
      <c r="F21" s="32" t="s">
        <v>105</v>
      </c>
      <c r="G21" s="32" t="s">
        <v>105</v>
      </c>
      <c r="H21" s="33" t="s">
        <v>91</v>
      </c>
      <c r="I21" s="34">
        <v>50</v>
      </c>
      <c r="J21" s="59"/>
      <c r="K21" s="11">
        <v>1</v>
      </c>
      <c r="L21" s="35"/>
      <c r="M21" s="36"/>
      <c r="N21" s="37">
        <f>IF(M21&gt;0,ROUND(L21/M21,4),0)</f>
        <v>0</v>
      </c>
      <c r="O21" s="38"/>
      <c r="P21" s="39"/>
      <c r="Q21" s="37">
        <f>ROUND(ROUND(N21,4)*(1-O21),4)</f>
        <v>0</v>
      </c>
      <c r="R21" s="37">
        <f>ROUND(ROUND(Q21,4)*(1+P21),4)</f>
        <v>0</v>
      </c>
      <c r="S21" s="37">
        <f>ROUND($I21*Q21,4)</f>
        <v>0</v>
      </c>
      <c r="T21" s="37">
        <f>ROUND($I21*R21,4)</f>
        <v>0</v>
      </c>
      <c r="U21" s="40"/>
      <c r="V21" s="40"/>
      <c r="W21" s="40"/>
      <c r="X21" s="40"/>
      <c r="Y21" s="41"/>
    </row>
    <row r="22" spans="1:25" ht="25.5" x14ac:dyDescent="0.25">
      <c r="A22" s="55" t="s">
        <v>611</v>
      </c>
      <c r="B22" s="11">
        <v>10</v>
      </c>
      <c r="C22" s="32" t="s">
        <v>612</v>
      </c>
      <c r="D22" s="32" t="s">
        <v>105</v>
      </c>
      <c r="E22" s="32" t="s">
        <v>613</v>
      </c>
      <c r="F22" s="32" t="s">
        <v>105</v>
      </c>
      <c r="G22" s="32" t="s">
        <v>614</v>
      </c>
      <c r="H22" s="33" t="s">
        <v>91</v>
      </c>
      <c r="I22" s="34">
        <v>200</v>
      </c>
      <c r="J22" s="59"/>
      <c r="K22" s="11">
        <v>1</v>
      </c>
      <c r="L22" s="35"/>
      <c r="M22" s="36"/>
      <c r="N22" s="37">
        <f>IF(M22&gt;0,ROUND(L22/M22,4),0)</f>
        <v>0</v>
      </c>
      <c r="O22" s="38"/>
      <c r="P22" s="39"/>
      <c r="Q22" s="37">
        <f>ROUND(ROUND(N22,4)*(1-O22),4)</f>
        <v>0</v>
      </c>
      <c r="R22" s="37">
        <f>ROUND(ROUND(Q22,4)*(1+P22),4)</f>
        <v>0</v>
      </c>
      <c r="S22" s="37">
        <f>ROUND($I22*Q22,4)</f>
        <v>0</v>
      </c>
      <c r="T22" s="37">
        <f>ROUND($I22*R22,4)</f>
        <v>0</v>
      </c>
      <c r="U22" s="40"/>
      <c r="V22" s="40"/>
      <c r="W22" s="40"/>
      <c r="X22" s="40"/>
      <c r="Y22" s="41"/>
    </row>
    <row r="23" spans="1:25" x14ac:dyDescent="0.25">
      <c r="A23" s="55" t="s">
        <v>615</v>
      </c>
      <c r="B23" s="11">
        <v>11</v>
      </c>
      <c r="C23" s="32" t="s">
        <v>616</v>
      </c>
      <c r="D23" s="32" t="s">
        <v>105</v>
      </c>
      <c r="E23" s="32" t="s">
        <v>105</v>
      </c>
      <c r="F23" s="32" t="s">
        <v>105</v>
      </c>
      <c r="G23" s="32" t="s">
        <v>617</v>
      </c>
      <c r="H23" s="33" t="s">
        <v>91</v>
      </c>
      <c r="I23" s="34">
        <v>10</v>
      </c>
      <c r="J23" s="59"/>
      <c r="K23" s="11">
        <v>1</v>
      </c>
      <c r="L23" s="35"/>
      <c r="M23" s="36"/>
      <c r="N23" s="37">
        <f>IF(M23&gt;0,ROUND(L23/M23,4),0)</f>
        <v>0</v>
      </c>
      <c r="O23" s="38"/>
      <c r="P23" s="39"/>
      <c r="Q23" s="37">
        <f>ROUND(ROUND(N23,4)*(1-O23),4)</f>
        <v>0</v>
      </c>
      <c r="R23" s="37">
        <f>ROUND(ROUND(Q23,4)*(1+P23),4)</f>
        <v>0</v>
      </c>
      <c r="S23" s="37">
        <f>ROUND($I23*Q23,4)</f>
        <v>0</v>
      </c>
      <c r="T23" s="37">
        <f>ROUND($I23*R23,4)</f>
        <v>0</v>
      </c>
      <c r="U23" s="40"/>
      <c r="V23" s="40"/>
      <c r="W23" s="40"/>
      <c r="X23" s="40"/>
      <c r="Y23" s="41"/>
    </row>
    <row r="24" spans="1:25" ht="25.5" x14ac:dyDescent="0.25">
      <c r="A24" s="55" t="s">
        <v>618</v>
      </c>
      <c r="B24" s="11">
        <v>12</v>
      </c>
      <c r="C24" s="32" t="s">
        <v>619</v>
      </c>
      <c r="D24" s="32" t="s">
        <v>105</v>
      </c>
      <c r="E24" s="32" t="s">
        <v>105</v>
      </c>
      <c r="F24" s="32" t="s">
        <v>105</v>
      </c>
      <c r="G24" s="32" t="s">
        <v>620</v>
      </c>
      <c r="H24" s="33" t="s">
        <v>91</v>
      </c>
      <c r="I24" s="34">
        <v>50</v>
      </c>
      <c r="J24" s="59"/>
      <c r="K24" s="11">
        <v>1</v>
      </c>
      <c r="L24" s="35"/>
      <c r="M24" s="36"/>
      <c r="N24" s="37">
        <f>IF(M24&gt;0,ROUND(L24/M24,4),0)</f>
        <v>0</v>
      </c>
      <c r="O24" s="38"/>
      <c r="P24" s="39"/>
      <c r="Q24" s="37">
        <f>ROUND(ROUND(N24,4)*(1-O24),4)</f>
        <v>0</v>
      </c>
      <c r="R24" s="37">
        <f>ROUND(ROUND(Q24,4)*(1+P24),4)</f>
        <v>0</v>
      </c>
      <c r="S24" s="37">
        <f>ROUND($I24*Q24,4)</f>
        <v>0</v>
      </c>
      <c r="T24" s="37">
        <f>ROUND($I24*R24,4)</f>
        <v>0</v>
      </c>
      <c r="U24" s="40"/>
      <c r="V24" s="40"/>
      <c r="W24" s="40"/>
      <c r="X24" s="40"/>
      <c r="Y24" s="41"/>
    </row>
    <row r="25" spans="1:25" ht="25.5" x14ac:dyDescent="0.25">
      <c r="A25" s="55" t="s">
        <v>621</v>
      </c>
      <c r="B25" s="11">
        <v>13</v>
      </c>
      <c r="C25" s="32" t="s">
        <v>622</v>
      </c>
      <c r="D25" s="32" t="s">
        <v>105</v>
      </c>
      <c r="E25" s="32" t="s">
        <v>105</v>
      </c>
      <c r="F25" s="32" t="s">
        <v>105</v>
      </c>
      <c r="G25" s="32" t="s">
        <v>105</v>
      </c>
      <c r="H25" s="33" t="s">
        <v>91</v>
      </c>
      <c r="I25" s="34">
        <v>200</v>
      </c>
      <c r="J25" s="59"/>
      <c r="K25" s="11">
        <v>1</v>
      </c>
      <c r="L25" s="35"/>
      <c r="M25" s="36"/>
      <c r="N25" s="37">
        <f>IF(M25&gt;0,ROUND(L25/M25,4),0)</f>
        <v>0</v>
      </c>
      <c r="O25" s="38"/>
      <c r="P25" s="39"/>
      <c r="Q25" s="37">
        <f>ROUND(ROUND(N25,4)*(1-O25),4)</f>
        <v>0</v>
      </c>
      <c r="R25" s="37">
        <f>ROUND(ROUND(Q25,4)*(1+P25),4)</f>
        <v>0</v>
      </c>
      <c r="S25" s="37">
        <f>ROUND($I25*Q25,4)</f>
        <v>0</v>
      </c>
      <c r="T25" s="37">
        <f>ROUND($I25*R25,4)</f>
        <v>0</v>
      </c>
      <c r="U25" s="40"/>
      <c r="V25" s="40"/>
      <c r="W25" s="40"/>
      <c r="X25" s="40"/>
      <c r="Y25" s="41"/>
    </row>
    <row r="26" spans="1:25" x14ac:dyDescent="0.25">
      <c r="A26" s="55" t="s">
        <v>623</v>
      </c>
      <c r="B26" s="11">
        <v>14</v>
      </c>
      <c r="C26" s="32" t="s">
        <v>624</v>
      </c>
      <c r="D26" s="32" t="s">
        <v>105</v>
      </c>
      <c r="E26" s="32" t="s">
        <v>105</v>
      </c>
      <c r="F26" s="32" t="s">
        <v>105</v>
      </c>
      <c r="G26" s="32" t="s">
        <v>625</v>
      </c>
      <c r="H26" s="33" t="s">
        <v>91</v>
      </c>
      <c r="I26" s="34">
        <v>50</v>
      </c>
      <c r="J26" s="59"/>
      <c r="K26" s="11">
        <v>1</v>
      </c>
      <c r="L26" s="35"/>
      <c r="M26" s="36"/>
      <c r="N26" s="37">
        <f>IF(M26&gt;0,ROUND(L26/M26,4),0)</f>
        <v>0</v>
      </c>
      <c r="O26" s="38"/>
      <c r="P26" s="39"/>
      <c r="Q26" s="37">
        <f>ROUND(ROUND(N26,4)*(1-O26),4)</f>
        <v>0</v>
      </c>
      <c r="R26" s="37">
        <f>ROUND(ROUND(Q26,4)*(1+P26),4)</f>
        <v>0</v>
      </c>
      <c r="S26" s="37">
        <f>ROUND($I26*Q26,4)</f>
        <v>0</v>
      </c>
      <c r="T26" s="37">
        <f>ROUND($I26*R26,4)</f>
        <v>0</v>
      </c>
      <c r="U26" s="40"/>
      <c r="V26" s="40"/>
      <c r="W26" s="40"/>
      <c r="X26" s="40"/>
      <c r="Y26" s="41"/>
    </row>
    <row r="27" spans="1:25" ht="25.5" x14ac:dyDescent="0.25">
      <c r="A27" s="55" t="s">
        <v>626</v>
      </c>
      <c r="B27" s="11">
        <v>15</v>
      </c>
      <c r="C27" s="32" t="s">
        <v>627</v>
      </c>
      <c r="D27" s="32" t="s">
        <v>105</v>
      </c>
      <c r="E27" s="32" t="s">
        <v>105</v>
      </c>
      <c r="F27" s="32" t="s">
        <v>105</v>
      </c>
      <c r="G27" s="32" t="s">
        <v>105</v>
      </c>
      <c r="H27" s="33" t="s">
        <v>91</v>
      </c>
      <c r="I27" s="34">
        <v>300</v>
      </c>
      <c r="J27" s="59"/>
      <c r="K27" s="11">
        <v>1</v>
      </c>
      <c r="L27" s="35"/>
      <c r="M27" s="36"/>
      <c r="N27" s="37">
        <f>IF(M27&gt;0,ROUND(L27/M27,4),0)</f>
        <v>0</v>
      </c>
      <c r="O27" s="38"/>
      <c r="P27" s="39"/>
      <c r="Q27" s="37">
        <f>ROUND(ROUND(N27,4)*(1-O27),4)</f>
        <v>0</v>
      </c>
      <c r="R27" s="37">
        <f>ROUND(ROUND(Q27,4)*(1+P27),4)</f>
        <v>0</v>
      </c>
      <c r="S27" s="37">
        <f>ROUND($I27*Q27,4)</f>
        <v>0</v>
      </c>
      <c r="T27" s="37">
        <f>ROUND($I27*R27,4)</f>
        <v>0</v>
      </c>
      <c r="U27" s="40"/>
      <c r="V27" s="40"/>
      <c r="W27" s="40"/>
      <c r="X27" s="40"/>
      <c r="Y27" s="41"/>
    </row>
    <row r="28" spans="1:25" ht="13.5" thickBot="1" x14ac:dyDescent="0.3">
      <c r="A28" s="56" t="s">
        <v>628</v>
      </c>
      <c r="B28" s="13">
        <v>16</v>
      </c>
      <c r="C28" s="42" t="s">
        <v>629</v>
      </c>
      <c r="D28" s="42" t="s">
        <v>105</v>
      </c>
      <c r="E28" s="42" t="s">
        <v>105</v>
      </c>
      <c r="F28" s="42" t="s">
        <v>105</v>
      </c>
      <c r="G28" s="42" t="s">
        <v>105</v>
      </c>
      <c r="H28" s="43" t="s">
        <v>91</v>
      </c>
      <c r="I28" s="44">
        <v>50</v>
      </c>
      <c r="J28" s="60"/>
      <c r="K28" s="13">
        <v>1</v>
      </c>
      <c r="L28" s="45"/>
      <c r="M28" s="46"/>
      <c r="N28" s="47">
        <f>IF(M28&gt;0,ROUND(L28/M28,4),0)</f>
        <v>0</v>
      </c>
      <c r="O28" s="48"/>
      <c r="P28" s="49"/>
      <c r="Q28" s="47">
        <f>ROUND(ROUND(N28,4)*(1-O28),4)</f>
        <v>0</v>
      </c>
      <c r="R28" s="47">
        <f>ROUND(ROUND(Q28,4)*(1+P28),4)</f>
        <v>0</v>
      </c>
      <c r="S28" s="47">
        <f>ROUND($I28*Q28,4)</f>
        <v>0</v>
      </c>
      <c r="T28" s="47">
        <f>ROUND($I28*R28,4)</f>
        <v>0</v>
      </c>
      <c r="U28" s="50"/>
      <c r="V28" s="50"/>
      <c r="W28" s="50"/>
      <c r="X28" s="50"/>
      <c r="Y28" s="51"/>
    </row>
    <row r="29" spans="1:25" ht="13.5" thickBot="1" x14ac:dyDescent="0.3">
      <c r="R29" s="61" t="s">
        <v>108</v>
      </c>
      <c r="S29" s="62">
        <f>SUM(S13:S28)</f>
        <v>0</v>
      </c>
      <c r="T29" s="63">
        <f>SUM(T13:T28)</f>
        <v>0</v>
      </c>
    </row>
    <row r="31" spans="1:25" ht="13.5" thickBot="1" x14ac:dyDescent="0.3"/>
    <row r="32" spans="1:25" ht="13.5" thickBot="1" x14ac:dyDescent="0.3">
      <c r="A32" s="52" t="s">
        <v>55</v>
      </c>
      <c r="B32" s="57" t="s">
        <v>109</v>
      </c>
      <c r="C32" s="18" t="s">
        <v>630</v>
      </c>
      <c r="D32" s="18"/>
      <c r="E32" s="18"/>
      <c r="F32" s="18"/>
      <c r="G32" s="18"/>
      <c r="H32" s="18" t="s">
        <v>254</v>
      </c>
      <c r="I32" s="18"/>
      <c r="J32" s="8"/>
      <c r="K32" s="7"/>
      <c r="L32" s="18" t="s">
        <v>631</v>
      </c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8"/>
    </row>
    <row r="33" spans="1:25" ht="51.75" thickBot="1" x14ac:dyDescent="0.3">
      <c r="A33" s="53" t="s">
        <v>60</v>
      </c>
      <c r="B33" s="19" t="s">
        <v>61</v>
      </c>
      <c r="C33" s="20" t="s">
        <v>62</v>
      </c>
      <c r="D33" s="20" t="s">
        <v>63</v>
      </c>
      <c r="E33" s="20" t="s">
        <v>64</v>
      </c>
      <c r="F33" s="20" t="s">
        <v>65</v>
      </c>
      <c r="G33" s="20" t="s">
        <v>66</v>
      </c>
      <c r="H33" s="20" t="s">
        <v>67</v>
      </c>
      <c r="I33" s="20" t="s">
        <v>68</v>
      </c>
      <c r="J33" s="21" t="s">
        <v>69</v>
      </c>
      <c r="K33" s="19" t="s">
        <v>70</v>
      </c>
      <c r="L33" s="20" t="s">
        <v>71</v>
      </c>
      <c r="M33" s="20" t="s">
        <v>72</v>
      </c>
      <c r="N33" s="20" t="s">
        <v>73</v>
      </c>
      <c r="O33" s="20" t="s">
        <v>74</v>
      </c>
      <c r="P33" s="20" t="s">
        <v>75</v>
      </c>
      <c r="Q33" s="20" t="s">
        <v>76</v>
      </c>
      <c r="R33" s="20" t="s">
        <v>77</v>
      </c>
      <c r="S33" s="20" t="s">
        <v>78</v>
      </c>
      <c r="T33" s="20" t="s">
        <v>79</v>
      </c>
      <c r="U33" s="20" t="s">
        <v>80</v>
      </c>
      <c r="V33" s="20" t="s">
        <v>81</v>
      </c>
      <c r="W33" s="20" t="s">
        <v>82</v>
      </c>
      <c r="X33" s="20" t="s">
        <v>83</v>
      </c>
      <c r="Y33" s="21" t="s">
        <v>84</v>
      </c>
    </row>
    <row r="34" spans="1:25" ht="25.5" x14ac:dyDescent="0.25">
      <c r="A34" s="54" t="s">
        <v>632</v>
      </c>
      <c r="B34" s="9">
        <v>1</v>
      </c>
      <c r="C34" s="22" t="s">
        <v>633</v>
      </c>
      <c r="D34" s="22" t="s">
        <v>105</v>
      </c>
      <c r="E34" s="22" t="s">
        <v>634</v>
      </c>
      <c r="F34" s="22" t="s">
        <v>105</v>
      </c>
      <c r="G34" s="22" t="s">
        <v>635</v>
      </c>
      <c r="H34" s="23" t="s">
        <v>91</v>
      </c>
      <c r="I34" s="24">
        <v>2</v>
      </c>
      <c r="J34" s="58"/>
      <c r="K34" s="9">
        <v>1</v>
      </c>
      <c r="L34" s="25"/>
      <c r="M34" s="26"/>
      <c r="N34" s="27">
        <f>IF(M34&gt;0,ROUND(L34/M34,4),0)</f>
        <v>0</v>
      </c>
      <c r="O34" s="28"/>
      <c r="P34" s="29"/>
      <c r="Q34" s="27">
        <f>ROUND(ROUND(N34,4)*(1-O34),4)</f>
        <v>0</v>
      </c>
      <c r="R34" s="27">
        <f>ROUND(ROUND(Q34,4)*(1+P34),4)</f>
        <v>0</v>
      </c>
      <c r="S34" s="27">
        <f>ROUND($I34*Q34,4)</f>
        <v>0</v>
      </c>
      <c r="T34" s="27">
        <f>ROUND($I34*R34,4)</f>
        <v>0</v>
      </c>
      <c r="U34" s="30"/>
      <c r="V34" s="30"/>
      <c r="W34" s="30"/>
      <c r="X34" s="30"/>
      <c r="Y34" s="31"/>
    </row>
    <row r="35" spans="1:25" ht="25.5" x14ac:dyDescent="0.25">
      <c r="A35" s="55" t="s">
        <v>636</v>
      </c>
      <c r="B35" s="11">
        <v>2</v>
      </c>
      <c r="C35" s="32" t="s">
        <v>637</v>
      </c>
      <c r="D35" s="32" t="s">
        <v>105</v>
      </c>
      <c r="E35" s="32" t="s">
        <v>638</v>
      </c>
      <c r="F35" s="32" t="s">
        <v>105</v>
      </c>
      <c r="G35" s="32" t="s">
        <v>639</v>
      </c>
      <c r="H35" s="33" t="s">
        <v>91</v>
      </c>
      <c r="I35" s="34">
        <v>225</v>
      </c>
      <c r="J35" s="59"/>
      <c r="K35" s="11">
        <v>1</v>
      </c>
      <c r="L35" s="35"/>
      <c r="M35" s="36"/>
      <c r="N35" s="37">
        <f>IF(M35&gt;0,ROUND(L35/M35,4),0)</f>
        <v>0</v>
      </c>
      <c r="O35" s="38"/>
      <c r="P35" s="39"/>
      <c r="Q35" s="37">
        <f>ROUND(ROUND(N35,4)*(1-O35),4)</f>
        <v>0</v>
      </c>
      <c r="R35" s="37">
        <f>ROUND(ROUND(Q35,4)*(1+P35),4)</f>
        <v>0</v>
      </c>
      <c r="S35" s="37">
        <f>ROUND($I35*Q35,4)</f>
        <v>0</v>
      </c>
      <c r="T35" s="37">
        <f>ROUND($I35*R35,4)</f>
        <v>0</v>
      </c>
      <c r="U35" s="40"/>
      <c r="V35" s="40"/>
      <c r="W35" s="40"/>
      <c r="X35" s="40"/>
      <c r="Y35" s="41"/>
    </row>
    <row r="36" spans="1:25" x14ac:dyDescent="0.25">
      <c r="A36" s="55" t="s">
        <v>640</v>
      </c>
      <c r="B36" s="11">
        <v>3</v>
      </c>
      <c r="C36" s="32" t="s">
        <v>641</v>
      </c>
      <c r="D36" s="32" t="s">
        <v>105</v>
      </c>
      <c r="E36" s="32" t="s">
        <v>642</v>
      </c>
      <c r="F36" s="32" t="s">
        <v>105</v>
      </c>
      <c r="G36" s="32" t="s">
        <v>105</v>
      </c>
      <c r="H36" s="33" t="s">
        <v>91</v>
      </c>
      <c r="I36" s="34">
        <v>10</v>
      </c>
      <c r="J36" s="59"/>
      <c r="K36" s="11">
        <v>1</v>
      </c>
      <c r="L36" s="35"/>
      <c r="M36" s="36"/>
      <c r="N36" s="37">
        <f>IF(M36&gt;0,ROUND(L36/M36,4),0)</f>
        <v>0</v>
      </c>
      <c r="O36" s="38"/>
      <c r="P36" s="39"/>
      <c r="Q36" s="37">
        <f>ROUND(ROUND(N36,4)*(1-O36),4)</f>
        <v>0</v>
      </c>
      <c r="R36" s="37">
        <f>ROUND(ROUND(Q36,4)*(1+P36),4)</f>
        <v>0</v>
      </c>
      <c r="S36" s="37">
        <f>ROUND($I36*Q36,4)</f>
        <v>0</v>
      </c>
      <c r="T36" s="37">
        <f>ROUND($I36*R36,4)</f>
        <v>0</v>
      </c>
      <c r="U36" s="40"/>
      <c r="V36" s="40"/>
      <c r="W36" s="40"/>
      <c r="X36" s="40"/>
      <c r="Y36" s="41"/>
    </row>
    <row r="37" spans="1:25" x14ac:dyDescent="0.25">
      <c r="A37" s="55" t="s">
        <v>643</v>
      </c>
      <c r="B37" s="11">
        <v>4</v>
      </c>
      <c r="C37" s="32" t="s">
        <v>644</v>
      </c>
      <c r="D37" s="32" t="s">
        <v>105</v>
      </c>
      <c r="E37" s="32" t="s">
        <v>105</v>
      </c>
      <c r="F37" s="32" t="s">
        <v>105</v>
      </c>
      <c r="G37" s="32" t="s">
        <v>105</v>
      </c>
      <c r="H37" s="33" t="s">
        <v>91</v>
      </c>
      <c r="I37" s="34">
        <v>8</v>
      </c>
      <c r="J37" s="59"/>
      <c r="K37" s="11">
        <v>1</v>
      </c>
      <c r="L37" s="35"/>
      <c r="M37" s="36"/>
      <c r="N37" s="37">
        <f>IF(M37&gt;0,ROUND(L37/M37,4),0)</f>
        <v>0</v>
      </c>
      <c r="O37" s="38"/>
      <c r="P37" s="39"/>
      <c r="Q37" s="37">
        <f>ROUND(ROUND(N37,4)*(1-O37),4)</f>
        <v>0</v>
      </c>
      <c r="R37" s="37">
        <f>ROUND(ROUND(Q37,4)*(1+P37),4)</f>
        <v>0</v>
      </c>
      <c r="S37" s="37">
        <f>ROUND($I37*Q37,4)</f>
        <v>0</v>
      </c>
      <c r="T37" s="37">
        <f>ROUND($I37*R37,4)</f>
        <v>0</v>
      </c>
      <c r="U37" s="40"/>
      <c r="V37" s="40"/>
      <c r="W37" s="40"/>
      <c r="X37" s="40"/>
      <c r="Y37" s="41"/>
    </row>
    <row r="38" spans="1:25" x14ac:dyDescent="0.25">
      <c r="A38" s="55" t="s">
        <v>645</v>
      </c>
      <c r="B38" s="11">
        <v>5</v>
      </c>
      <c r="C38" s="32" t="s">
        <v>646</v>
      </c>
      <c r="D38" s="32" t="s">
        <v>105</v>
      </c>
      <c r="E38" s="32" t="s">
        <v>105</v>
      </c>
      <c r="F38" s="32" t="s">
        <v>105</v>
      </c>
      <c r="G38" s="32" t="s">
        <v>105</v>
      </c>
      <c r="H38" s="33" t="s">
        <v>91</v>
      </c>
      <c r="I38" s="34">
        <v>10</v>
      </c>
      <c r="J38" s="59"/>
      <c r="K38" s="11">
        <v>1</v>
      </c>
      <c r="L38" s="35"/>
      <c r="M38" s="36"/>
      <c r="N38" s="37">
        <f>IF(M38&gt;0,ROUND(L38/M38,4),0)</f>
        <v>0</v>
      </c>
      <c r="O38" s="38"/>
      <c r="P38" s="39"/>
      <c r="Q38" s="37">
        <f>ROUND(ROUND(N38,4)*(1-O38),4)</f>
        <v>0</v>
      </c>
      <c r="R38" s="37">
        <f>ROUND(ROUND(Q38,4)*(1+P38),4)</f>
        <v>0</v>
      </c>
      <c r="S38" s="37">
        <f>ROUND($I38*Q38,4)</f>
        <v>0</v>
      </c>
      <c r="T38" s="37">
        <f>ROUND($I38*R38,4)</f>
        <v>0</v>
      </c>
      <c r="U38" s="40"/>
      <c r="V38" s="40"/>
      <c r="W38" s="40"/>
      <c r="X38" s="40"/>
      <c r="Y38" s="41"/>
    </row>
    <row r="39" spans="1:25" ht="26.25" thickBot="1" x14ac:dyDescent="0.3">
      <c r="A39" s="56" t="s">
        <v>647</v>
      </c>
      <c r="B39" s="13">
        <v>6</v>
      </c>
      <c r="C39" s="42" t="s">
        <v>648</v>
      </c>
      <c r="D39" s="42" t="s">
        <v>105</v>
      </c>
      <c r="E39" s="42" t="s">
        <v>105</v>
      </c>
      <c r="F39" s="42" t="s">
        <v>105</v>
      </c>
      <c r="G39" s="42" t="s">
        <v>105</v>
      </c>
      <c r="H39" s="43" t="s">
        <v>91</v>
      </c>
      <c r="I39" s="44">
        <v>5</v>
      </c>
      <c r="J39" s="60"/>
      <c r="K39" s="13">
        <v>1</v>
      </c>
      <c r="L39" s="45"/>
      <c r="M39" s="46"/>
      <c r="N39" s="47">
        <f>IF(M39&gt;0,ROUND(L39/M39,4),0)</f>
        <v>0</v>
      </c>
      <c r="O39" s="48"/>
      <c r="P39" s="49"/>
      <c r="Q39" s="47">
        <f>ROUND(ROUND(N39,4)*(1-O39),4)</f>
        <v>0</v>
      </c>
      <c r="R39" s="47">
        <f>ROUND(ROUND(Q39,4)*(1+P39),4)</f>
        <v>0</v>
      </c>
      <c r="S39" s="47">
        <f>ROUND($I39*Q39,4)</f>
        <v>0</v>
      </c>
      <c r="T39" s="47">
        <f>ROUND($I39*R39,4)</f>
        <v>0</v>
      </c>
      <c r="U39" s="50"/>
      <c r="V39" s="50"/>
      <c r="W39" s="50"/>
      <c r="X39" s="50"/>
      <c r="Y39" s="51"/>
    </row>
    <row r="40" spans="1:25" ht="13.5" thickBot="1" x14ac:dyDescent="0.3">
      <c r="R40" s="61" t="s">
        <v>108</v>
      </c>
      <c r="S40" s="62">
        <f>SUM(S34:S39)</f>
        <v>0</v>
      </c>
      <c r="T40" s="63">
        <f>SUM(T34:T39)</f>
        <v>0</v>
      </c>
    </row>
  </sheetData>
  <sheetProtection algorithmName="SHA-512" hashValue="v3nQV5UuzDE4bVf+/w7Qydqe66JR6aNYz9tQ/9B0xTrroIOsUgRlMVhTDMyNAE7faIK50TSKh7TUEHW4CuHJIQ==" saltValue="VMwsiFkKFdmYWBh/i3bdTw==" spinCount="100000" sheet="1" objects="1" scenarios="1"/>
  <pageMargins left="0.78740157021416557" right="0.78740157021416557" top="0.78740157021416557" bottom="0.78740157021416557" header="0.59055116441514754" footer="0.59055116441514754"/>
  <pageSetup paperSize="9" scale="32" fitToHeight="0" pageOrder="overThenDown" orientation="landscape" r:id="rId1"/>
  <headerFooter>
    <oddHeader>&amp;ROBR-8A</oddHeader>
    <oddFooter>&amp;LJN št. 16-51/19, 16-51/19_1.OBD: 1.5.2020 - 30.4.2021&amp;RStran &amp;P od &amp;N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4:Y140"/>
  <sheetViews>
    <sheetView topLeftCell="B1" workbookViewId="0"/>
  </sheetViews>
  <sheetFormatPr defaultRowHeight="12.75" x14ac:dyDescent="0.25"/>
  <cols>
    <col min="1" max="1" width="15.7109375" style="1" hidden="1" customWidth="1"/>
    <col min="2" max="2" width="7.28515625" style="1" customWidth="1"/>
    <col min="3" max="3" width="43.7109375" style="1" customWidth="1"/>
    <col min="4" max="4" width="37.85546875" style="1" customWidth="1"/>
    <col min="5" max="5" width="44.85546875" style="1" customWidth="1"/>
    <col min="6" max="6" width="20.42578125" style="1" customWidth="1"/>
    <col min="7" max="7" width="30.85546875" style="1" customWidth="1"/>
    <col min="8" max="8" width="5.7109375" style="1" customWidth="1"/>
    <col min="9" max="9" width="10" style="1" customWidth="1"/>
    <col min="10" max="10" width="7.28515625" style="1" customWidth="1"/>
    <col min="11" max="11" width="4.7109375" style="1" customWidth="1"/>
    <col min="12" max="12" width="13.7109375" style="1" customWidth="1"/>
    <col min="13" max="13" width="10.7109375" style="1" customWidth="1"/>
    <col min="14" max="14" width="13.7109375" style="1" customWidth="1"/>
    <col min="15" max="15" width="10.7109375" style="1" customWidth="1"/>
    <col min="16" max="16" width="7.7109375" style="1" customWidth="1"/>
    <col min="17" max="18" width="13.7109375" style="1" customWidth="1"/>
    <col min="19" max="20" width="17.28515625" style="1" customWidth="1"/>
    <col min="21" max="21" width="20.7109375" style="1" customWidth="1"/>
    <col min="22" max="22" width="25.7109375" style="1" customWidth="1"/>
    <col min="23" max="23" width="20.7109375" style="1" customWidth="1"/>
    <col min="24" max="24" width="12.7109375" style="1" customWidth="1"/>
    <col min="25" max="25" width="25.7109375" style="1" customWidth="1"/>
    <col min="26" max="16384" width="9.140625" style="1"/>
  </cols>
  <sheetData>
    <row r="4" spans="1:25" ht="15.75" x14ac:dyDescent="0.25">
      <c r="C4" s="77" t="s">
        <v>52</v>
      </c>
    </row>
    <row r="5" spans="1:25" ht="18" x14ac:dyDescent="0.25">
      <c r="B5" s="78" t="s">
        <v>649</v>
      </c>
      <c r="C5" s="2" t="s">
        <v>650</v>
      </c>
    </row>
    <row r="7" spans="1:25" x14ac:dyDescent="0.25">
      <c r="C7" s="79" t="str">
        <f>IF('2. Podatki o ponudniku'!C5&lt;&gt;"","Naziv ponudnika: " &amp; '2. Podatki o ponudniku'!C5,"")</f>
        <v/>
      </c>
    </row>
    <row r="8" spans="1:25" x14ac:dyDescent="0.25">
      <c r="C8" s="79" t="str">
        <f>IF('2. Podatki o ponudniku'!C7&lt;&gt;"","Identifikacijska številka za DDV: " &amp; '2. Podatki o ponudniku'!C7,"")</f>
        <v/>
      </c>
    </row>
    <row r="10" spans="1:25" ht="13.5" thickBot="1" x14ac:dyDescent="0.3"/>
    <row r="11" spans="1:25" ht="13.5" thickBot="1" x14ac:dyDescent="0.3">
      <c r="A11" s="52" t="s">
        <v>55</v>
      </c>
      <c r="B11" s="57" t="s">
        <v>56</v>
      </c>
      <c r="C11" s="18" t="s">
        <v>651</v>
      </c>
      <c r="D11" s="18"/>
      <c r="E11" s="18"/>
      <c r="F11" s="18"/>
      <c r="G11" s="18"/>
      <c r="H11" s="18" t="s">
        <v>254</v>
      </c>
      <c r="I11" s="18"/>
      <c r="J11" s="8"/>
      <c r="K11" s="7"/>
      <c r="L11" s="18" t="s">
        <v>652</v>
      </c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8"/>
    </row>
    <row r="12" spans="1:25" ht="51.75" thickBot="1" x14ac:dyDescent="0.3">
      <c r="A12" s="53" t="s">
        <v>60</v>
      </c>
      <c r="B12" s="19" t="s">
        <v>61</v>
      </c>
      <c r="C12" s="20" t="s">
        <v>62</v>
      </c>
      <c r="D12" s="20" t="s">
        <v>63</v>
      </c>
      <c r="E12" s="20" t="s">
        <v>64</v>
      </c>
      <c r="F12" s="20" t="s">
        <v>65</v>
      </c>
      <c r="G12" s="20" t="s">
        <v>66</v>
      </c>
      <c r="H12" s="20" t="s">
        <v>67</v>
      </c>
      <c r="I12" s="20" t="s">
        <v>68</v>
      </c>
      <c r="J12" s="21" t="s">
        <v>69</v>
      </c>
      <c r="K12" s="19" t="s">
        <v>70</v>
      </c>
      <c r="L12" s="20" t="s">
        <v>71</v>
      </c>
      <c r="M12" s="20" t="s">
        <v>72</v>
      </c>
      <c r="N12" s="20" t="s">
        <v>73</v>
      </c>
      <c r="O12" s="20" t="s">
        <v>74</v>
      </c>
      <c r="P12" s="20" t="s">
        <v>75</v>
      </c>
      <c r="Q12" s="20" t="s">
        <v>76</v>
      </c>
      <c r="R12" s="20" t="s">
        <v>77</v>
      </c>
      <c r="S12" s="20" t="s">
        <v>78</v>
      </c>
      <c r="T12" s="20" t="s">
        <v>79</v>
      </c>
      <c r="U12" s="20" t="s">
        <v>80</v>
      </c>
      <c r="V12" s="20" t="s">
        <v>81</v>
      </c>
      <c r="W12" s="20" t="s">
        <v>82</v>
      </c>
      <c r="X12" s="20" t="s">
        <v>83</v>
      </c>
      <c r="Y12" s="21" t="s">
        <v>84</v>
      </c>
    </row>
    <row r="13" spans="1:25" x14ac:dyDescent="0.25">
      <c r="A13" s="54" t="s">
        <v>653</v>
      </c>
      <c r="B13" s="9">
        <v>1</v>
      </c>
      <c r="C13" s="22" t="s">
        <v>654</v>
      </c>
      <c r="D13" s="22" t="s">
        <v>655</v>
      </c>
      <c r="E13" s="22" t="s">
        <v>656</v>
      </c>
      <c r="F13" s="22" t="s">
        <v>105</v>
      </c>
      <c r="G13" s="22" t="s">
        <v>105</v>
      </c>
      <c r="H13" s="23" t="s">
        <v>657</v>
      </c>
      <c r="I13" s="24">
        <v>37000</v>
      </c>
      <c r="J13" s="58"/>
      <c r="K13" s="9">
        <v>1</v>
      </c>
      <c r="L13" s="25"/>
      <c r="M13" s="26"/>
      <c r="N13" s="27">
        <f>IF(M13&gt;0,ROUND(L13/M13,4),0)</f>
        <v>0</v>
      </c>
      <c r="O13" s="28"/>
      <c r="P13" s="29"/>
      <c r="Q13" s="27">
        <f>ROUND(ROUND(N13,4)*(1-O13),4)</f>
        <v>0</v>
      </c>
      <c r="R13" s="27">
        <f>ROUND(ROUND(Q13,4)*(1+P13),4)</f>
        <v>0</v>
      </c>
      <c r="S13" s="27">
        <f>ROUND($I13*Q13,4)</f>
        <v>0</v>
      </c>
      <c r="T13" s="27">
        <f>ROUND($I13*R13,4)</f>
        <v>0</v>
      </c>
      <c r="U13" s="30"/>
      <c r="V13" s="30"/>
      <c r="W13" s="30"/>
      <c r="X13" s="30"/>
      <c r="Y13" s="31"/>
    </row>
    <row r="14" spans="1:25" x14ac:dyDescent="0.25">
      <c r="A14" s="55" t="s">
        <v>658</v>
      </c>
      <c r="B14" s="11">
        <v>2</v>
      </c>
      <c r="C14" s="32" t="s">
        <v>659</v>
      </c>
      <c r="D14" s="32" t="s">
        <v>660</v>
      </c>
      <c r="E14" s="32" t="s">
        <v>105</v>
      </c>
      <c r="F14" s="32" t="s">
        <v>105</v>
      </c>
      <c r="G14" s="32" t="s">
        <v>661</v>
      </c>
      <c r="H14" s="33" t="s">
        <v>657</v>
      </c>
      <c r="I14" s="34">
        <v>35</v>
      </c>
      <c r="J14" s="59"/>
      <c r="K14" s="11">
        <v>1</v>
      </c>
      <c r="L14" s="35"/>
      <c r="M14" s="36"/>
      <c r="N14" s="37">
        <f>IF(M14&gt;0,ROUND(L14/M14,4),0)</f>
        <v>0</v>
      </c>
      <c r="O14" s="38"/>
      <c r="P14" s="39"/>
      <c r="Q14" s="37">
        <f>ROUND(ROUND(N14,4)*(1-O14),4)</f>
        <v>0</v>
      </c>
      <c r="R14" s="37">
        <f>ROUND(ROUND(Q14,4)*(1+P14),4)</f>
        <v>0</v>
      </c>
      <c r="S14" s="37">
        <f>ROUND($I14*Q14,4)</f>
        <v>0</v>
      </c>
      <c r="T14" s="37">
        <f>ROUND($I14*R14,4)</f>
        <v>0</v>
      </c>
      <c r="U14" s="40"/>
      <c r="V14" s="40"/>
      <c r="W14" s="40"/>
      <c r="X14" s="40"/>
      <c r="Y14" s="41"/>
    </row>
    <row r="15" spans="1:25" x14ac:dyDescent="0.25">
      <c r="A15" s="55" t="s">
        <v>662</v>
      </c>
      <c r="B15" s="11">
        <v>3</v>
      </c>
      <c r="C15" s="32" t="s">
        <v>663</v>
      </c>
      <c r="D15" s="32" t="s">
        <v>660</v>
      </c>
      <c r="E15" s="32" t="s">
        <v>105</v>
      </c>
      <c r="F15" s="32" t="s">
        <v>371</v>
      </c>
      <c r="G15" s="32" t="s">
        <v>664</v>
      </c>
      <c r="H15" s="33" t="s">
        <v>665</v>
      </c>
      <c r="I15" s="34">
        <v>1050</v>
      </c>
      <c r="J15" s="59"/>
      <c r="K15" s="11">
        <v>1</v>
      </c>
      <c r="L15" s="35"/>
      <c r="M15" s="36"/>
      <c r="N15" s="37">
        <f>IF(M15&gt;0,ROUND(L15/M15,4),0)</f>
        <v>0</v>
      </c>
      <c r="O15" s="38"/>
      <c r="P15" s="39"/>
      <c r="Q15" s="37">
        <f>ROUND(ROUND(N15,4)*(1-O15),4)</f>
        <v>0</v>
      </c>
      <c r="R15" s="37">
        <f>ROUND(ROUND(Q15,4)*(1+P15),4)</f>
        <v>0</v>
      </c>
      <c r="S15" s="37">
        <f>ROUND($I15*Q15,4)</f>
        <v>0</v>
      </c>
      <c r="T15" s="37">
        <f>ROUND($I15*R15,4)</f>
        <v>0</v>
      </c>
      <c r="U15" s="40"/>
      <c r="V15" s="40"/>
      <c r="W15" s="40"/>
      <c r="X15" s="40"/>
      <c r="Y15" s="41"/>
    </row>
    <row r="16" spans="1:25" x14ac:dyDescent="0.25">
      <c r="A16" s="55" t="s">
        <v>666</v>
      </c>
      <c r="B16" s="11">
        <v>4</v>
      </c>
      <c r="C16" s="32" t="s">
        <v>667</v>
      </c>
      <c r="D16" s="32" t="s">
        <v>660</v>
      </c>
      <c r="E16" s="32" t="s">
        <v>105</v>
      </c>
      <c r="F16" s="32" t="s">
        <v>105</v>
      </c>
      <c r="G16" s="32" t="s">
        <v>668</v>
      </c>
      <c r="H16" s="33" t="s">
        <v>665</v>
      </c>
      <c r="I16" s="34">
        <v>2700</v>
      </c>
      <c r="J16" s="59"/>
      <c r="K16" s="11">
        <v>1</v>
      </c>
      <c r="L16" s="35"/>
      <c r="M16" s="36"/>
      <c r="N16" s="37">
        <f>IF(M16&gt;0,ROUND(L16/M16,4),0)</f>
        <v>0</v>
      </c>
      <c r="O16" s="38"/>
      <c r="P16" s="39"/>
      <c r="Q16" s="37">
        <f>ROUND(ROUND(N16,4)*(1-O16),4)</f>
        <v>0</v>
      </c>
      <c r="R16" s="37">
        <f>ROUND(ROUND(Q16,4)*(1+P16),4)</f>
        <v>0</v>
      </c>
      <c r="S16" s="37">
        <f>ROUND($I16*Q16,4)</f>
        <v>0</v>
      </c>
      <c r="T16" s="37">
        <f>ROUND($I16*R16,4)</f>
        <v>0</v>
      </c>
      <c r="U16" s="40"/>
      <c r="V16" s="40"/>
      <c r="W16" s="40"/>
      <c r="X16" s="40"/>
      <c r="Y16" s="41"/>
    </row>
    <row r="17" spans="1:25" x14ac:dyDescent="0.25">
      <c r="A17" s="55" t="s">
        <v>669</v>
      </c>
      <c r="B17" s="11">
        <v>5</v>
      </c>
      <c r="C17" s="32" t="s">
        <v>670</v>
      </c>
      <c r="D17" s="32" t="s">
        <v>660</v>
      </c>
      <c r="E17" s="32" t="s">
        <v>105</v>
      </c>
      <c r="F17" s="32" t="s">
        <v>105</v>
      </c>
      <c r="G17" s="32" t="s">
        <v>671</v>
      </c>
      <c r="H17" s="33" t="s">
        <v>657</v>
      </c>
      <c r="I17" s="34">
        <v>60</v>
      </c>
      <c r="J17" s="59"/>
      <c r="K17" s="11">
        <v>1</v>
      </c>
      <c r="L17" s="35"/>
      <c r="M17" s="36"/>
      <c r="N17" s="37">
        <f>IF(M17&gt;0,ROUND(L17/M17,4),0)</f>
        <v>0</v>
      </c>
      <c r="O17" s="38"/>
      <c r="P17" s="39"/>
      <c r="Q17" s="37">
        <f>ROUND(ROUND(N17,4)*(1-O17),4)</f>
        <v>0</v>
      </c>
      <c r="R17" s="37">
        <f>ROUND(ROUND(Q17,4)*(1+P17),4)</f>
        <v>0</v>
      </c>
      <c r="S17" s="37">
        <f>ROUND($I17*Q17,4)</f>
        <v>0</v>
      </c>
      <c r="T17" s="37">
        <f>ROUND($I17*R17,4)</f>
        <v>0</v>
      </c>
      <c r="U17" s="40"/>
      <c r="V17" s="40"/>
      <c r="W17" s="40"/>
      <c r="X17" s="40"/>
      <c r="Y17" s="41"/>
    </row>
    <row r="18" spans="1:25" x14ac:dyDescent="0.25">
      <c r="A18" s="55" t="s">
        <v>672</v>
      </c>
      <c r="B18" s="11">
        <v>6</v>
      </c>
      <c r="C18" s="32" t="s">
        <v>673</v>
      </c>
      <c r="D18" s="32" t="s">
        <v>660</v>
      </c>
      <c r="E18" s="32" t="s">
        <v>105</v>
      </c>
      <c r="F18" s="32" t="s">
        <v>371</v>
      </c>
      <c r="G18" s="32" t="s">
        <v>674</v>
      </c>
      <c r="H18" s="33" t="s">
        <v>657</v>
      </c>
      <c r="I18" s="34">
        <v>8200</v>
      </c>
      <c r="J18" s="59"/>
      <c r="K18" s="11">
        <v>1</v>
      </c>
      <c r="L18" s="35"/>
      <c r="M18" s="36"/>
      <c r="N18" s="37">
        <f>IF(M18&gt;0,ROUND(L18/M18,4),0)</f>
        <v>0</v>
      </c>
      <c r="O18" s="38"/>
      <c r="P18" s="39"/>
      <c r="Q18" s="37">
        <f>ROUND(ROUND(N18,4)*(1-O18),4)</f>
        <v>0</v>
      </c>
      <c r="R18" s="37">
        <f>ROUND(ROUND(Q18,4)*(1+P18),4)</f>
        <v>0</v>
      </c>
      <c r="S18" s="37">
        <f>ROUND($I18*Q18,4)</f>
        <v>0</v>
      </c>
      <c r="T18" s="37">
        <f>ROUND($I18*R18,4)</f>
        <v>0</v>
      </c>
      <c r="U18" s="40"/>
      <c r="V18" s="40"/>
      <c r="W18" s="40"/>
      <c r="X18" s="40"/>
      <c r="Y18" s="41"/>
    </row>
    <row r="19" spans="1:25" ht="25.5" x14ac:dyDescent="0.25">
      <c r="A19" s="55" t="s">
        <v>675</v>
      </c>
      <c r="B19" s="11">
        <v>7</v>
      </c>
      <c r="C19" s="32" t="s">
        <v>676</v>
      </c>
      <c r="D19" s="32" t="s">
        <v>105</v>
      </c>
      <c r="E19" s="32" t="s">
        <v>105</v>
      </c>
      <c r="F19" s="32" t="s">
        <v>530</v>
      </c>
      <c r="G19" s="32" t="s">
        <v>105</v>
      </c>
      <c r="H19" s="33" t="s">
        <v>657</v>
      </c>
      <c r="I19" s="34">
        <v>500</v>
      </c>
      <c r="J19" s="59"/>
      <c r="K19" s="11">
        <v>1</v>
      </c>
      <c r="L19" s="35"/>
      <c r="M19" s="36"/>
      <c r="N19" s="37">
        <f>IF(M19&gt;0,ROUND(L19/M19,4),0)</f>
        <v>0</v>
      </c>
      <c r="O19" s="38"/>
      <c r="P19" s="39"/>
      <c r="Q19" s="37">
        <f>ROUND(ROUND(N19,4)*(1-O19),4)</f>
        <v>0</v>
      </c>
      <c r="R19" s="37">
        <f>ROUND(ROUND(Q19,4)*(1+P19),4)</f>
        <v>0</v>
      </c>
      <c r="S19" s="37">
        <f>ROUND($I19*Q19,4)</f>
        <v>0</v>
      </c>
      <c r="T19" s="37">
        <f>ROUND($I19*R19,4)</f>
        <v>0</v>
      </c>
      <c r="U19" s="40"/>
      <c r="V19" s="40"/>
      <c r="W19" s="40"/>
      <c r="X19" s="40"/>
      <c r="Y19" s="41"/>
    </row>
    <row r="20" spans="1:25" ht="13.5" thickBot="1" x14ac:dyDescent="0.3">
      <c r="A20" s="56" t="s">
        <v>677</v>
      </c>
      <c r="B20" s="13">
        <v>8</v>
      </c>
      <c r="C20" s="42" t="s">
        <v>678</v>
      </c>
      <c r="D20" s="42" t="s">
        <v>660</v>
      </c>
      <c r="E20" s="42" t="s">
        <v>105</v>
      </c>
      <c r="F20" s="42" t="s">
        <v>105</v>
      </c>
      <c r="G20" s="42" t="s">
        <v>105</v>
      </c>
      <c r="H20" s="43" t="s">
        <v>665</v>
      </c>
      <c r="I20" s="44">
        <v>100</v>
      </c>
      <c r="J20" s="60"/>
      <c r="K20" s="13">
        <v>1</v>
      </c>
      <c r="L20" s="45"/>
      <c r="M20" s="46"/>
      <c r="N20" s="47">
        <f>IF(M20&gt;0,ROUND(L20/M20,4),0)</f>
        <v>0</v>
      </c>
      <c r="O20" s="48"/>
      <c r="P20" s="49"/>
      <c r="Q20" s="47">
        <f>ROUND(ROUND(N20,4)*(1-O20),4)</f>
        <v>0</v>
      </c>
      <c r="R20" s="47">
        <f>ROUND(ROUND(Q20,4)*(1+P20),4)</f>
        <v>0</v>
      </c>
      <c r="S20" s="47">
        <f>ROUND($I20*Q20,4)</f>
        <v>0</v>
      </c>
      <c r="T20" s="47">
        <f>ROUND($I20*R20,4)</f>
        <v>0</v>
      </c>
      <c r="U20" s="50"/>
      <c r="V20" s="50"/>
      <c r="W20" s="50"/>
      <c r="X20" s="50"/>
      <c r="Y20" s="51"/>
    </row>
    <row r="21" spans="1:25" ht="13.5" thickBot="1" x14ac:dyDescent="0.3">
      <c r="R21" s="61" t="s">
        <v>108</v>
      </c>
      <c r="S21" s="62">
        <f>SUM(S13:S20)</f>
        <v>0</v>
      </c>
      <c r="T21" s="63">
        <f>SUM(T13:T20)</f>
        <v>0</v>
      </c>
    </row>
    <row r="23" spans="1:25" ht="13.5" thickBot="1" x14ac:dyDescent="0.3"/>
    <row r="24" spans="1:25" ht="13.5" thickBot="1" x14ac:dyDescent="0.3">
      <c r="A24" s="52" t="s">
        <v>55</v>
      </c>
      <c r="B24" s="57" t="s">
        <v>109</v>
      </c>
      <c r="C24" s="18" t="s">
        <v>679</v>
      </c>
      <c r="D24" s="18"/>
      <c r="E24" s="18"/>
      <c r="F24" s="18"/>
      <c r="G24" s="18"/>
      <c r="H24" s="18" t="s">
        <v>254</v>
      </c>
      <c r="I24" s="18"/>
      <c r="J24" s="8"/>
      <c r="K24" s="7"/>
      <c r="L24" s="18" t="s">
        <v>680</v>
      </c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8"/>
    </row>
    <row r="25" spans="1:25" ht="51.75" thickBot="1" x14ac:dyDescent="0.3">
      <c r="A25" s="53" t="s">
        <v>60</v>
      </c>
      <c r="B25" s="19" t="s">
        <v>61</v>
      </c>
      <c r="C25" s="20" t="s">
        <v>62</v>
      </c>
      <c r="D25" s="20" t="s">
        <v>63</v>
      </c>
      <c r="E25" s="20" t="s">
        <v>64</v>
      </c>
      <c r="F25" s="20" t="s">
        <v>65</v>
      </c>
      <c r="G25" s="20" t="s">
        <v>66</v>
      </c>
      <c r="H25" s="20" t="s">
        <v>67</v>
      </c>
      <c r="I25" s="20" t="s">
        <v>68</v>
      </c>
      <c r="J25" s="21" t="s">
        <v>69</v>
      </c>
      <c r="K25" s="19" t="s">
        <v>70</v>
      </c>
      <c r="L25" s="20" t="s">
        <v>71</v>
      </c>
      <c r="M25" s="20" t="s">
        <v>72</v>
      </c>
      <c r="N25" s="20" t="s">
        <v>73</v>
      </c>
      <c r="O25" s="20" t="s">
        <v>74</v>
      </c>
      <c r="P25" s="20" t="s">
        <v>75</v>
      </c>
      <c r="Q25" s="20" t="s">
        <v>76</v>
      </c>
      <c r="R25" s="20" t="s">
        <v>77</v>
      </c>
      <c r="S25" s="20" t="s">
        <v>78</v>
      </c>
      <c r="T25" s="20" t="s">
        <v>79</v>
      </c>
      <c r="U25" s="20" t="s">
        <v>80</v>
      </c>
      <c r="V25" s="20" t="s">
        <v>81</v>
      </c>
      <c r="W25" s="20" t="s">
        <v>82</v>
      </c>
      <c r="X25" s="20" t="s">
        <v>83</v>
      </c>
      <c r="Y25" s="21" t="s">
        <v>84</v>
      </c>
    </row>
    <row r="26" spans="1:25" ht="25.5" x14ac:dyDescent="0.25">
      <c r="A26" s="54" t="s">
        <v>681</v>
      </c>
      <c r="B26" s="9">
        <v>1</v>
      </c>
      <c r="C26" s="22" t="s">
        <v>682</v>
      </c>
      <c r="D26" s="22" t="s">
        <v>683</v>
      </c>
      <c r="E26" s="22" t="s">
        <v>105</v>
      </c>
      <c r="F26" s="22" t="s">
        <v>105</v>
      </c>
      <c r="G26" s="22" t="s">
        <v>684</v>
      </c>
      <c r="H26" s="23" t="s">
        <v>665</v>
      </c>
      <c r="I26" s="24">
        <v>120</v>
      </c>
      <c r="J26" s="58"/>
      <c r="K26" s="9">
        <v>1</v>
      </c>
      <c r="L26" s="25"/>
      <c r="M26" s="26"/>
      <c r="N26" s="27">
        <f>IF(M26&gt;0,ROUND(L26/M26,4),0)</f>
        <v>0</v>
      </c>
      <c r="O26" s="28"/>
      <c r="P26" s="29"/>
      <c r="Q26" s="27">
        <f>ROUND(ROUND(N26,4)*(1-O26),4)</f>
        <v>0</v>
      </c>
      <c r="R26" s="27">
        <f>ROUND(ROUND(Q26,4)*(1+P26),4)</f>
        <v>0</v>
      </c>
      <c r="S26" s="27">
        <f>ROUND($I26*Q26,4)</f>
        <v>0</v>
      </c>
      <c r="T26" s="27">
        <f>ROUND($I26*R26,4)</f>
        <v>0</v>
      </c>
      <c r="U26" s="30"/>
      <c r="V26" s="30"/>
      <c r="W26" s="30"/>
      <c r="X26" s="30"/>
      <c r="Y26" s="31"/>
    </row>
    <row r="27" spans="1:25" ht="25.5" x14ac:dyDescent="0.25">
      <c r="A27" s="55" t="s">
        <v>685</v>
      </c>
      <c r="B27" s="11">
        <v>2</v>
      </c>
      <c r="C27" s="32" t="s">
        <v>686</v>
      </c>
      <c r="D27" s="32" t="s">
        <v>683</v>
      </c>
      <c r="E27" s="32" t="s">
        <v>105</v>
      </c>
      <c r="F27" s="32" t="s">
        <v>105</v>
      </c>
      <c r="G27" s="32" t="s">
        <v>687</v>
      </c>
      <c r="H27" s="33" t="s">
        <v>665</v>
      </c>
      <c r="I27" s="34">
        <v>130</v>
      </c>
      <c r="J27" s="59"/>
      <c r="K27" s="11">
        <v>1</v>
      </c>
      <c r="L27" s="35"/>
      <c r="M27" s="36"/>
      <c r="N27" s="37">
        <f>IF(M27&gt;0,ROUND(L27/M27,4),0)</f>
        <v>0</v>
      </c>
      <c r="O27" s="38"/>
      <c r="P27" s="39"/>
      <c r="Q27" s="37">
        <f>ROUND(ROUND(N27,4)*(1-O27),4)</f>
        <v>0</v>
      </c>
      <c r="R27" s="37">
        <f>ROUND(ROUND(Q27,4)*(1+P27),4)</f>
        <v>0</v>
      </c>
      <c r="S27" s="37">
        <f>ROUND($I27*Q27,4)</f>
        <v>0</v>
      </c>
      <c r="T27" s="37">
        <f>ROUND($I27*R27,4)</f>
        <v>0</v>
      </c>
      <c r="U27" s="40"/>
      <c r="V27" s="40"/>
      <c r="W27" s="40"/>
      <c r="X27" s="40"/>
      <c r="Y27" s="41"/>
    </row>
    <row r="28" spans="1:25" x14ac:dyDescent="0.25">
      <c r="A28" s="55" t="s">
        <v>688</v>
      </c>
      <c r="B28" s="11">
        <v>3</v>
      </c>
      <c r="C28" s="32" t="s">
        <v>689</v>
      </c>
      <c r="D28" s="32" t="s">
        <v>105</v>
      </c>
      <c r="E28" s="32" t="s">
        <v>105</v>
      </c>
      <c r="F28" s="32" t="s">
        <v>371</v>
      </c>
      <c r="G28" s="32" t="s">
        <v>690</v>
      </c>
      <c r="H28" s="33" t="s">
        <v>91</v>
      </c>
      <c r="I28" s="34">
        <v>80</v>
      </c>
      <c r="J28" s="59"/>
      <c r="K28" s="11">
        <v>1</v>
      </c>
      <c r="L28" s="35"/>
      <c r="M28" s="36"/>
      <c r="N28" s="37">
        <f>IF(M28&gt;0,ROUND(L28/M28,4),0)</f>
        <v>0</v>
      </c>
      <c r="O28" s="38"/>
      <c r="P28" s="39"/>
      <c r="Q28" s="37">
        <f>ROUND(ROUND(N28,4)*(1-O28),4)</f>
        <v>0</v>
      </c>
      <c r="R28" s="37">
        <f>ROUND(ROUND(Q28,4)*(1+P28),4)</f>
        <v>0</v>
      </c>
      <c r="S28" s="37">
        <f>ROUND($I28*Q28,4)</f>
        <v>0</v>
      </c>
      <c r="T28" s="37">
        <f>ROUND($I28*R28,4)</f>
        <v>0</v>
      </c>
      <c r="U28" s="40"/>
      <c r="V28" s="40"/>
      <c r="W28" s="40"/>
      <c r="X28" s="40"/>
      <c r="Y28" s="41"/>
    </row>
    <row r="29" spans="1:25" x14ac:dyDescent="0.25">
      <c r="A29" s="55" t="s">
        <v>691</v>
      </c>
      <c r="B29" s="11">
        <v>4</v>
      </c>
      <c r="C29" s="32" t="s">
        <v>692</v>
      </c>
      <c r="D29" s="32" t="s">
        <v>105</v>
      </c>
      <c r="E29" s="32" t="s">
        <v>105</v>
      </c>
      <c r="F29" s="32" t="s">
        <v>530</v>
      </c>
      <c r="G29" s="32" t="s">
        <v>693</v>
      </c>
      <c r="H29" s="33" t="s">
        <v>657</v>
      </c>
      <c r="I29" s="34">
        <v>20</v>
      </c>
      <c r="J29" s="59"/>
      <c r="K29" s="11">
        <v>1</v>
      </c>
      <c r="L29" s="35"/>
      <c r="M29" s="36"/>
      <c r="N29" s="37">
        <f>IF(M29&gt;0,ROUND(L29/M29,4),0)</f>
        <v>0</v>
      </c>
      <c r="O29" s="38"/>
      <c r="P29" s="39"/>
      <c r="Q29" s="37">
        <f>ROUND(ROUND(N29,4)*(1-O29),4)</f>
        <v>0</v>
      </c>
      <c r="R29" s="37">
        <f>ROUND(ROUND(Q29,4)*(1+P29),4)</f>
        <v>0</v>
      </c>
      <c r="S29" s="37">
        <f>ROUND($I29*Q29,4)</f>
        <v>0</v>
      </c>
      <c r="T29" s="37">
        <f>ROUND($I29*R29,4)</f>
        <v>0</v>
      </c>
      <c r="U29" s="40"/>
      <c r="V29" s="40"/>
      <c r="W29" s="40"/>
      <c r="X29" s="40"/>
      <c r="Y29" s="41"/>
    </row>
    <row r="30" spans="1:25" ht="25.5" x14ac:dyDescent="0.25">
      <c r="A30" s="55" t="s">
        <v>694</v>
      </c>
      <c r="B30" s="11">
        <v>5</v>
      </c>
      <c r="C30" s="32" t="s">
        <v>695</v>
      </c>
      <c r="D30" s="32" t="s">
        <v>696</v>
      </c>
      <c r="E30" s="32" t="s">
        <v>105</v>
      </c>
      <c r="F30" s="32" t="s">
        <v>371</v>
      </c>
      <c r="G30" s="32" t="s">
        <v>697</v>
      </c>
      <c r="H30" s="33" t="s">
        <v>91</v>
      </c>
      <c r="I30" s="34">
        <v>12</v>
      </c>
      <c r="J30" s="59"/>
      <c r="K30" s="11">
        <v>1</v>
      </c>
      <c r="L30" s="35"/>
      <c r="M30" s="36"/>
      <c r="N30" s="37">
        <f>IF(M30&gt;0,ROUND(L30/M30,4),0)</f>
        <v>0</v>
      </c>
      <c r="O30" s="38"/>
      <c r="P30" s="39"/>
      <c r="Q30" s="37">
        <f>ROUND(ROUND(N30,4)*(1-O30),4)</f>
        <v>0</v>
      </c>
      <c r="R30" s="37">
        <f>ROUND(ROUND(Q30,4)*(1+P30),4)</f>
        <v>0</v>
      </c>
      <c r="S30" s="37">
        <f>ROUND($I30*Q30,4)</f>
        <v>0</v>
      </c>
      <c r="T30" s="37">
        <f>ROUND($I30*R30,4)</f>
        <v>0</v>
      </c>
      <c r="U30" s="40"/>
      <c r="V30" s="40"/>
      <c r="W30" s="40"/>
      <c r="X30" s="40"/>
      <c r="Y30" s="41"/>
    </row>
    <row r="31" spans="1:25" ht="38.25" x14ac:dyDescent="0.25">
      <c r="A31" s="55" t="s">
        <v>698</v>
      </c>
      <c r="B31" s="11">
        <v>6</v>
      </c>
      <c r="C31" s="32" t="s">
        <v>699</v>
      </c>
      <c r="D31" s="32" t="s">
        <v>700</v>
      </c>
      <c r="E31" s="32" t="s">
        <v>105</v>
      </c>
      <c r="F31" s="32" t="s">
        <v>371</v>
      </c>
      <c r="G31" s="32" t="s">
        <v>105</v>
      </c>
      <c r="H31" s="33" t="s">
        <v>665</v>
      </c>
      <c r="I31" s="34">
        <v>200</v>
      </c>
      <c r="J31" s="59"/>
      <c r="K31" s="11">
        <v>1</v>
      </c>
      <c r="L31" s="35"/>
      <c r="M31" s="36"/>
      <c r="N31" s="37">
        <f>IF(M31&gt;0,ROUND(L31/M31,4),0)</f>
        <v>0</v>
      </c>
      <c r="O31" s="38"/>
      <c r="P31" s="39"/>
      <c r="Q31" s="37">
        <f>ROUND(ROUND(N31,4)*(1-O31),4)</f>
        <v>0</v>
      </c>
      <c r="R31" s="37">
        <f>ROUND(ROUND(Q31,4)*(1+P31),4)</f>
        <v>0</v>
      </c>
      <c r="S31" s="37">
        <f>ROUND($I31*Q31,4)</f>
        <v>0</v>
      </c>
      <c r="T31" s="37">
        <f>ROUND($I31*R31,4)</f>
        <v>0</v>
      </c>
      <c r="U31" s="40"/>
      <c r="V31" s="40"/>
      <c r="W31" s="40"/>
      <c r="X31" s="40"/>
      <c r="Y31" s="41"/>
    </row>
    <row r="32" spans="1:25" ht="38.25" x14ac:dyDescent="0.25">
      <c r="A32" s="55" t="s">
        <v>701</v>
      </c>
      <c r="B32" s="11">
        <v>7</v>
      </c>
      <c r="C32" s="32" t="s">
        <v>702</v>
      </c>
      <c r="D32" s="32" t="s">
        <v>700</v>
      </c>
      <c r="E32" s="32" t="s">
        <v>105</v>
      </c>
      <c r="F32" s="32" t="s">
        <v>371</v>
      </c>
      <c r="G32" s="32" t="s">
        <v>105</v>
      </c>
      <c r="H32" s="33" t="s">
        <v>665</v>
      </c>
      <c r="I32" s="34">
        <v>100</v>
      </c>
      <c r="J32" s="59"/>
      <c r="K32" s="11">
        <v>1</v>
      </c>
      <c r="L32" s="35"/>
      <c r="M32" s="36"/>
      <c r="N32" s="37">
        <f>IF(M32&gt;0,ROUND(L32/M32,4),0)</f>
        <v>0</v>
      </c>
      <c r="O32" s="38"/>
      <c r="P32" s="39"/>
      <c r="Q32" s="37">
        <f>ROUND(ROUND(N32,4)*(1-O32),4)</f>
        <v>0</v>
      </c>
      <c r="R32" s="37">
        <f>ROUND(ROUND(Q32,4)*(1+P32),4)</f>
        <v>0</v>
      </c>
      <c r="S32" s="37">
        <f>ROUND($I32*Q32,4)</f>
        <v>0</v>
      </c>
      <c r="T32" s="37">
        <f>ROUND($I32*R32,4)</f>
        <v>0</v>
      </c>
      <c r="U32" s="40"/>
      <c r="V32" s="40"/>
      <c r="W32" s="40"/>
      <c r="X32" s="40"/>
      <c r="Y32" s="41"/>
    </row>
    <row r="33" spans="1:25" ht="38.25" x14ac:dyDescent="0.25">
      <c r="A33" s="55" t="s">
        <v>703</v>
      </c>
      <c r="B33" s="11">
        <v>8</v>
      </c>
      <c r="C33" s="32" t="s">
        <v>704</v>
      </c>
      <c r="D33" s="32" t="s">
        <v>700</v>
      </c>
      <c r="E33" s="32" t="s">
        <v>105</v>
      </c>
      <c r="F33" s="32" t="s">
        <v>371</v>
      </c>
      <c r="G33" s="32" t="s">
        <v>105</v>
      </c>
      <c r="H33" s="33" t="s">
        <v>665</v>
      </c>
      <c r="I33" s="34">
        <v>100</v>
      </c>
      <c r="J33" s="59"/>
      <c r="K33" s="11">
        <v>1</v>
      </c>
      <c r="L33" s="35"/>
      <c r="M33" s="36"/>
      <c r="N33" s="37">
        <f>IF(M33&gt;0,ROUND(L33/M33,4),0)</f>
        <v>0</v>
      </c>
      <c r="O33" s="38"/>
      <c r="P33" s="39"/>
      <c r="Q33" s="37">
        <f>ROUND(ROUND(N33,4)*(1-O33),4)</f>
        <v>0</v>
      </c>
      <c r="R33" s="37">
        <f>ROUND(ROUND(Q33,4)*(1+P33),4)</f>
        <v>0</v>
      </c>
      <c r="S33" s="37">
        <f>ROUND($I33*Q33,4)</f>
        <v>0</v>
      </c>
      <c r="T33" s="37">
        <f>ROUND($I33*R33,4)</f>
        <v>0</v>
      </c>
      <c r="U33" s="40"/>
      <c r="V33" s="40"/>
      <c r="W33" s="40"/>
      <c r="X33" s="40"/>
      <c r="Y33" s="41"/>
    </row>
    <row r="34" spans="1:25" ht="26.25" thickBot="1" x14ac:dyDescent="0.3">
      <c r="A34" s="56" t="s">
        <v>705</v>
      </c>
      <c r="B34" s="13">
        <v>9</v>
      </c>
      <c r="C34" s="42" t="s">
        <v>706</v>
      </c>
      <c r="D34" s="42" t="s">
        <v>707</v>
      </c>
      <c r="E34" s="42" t="s">
        <v>105</v>
      </c>
      <c r="F34" s="42" t="s">
        <v>530</v>
      </c>
      <c r="G34" s="42" t="s">
        <v>105</v>
      </c>
      <c r="H34" s="43" t="s">
        <v>665</v>
      </c>
      <c r="I34" s="44">
        <v>52</v>
      </c>
      <c r="J34" s="60"/>
      <c r="K34" s="13">
        <v>1</v>
      </c>
      <c r="L34" s="45"/>
      <c r="M34" s="46"/>
      <c r="N34" s="47">
        <f>IF(M34&gt;0,ROUND(L34/M34,4),0)</f>
        <v>0</v>
      </c>
      <c r="O34" s="48"/>
      <c r="P34" s="49"/>
      <c r="Q34" s="47">
        <f>ROUND(ROUND(N34,4)*(1-O34),4)</f>
        <v>0</v>
      </c>
      <c r="R34" s="47">
        <f>ROUND(ROUND(Q34,4)*(1+P34),4)</f>
        <v>0</v>
      </c>
      <c r="S34" s="47">
        <f>ROUND($I34*Q34,4)</f>
        <v>0</v>
      </c>
      <c r="T34" s="47">
        <f>ROUND($I34*R34,4)</f>
        <v>0</v>
      </c>
      <c r="U34" s="50"/>
      <c r="V34" s="50"/>
      <c r="W34" s="50"/>
      <c r="X34" s="50"/>
      <c r="Y34" s="51"/>
    </row>
    <row r="35" spans="1:25" ht="13.5" thickBot="1" x14ac:dyDescent="0.3">
      <c r="R35" s="61" t="s">
        <v>108</v>
      </c>
      <c r="S35" s="62">
        <f>SUM(S26:S34)</f>
        <v>0</v>
      </c>
      <c r="T35" s="63">
        <f>SUM(T26:T34)</f>
        <v>0</v>
      </c>
    </row>
    <row r="37" spans="1:25" ht="13.5" thickBot="1" x14ac:dyDescent="0.3"/>
    <row r="38" spans="1:25" ht="13.5" thickBot="1" x14ac:dyDescent="0.3">
      <c r="A38" s="52" t="s">
        <v>55</v>
      </c>
      <c r="B38" s="57" t="s">
        <v>135</v>
      </c>
      <c r="C38" s="18" t="s">
        <v>708</v>
      </c>
      <c r="D38" s="18"/>
      <c r="E38" s="18"/>
      <c r="F38" s="18"/>
      <c r="G38" s="18"/>
      <c r="H38" s="18" t="s">
        <v>254</v>
      </c>
      <c r="I38" s="18"/>
      <c r="J38" s="8"/>
      <c r="K38" s="7"/>
      <c r="L38" s="18" t="s">
        <v>709</v>
      </c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8"/>
    </row>
    <row r="39" spans="1:25" ht="51.75" thickBot="1" x14ac:dyDescent="0.3">
      <c r="A39" s="53" t="s">
        <v>60</v>
      </c>
      <c r="B39" s="19" t="s">
        <v>61</v>
      </c>
      <c r="C39" s="20" t="s">
        <v>62</v>
      </c>
      <c r="D39" s="20" t="s">
        <v>63</v>
      </c>
      <c r="E39" s="20" t="s">
        <v>64</v>
      </c>
      <c r="F39" s="20" t="s">
        <v>65</v>
      </c>
      <c r="G39" s="20" t="s">
        <v>66</v>
      </c>
      <c r="H39" s="20" t="s">
        <v>67</v>
      </c>
      <c r="I39" s="20" t="s">
        <v>68</v>
      </c>
      <c r="J39" s="21" t="s">
        <v>69</v>
      </c>
      <c r="K39" s="19" t="s">
        <v>70</v>
      </c>
      <c r="L39" s="20" t="s">
        <v>71</v>
      </c>
      <c r="M39" s="20" t="s">
        <v>72</v>
      </c>
      <c r="N39" s="20" t="s">
        <v>73</v>
      </c>
      <c r="O39" s="20" t="s">
        <v>74</v>
      </c>
      <c r="P39" s="20" t="s">
        <v>75</v>
      </c>
      <c r="Q39" s="20" t="s">
        <v>76</v>
      </c>
      <c r="R39" s="20" t="s">
        <v>77</v>
      </c>
      <c r="S39" s="20" t="s">
        <v>78</v>
      </c>
      <c r="T39" s="20" t="s">
        <v>79</v>
      </c>
      <c r="U39" s="20" t="s">
        <v>80</v>
      </c>
      <c r="V39" s="20" t="s">
        <v>81</v>
      </c>
      <c r="W39" s="20" t="s">
        <v>82</v>
      </c>
      <c r="X39" s="20" t="s">
        <v>83</v>
      </c>
      <c r="Y39" s="21" t="s">
        <v>84</v>
      </c>
    </row>
    <row r="40" spans="1:25" x14ac:dyDescent="0.25">
      <c r="A40" s="54" t="s">
        <v>710</v>
      </c>
      <c r="B40" s="9">
        <v>1</v>
      </c>
      <c r="C40" s="22" t="s">
        <v>711</v>
      </c>
      <c r="D40" s="22" t="s">
        <v>712</v>
      </c>
      <c r="E40" s="22" t="s">
        <v>713</v>
      </c>
      <c r="F40" s="22" t="s">
        <v>105</v>
      </c>
      <c r="G40" s="22" t="s">
        <v>714</v>
      </c>
      <c r="H40" s="23" t="s">
        <v>665</v>
      </c>
      <c r="I40" s="24">
        <v>2900</v>
      </c>
      <c r="J40" s="58"/>
      <c r="K40" s="9">
        <v>1</v>
      </c>
      <c r="L40" s="25"/>
      <c r="M40" s="26"/>
      <c r="N40" s="27">
        <f>IF(M40&gt;0,ROUND(L40/M40,4),0)</f>
        <v>0</v>
      </c>
      <c r="O40" s="28"/>
      <c r="P40" s="29"/>
      <c r="Q40" s="27">
        <f>ROUND(ROUND(N40,4)*(1-O40),4)</f>
        <v>0</v>
      </c>
      <c r="R40" s="27">
        <f>ROUND(ROUND(Q40,4)*(1+P40),4)</f>
        <v>0</v>
      </c>
      <c r="S40" s="27">
        <f>ROUND($I40*Q40,4)</f>
        <v>0</v>
      </c>
      <c r="T40" s="27">
        <f>ROUND($I40*R40,4)</f>
        <v>0</v>
      </c>
      <c r="U40" s="30"/>
      <c r="V40" s="30"/>
      <c r="W40" s="30"/>
      <c r="X40" s="30"/>
      <c r="Y40" s="31"/>
    </row>
    <row r="41" spans="1:25" x14ac:dyDescent="0.25">
      <c r="A41" s="55" t="s">
        <v>715</v>
      </c>
      <c r="B41" s="11">
        <v>2</v>
      </c>
      <c r="C41" s="32" t="s">
        <v>716</v>
      </c>
      <c r="D41" s="32" t="s">
        <v>712</v>
      </c>
      <c r="E41" s="32" t="s">
        <v>713</v>
      </c>
      <c r="F41" s="32" t="s">
        <v>105</v>
      </c>
      <c r="G41" s="32" t="s">
        <v>717</v>
      </c>
      <c r="H41" s="33" t="s">
        <v>665</v>
      </c>
      <c r="I41" s="34">
        <v>19000</v>
      </c>
      <c r="J41" s="59"/>
      <c r="K41" s="11">
        <v>1</v>
      </c>
      <c r="L41" s="35"/>
      <c r="M41" s="36"/>
      <c r="N41" s="37">
        <f>IF(M41&gt;0,ROUND(L41/M41,4),0)</f>
        <v>0</v>
      </c>
      <c r="O41" s="38"/>
      <c r="P41" s="39"/>
      <c r="Q41" s="37">
        <f>ROUND(ROUND(N41,4)*(1-O41),4)</f>
        <v>0</v>
      </c>
      <c r="R41" s="37">
        <f>ROUND(ROUND(Q41,4)*(1+P41),4)</f>
        <v>0</v>
      </c>
      <c r="S41" s="37">
        <f>ROUND($I41*Q41,4)</f>
        <v>0</v>
      </c>
      <c r="T41" s="37">
        <f>ROUND($I41*R41,4)</f>
        <v>0</v>
      </c>
      <c r="U41" s="40"/>
      <c r="V41" s="40"/>
      <c r="W41" s="40"/>
      <c r="X41" s="40"/>
      <c r="Y41" s="41"/>
    </row>
    <row r="42" spans="1:25" x14ac:dyDescent="0.25">
      <c r="A42" s="55" t="s">
        <v>718</v>
      </c>
      <c r="B42" s="11">
        <v>3</v>
      </c>
      <c r="C42" s="32" t="s">
        <v>719</v>
      </c>
      <c r="D42" s="32" t="s">
        <v>105</v>
      </c>
      <c r="E42" s="32" t="s">
        <v>105</v>
      </c>
      <c r="F42" s="32" t="s">
        <v>105</v>
      </c>
      <c r="G42" s="32" t="s">
        <v>720</v>
      </c>
      <c r="H42" s="33" t="s">
        <v>665</v>
      </c>
      <c r="I42" s="34">
        <v>100</v>
      </c>
      <c r="J42" s="59"/>
      <c r="K42" s="11">
        <v>1</v>
      </c>
      <c r="L42" s="35"/>
      <c r="M42" s="36"/>
      <c r="N42" s="37">
        <f>IF(M42&gt;0,ROUND(L42/M42,4),0)</f>
        <v>0</v>
      </c>
      <c r="O42" s="38"/>
      <c r="P42" s="39"/>
      <c r="Q42" s="37">
        <f>ROUND(ROUND(N42,4)*(1-O42),4)</f>
        <v>0</v>
      </c>
      <c r="R42" s="37">
        <f>ROUND(ROUND(Q42,4)*(1+P42),4)</f>
        <v>0</v>
      </c>
      <c r="S42" s="37">
        <f>ROUND($I42*Q42,4)</f>
        <v>0</v>
      </c>
      <c r="T42" s="37">
        <f>ROUND($I42*R42,4)</f>
        <v>0</v>
      </c>
      <c r="U42" s="40"/>
      <c r="V42" s="40"/>
      <c r="W42" s="40"/>
      <c r="X42" s="40"/>
      <c r="Y42" s="41"/>
    </row>
    <row r="43" spans="1:25" x14ac:dyDescent="0.25">
      <c r="A43" s="55" t="s">
        <v>721</v>
      </c>
      <c r="B43" s="11">
        <v>4</v>
      </c>
      <c r="C43" s="32" t="s">
        <v>722</v>
      </c>
      <c r="D43" s="32" t="s">
        <v>105</v>
      </c>
      <c r="E43" s="32" t="s">
        <v>105</v>
      </c>
      <c r="F43" s="32" t="s">
        <v>105</v>
      </c>
      <c r="G43" s="32" t="s">
        <v>723</v>
      </c>
      <c r="H43" s="33" t="s">
        <v>665</v>
      </c>
      <c r="I43" s="34">
        <v>1700</v>
      </c>
      <c r="J43" s="59"/>
      <c r="K43" s="11">
        <v>1</v>
      </c>
      <c r="L43" s="35"/>
      <c r="M43" s="36"/>
      <c r="N43" s="37">
        <f>IF(M43&gt;0,ROUND(L43/M43,4),0)</f>
        <v>0</v>
      </c>
      <c r="O43" s="38"/>
      <c r="P43" s="39"/>
      <c r="Q43" s="37">
        <f>ROUND(ROUND(N43,4)*(1-O43),4)</f>
        <v>0</v>
      </c>
      <c r="R43" s="37">
        <f>ROUND(ROUND(Q43,4)*(1+P43),4)</f>
        <v>0</v>
      </c>
      <c r="S43" s="37">
        <f>ROUND($I43*Q43,4)</f>
        <v>0</v>
      </c>
      <c r="T43" s="37">
        <f>ROUND($I43*R43,4)</f>
        <v>0</v>
      </c>
      <c r="U43" s="40"/>
      <c r="V43" s="40"/>
      <c r="W43" s="40"/>
      <c r="X43" s="40"/>
      <c r="Y43" s="41"/>
    </row>
    <row r="44" spans="1:25" x14ac:dyDescent="0.25">
      <c r="A44" s="55" t="s">
        <v>724</v>
      </c>
      <c r="B44" s="11">
        <v>5</v>
      </c>
      <c r="C44" s="32" t="s">
        <v>725</v>
      </c>
      <c r="D44" s="32" t="s">
        <v>105</v>
      </c>
      <c r="E44" s="32" t="s">
        <v>105</v>
      </c>
      <c r="F44" s="32" t="s">
        <v>105</v>
      </c>
      <c r="G44" s="32" t="s">
        <v>726</v>
      </c>
      <c r="H44" s="33" t="s">
        <v>665</v>
      </c>
      <c r="I44" s="34">
        <v>8000</v>
      </c>
      <c r="J44" s="59"/>
      <c r="K44" s="11">
        <v>1</v>
      </c>
      <c r="L44" s="35"/>
      <c r="M44" s="36"/>
      <c r="N44" s="37">
        <f>IF(M44&gt;0,ROUND(L44/M44,4),0)</f>
        <v>0</v>
      </c>
      <c r="O44" s="38"/>
      <c r="P44" s="39"/>
      <c r="Q44" s="37">
        <f>ROUND(ROUND(N44,4)*(1-O44),4)</f>
        <v>0</v>
      </c>
      <c r="R44" s="37">
        <f>ROUND(ROUND(Q44,4)*(1+P44),4)</f>
        <v>0</v>
      </c>
      <c r="S44" s="37">
        <f>ROUND($I44*Q44,4)</f>
        <v>0</v>
      </c>
      <c r="T44" s="37">
        <f>ROUND($I44*R44,4)</f>
        <v>0</v>
      </c>
      <c r="U44" s="40"/>
      <c r="V44" s="40"/>
      <c r="W44" s="40"/>
      <c r="X44" s="40"/>
      <c r="Y44" s="41"/>
    </row>
    <row r="45" spans="1:25" x14ac:dyDescent="0.25">
      <c r="A45" s="55" t="s">
        <v>727</v>
      </c>
      <c r="B45" s="11">
        <v>6</v>
      </c>
      <c r="C45" s="32" t="s">
        <v>728</v>
      </c>
      <c r="D45" s="32" t="s">
        <v>105</v>
      </c>
      <c r="E45" s="32" t="s">
        <v>105</v>
      </c>
      <c r="F45" s="32" t="s">
        <v>105</v>
      </c>
      <c r="G45" s="32" t="s">
        <v>105</v>
      </c>
      <c r="H45" s="33" t="s">
        <v>665</v>
      </c>
      <c r="I45" s="34">
        <v>500</v>
      </c>
      <c r="J45" s="59"/>
      <c r="K45" s="11">
        <v>1</v>
      </c>
      <c r="L45" s="35"/>
      <c r="M45" s="36"/>
      <c r="N45" s="37">
        <f>IF(M45&gt;0,ROUND(L45/M45,4),0)</f>
        <v>0</v>
      </c>
      <c r="O45" s="38"/>
      <c r="P45" s="39"/>
      <c r="Q45" s="37">
        <f>ROUND(ROUND(N45,4)*(1-O45),4)</f>
        <v>0</v>
      </c>
      <c r="R45" s="37">
        <f>ROUND(ROUND(Q45,4)*(1+P45),4)</f>
        <v>0</v>
      </c>
      <c r="S45" s="37">
        <f>ROUND($I45*Q45,4)</f>
        <v>0</v>
      </c>
      <c r="T45" s="37">
        <f>ROUND($I45*R45,4)</f>
        <v>0</v>
      </c>
      <c r="U45" s="40"/>
      <c r="V45" s="40"/>
      <c r="W45" s="40"/>
      <c r="X45" s="40"/>
      <c r="Y45" s="41"/>
    </row>
    <row r="46" spans="1:25" x14ac:dyDescent="0.25">
      <c r="A46" s="55" t="s">
        <v>729</v>
      </c>
      <c r="B46" s="11">
        <v>7</v>
      </c>
      <c r="C46" s="32" t="s">
        <v>730</v>
      </c>
      <c r="D46" s="32" t="s">
        <v>731</v>
      </c>
      <c r="E46" s="32" t="s">
        <v>105</v>
      </c>
      <c r="F46" s="32" t="s">
        <v>105</v>
      </c>
      <c r="G46" s="32" t="s">
        <v>105</v>
      </c>
      <c r="H46" s="33" t="s">
        <v>665</v>
      </c>
      <c r="I46" s="34">
        <v>200</v>
      </c>
      <c r="J46" s="59"/>
      <c r="K46" s="11">
        <v>1</v>
      </c>
      <c r="L46" s="35"/>
      <c r="M46" s="36"/>
      <c r="N46" s="37">
        <f>IF(M46&gt;0,ROUND(L46/M46,4),0)</f>
        <v>0</v>
      </c>
      <c r="O46" s="38"/>
      <c r="P46" s="39"/>
      <c r="Q46" s="37">
        <f>ROUND(ROUND(N46,4)*(1-O46),4)</f>
        <v>0</v>
      </c>
      <c r="R46" s="37">
        <f>ROUND(ROUND(Q46,4)*(1+P46),4)</f>
        <v>0</v>
      </c>
      <c r="S46" s="37">
        <f>ROUND($I46*Q46,4)</f>
        <v>0</v>
      </c>
      <c r="T46" s="37">
        <f>ROUND($I46*R46,4)</f>
        <v>0</v>
      </c>
      <c r="U46" s="40"/>
      <c r="V46" s="40"/>
      <c r="W46" s="40"/>
      <c r="X46" s="40"/>
      <c r="Y46" s="41"/>
    </row>
    <row r="47" spans="1:25" ht="38.25" x14ac:dyDescent="0.25">
      <c r="A47" s="55" t="s">
        <v>732</v>
      </c>
      <c r="B47" s="11">
        <v>8</v>
      </c>
      <c r="C47" s="32" t="s">
        <v>733</v>
      </c>
      <c r="D47" s="32" t="s">
        <v>731</v>
      </c>
      <c r="E47" s="32" t="s">
        <v>105</v>
      </c>
      <c r="F47" s="32" t="s">
        <v>105</v>
      </c>
      <c r="G47" s="32" t="s">
        <v>734</v>
      </c>
      <c r="H47" s="33" t="s">
        <v>665</v>
      </c>
      <c r="I47" s="34">
        <v>3000</v>
      </c>
      <c r="J47" s="59"/>
      <c r="K47" s="11">
        <v>1</v>
      </c>
      <c r="L47" s="35"/>
      <c r="M47" s="36"/>
      <c r="N47" s="37">
        <f>IF(M47&gt;0,ROUND(L47/M47,4),0)</f>
        <v>0</v>
      </c>
      <c r="O47" s="38"/>
      <c r="P47" s="39"/>
      <c r="Q47" s="37">
        <f>ROUND(ROUND(N47,4)*(1-O47),4)</f>
        <v>0</v>
      </c>
      <c r="R47" s="37">
        <f>ROUND(ROUND(Q47,4)*(1+P47),4)</f>
        <v>0</v>
      </c>
      <c r="S47" s="37">
        <f>ROUND($I47*Q47,4)</f>
        <v>0</v>
      </c>
      <c r="T47" s="37">
        <f>ROUND($I47*R47,4)</f>
        <v>0</v>
      </c>
      <c r="U47" s="40"/>
      <c r="V47" s="40"/>
      <c r="W47" s="40"/>
      <c r="X47" s="40"/>
      <c r="Y47" s="41"/>
    </row>
    <row r="48" spans="1:25" ht="25.5" x14ac:dyDescent="0.25">
      <c r="A48" s="55" t="s">
        <v>105</v>
      </c>
      <c r="B48" s="11">
        <v>9</v>
      </c>
      <c r="C48" s="32" t="s">
        <v>735</v>
      </c>
      <c r="D48" s="32" t="s">
        <v>105</v>
      </c>
      <c r="E48" s="32" t="s">
        <v>105</v>
      </c>
      <c r="F48" s="32" t="s">
        <v>105</v>
      </c>
      <c r="G48" s="32" t="s">
        <v>105</v>
      </c>
      <c r="H48" s="33" t="s">
        <v>665</v>
      </c>
      <c r="I48" s="34">
        <v>2000</v>
      </c>
      <c r="J48" s="59"/>
      <c r="K48" s="11">
        <v>1</v>
      </c>
      <c r="L48" s="35"/>
      <c r="M48" s="36"/>
      <c r="N48" s="37">
        <f>IF(M48&gt;0,ROUND(L48/M48,4),0)</f>
        <v>0</v>
      </c>
      <c r="O48" s="38"/>
      <c r="P48" s="39"/>
      <c r="Q48" s="37">
        <f>ROUND(ROUND(N48,4)*(1-O48),4)</f>
        <v>0</v>
      </c>
      <c r="R48" s="37">
        <f>ROUND(ROUND(Q48,4)*(1+P48),4)</f>
        <v>0</v>
      </c>
      <c r="S48" s="37">
        <f>ROUND($I48*Q48,4)</f>
        <v>0</v>
      </c>
      <c r="T48" s="37">
        <f>ROUND($I48*R48,4)</f>
        <v>0</v>
      </c>
      <c r="U48" s="40"/>
      <c r="V48" s="40"/>
      <c r="W48" s="40"/>
      <c r="X48" s="40"/>
      <c r="Y48" s="41"/>
    </row>
    <row r="49" spans="1:25" x14ac:dyDescent="0.25">
      <c r="A49" s="55" t="s">
        <v>736</v>
      </c>
      <c r="B49" s="11">
        <v>10</v>
      </c>
      <c r="C49" s="32" t="s">
        <v>737</v>
      </c>
      <c r="D49" s="32" t="s">
        <v>738</v>
      </c>
      <c r="E49" s="32" t="s">
        <v>105</v>
      </c>
      <c r="F49" s="32" t="s">
        <v>105</v>
      </c>
      <c r="G49" s="32" t="s">
        <v>739</v>
      </c>
      <c r="H49" s="33" t="s">
        <v>665</v>
      </c>
      <c r="I49" s="34">
        <v>650</v>
      </c>
      <c r="J49" s="59"/>
      <c r="K49" s="11">
        <v>1</v>
      </c>
      <c r="L49" s="35"/>
      <c r="M49" s="36"/>
      <c r="N49" s="37">
        <f>IF(M49&gt;0,ROUND(L49/M49,4),0)</f>
        <v>0</v>
      </c>
      <c r="O49" s="38"/>
      <c r="P49" s="39"/>
      <c r="Q49" s="37">
        <f>ROUND(ROUND(N49,4)*(1-O49),4)</f>
        <v>0</v>
      </c>
      <c r="R49" s="37">
        <f>ROUND(ROUND(Q49,4)*(1+P49),4)</f>
        <v>0</v>
      </c>
      <c r="S49" s="37">
        <f>ROUND($I49*Q49,4)</f>
        <v>0</v>
      </c>
      <c r="T49" s="37">
        <f>ROUND($I49*R49,4)</f>
        <v>0</v>
      </c>
      <c r="U49" s="40"/>
      <c r="V49" s="40"/>
      <c r="W49" s="40"/>
      <c r="X49" s="40"/>
      <c r="Y49" s="41"/>
    </row>
    <row r="50" spans="1:25" x14ac:dyDescent="0.25">
      <c r="A50" s="55" t="s">
        <v>740</v>
      </c>
      <c r="B50" s="11">
        <v>11</v>
      </c>
      <c r="C50" s="32" t="s">
        <v>741</v>
      </c>
      <c r="D50" s="32" t="s">
        <v>105</v>
      </c>
      <c r="E50" s="32" t="s">
        <v>105</v>
      </c>
      <c r="F50" s="32" t="s">
        <v>105</v>
      </c>
      <c r="G50" s="32" t="s">
        <v>742</v>
      </c>
      <c r="H50" s="33" t="s">
        <v>665</v>
      </c>
      <c r="I50" s="34">
        <v>400</v>
      </c>
      <c r="J50" s="59"/>
      <c r="K50" s="11">
        <v>1</v>
      </c>
      <c r="L50" s="35"/>
      <c r="M50" s="36"/>
      <c r="N50" s="37">
        <f>IF(M50&gt;0,ROUND(L50/M50,4),0)</f>
        <v>0</v>
      </c>
      <c r="O50" s="38"/>
      <c r="P50" s="39"/>
      <c r="Q50" s="37">
        <f>ROUND(ROUND(N50,4)*(1-O50),4)</f>
        <v>0</v>
      </c>
      <c r="R50" s="37">
        <f>ROUND(ROUND(Q50,4)*(1+P50),4)</f>
        <v>0</v>
      </c>
      <c r="S50" s="37">
        <f>ROUND($I50*Q50,4)</f>
        <v>0</v>
      </c>
      <c r="T50" s="37">
        <f>ROUND($I50*R50,4)</f>
        <v>0</v>
      </c>
      <c r="U50" s="40"/>
      <c r="V50" s="40"/>
      <c r="W50" s="40"/>
      <c r="X50" s="40"/>
      <c r="Y50" s="41"/>
    </row>
    <row r="51" spans="1:25" ht="25.5" x14ac:dyDescent="0.25">
      <c r="A51" s="55" t="s">
        <v>743</v>
      </c>
      <c r="B51" s="11">
        <v>12</v>
      </c>
      <c r="C51" s="32" t="s">
        <v>744</v>
      </c>
      <c r="D51" s="32" t="s">
        <v>105</v>
      </c>
      <c r="E51" s="32" t="s">
        <v>105</v>
      </c>
      <c r="F51" s="32" t="s">
        <v>105</v>
      </c>
      <c r="G51" s="32" t="s">
        <v>745</v>
      </c>
      <c r="H51" s="33" t="s">
        <v>665</v>
      </c>
      <c r="I51" s="34">
        <v>14000</v>
      </c>
      <c r="J51" s="59"/>
      <c r="K51" s="11">
        <v>1</v>
      </c>
      <c r="L51" s="35"/>
      <c r="M51" s="36"/>
      <c r="N51" s="37">
        <f>IF(M51&gt;0,ROUND(L51/M51,4),0)</f>
        <v>0</v>
      </c>
      <c r="O51" s="38"/>
      <c r="P51" s="39"/>
      <c r="Q51" s="37">
        <f>ROUND(ROUND(N51,4)*(1-O51),4)</f>
        <v>0</v>
      </c>
      <c r="R51" s="37">
        <f>ROUND(ROUND(Q51,4)*(1+P51),4)</f>
        <v>0</v>
      </c>
      <c r="S51" s="37">
        <f>ROUND($I51*Q51,4)</f>
        <v>0</v>
      </c>
      <c r="T51" s="37">
        <f>ROUND($I51*R51,4)</f>
        <v>0</v>
      </c>
      <c r="U51" s="40"/>
      <c r="V51" s="40"/>
      <c r="W51" s="40"/>
      <c r="X51" s="40"/>
      <c r="Y51" s="41"/>
    </row>
    <row r="52" spans="1:25" ht="25.5" x14ac:dyDescent="0.25">
      <c r="A52" s="55" t="s">
        <v>746</v>
      </c>
      <c r="B52" s="11">
        <v>13</v>
      </c>
      <c r="C52" s="32" t="s">
        <v>747</v>
      </c>
      <c r="D52" s="32" t="s">
        <v>731</v>
      </c>
      <c r="E52" s="32" t="s">
        <v>105</v>
      </c>
      <c r="F52" s="32" t="s">
        <v>105</v>
      </c>
      <c r="G52" s="32" t="s">
        <v>748</v>
      </c>
      <c r="H52" s="33" t="s">
        <v>665</v>
      </c>
      <c r="I52" s="34">
        <v>5000</v>
      </c>
      <c r="J52" s="59"/>
      <c r="K52" s="11">
        <v>1</v>
      </c>
      <c r="L52" s="35"/>
      <c r="M52" s="36"/>
      <c r="N52" s="37">
        <f>IF(M52&gt;0,ROUND(L52/M52,4),0)</f>
        <v>0</v>
      </c>
      <c r="O52" s="38"/>
      <c r="P52" s="39"/>
      <c r="Q52" s="37">
        <f>ROUND(ROUND(N52,4)*(1-O52),4)</f>
        <v>0</v>
      </c>
      <c r="R52" s="37">
        <f>ROUND(ROUND(Q52,4)*(1+P52),4)</f>
        <v>0</v>
      </c>
      <c r="S52" s="37">
        <f>ROUND($I52*Q52,4)</f>
        <v>0</v>
      </c>
      <c r="T52" s="37">
        <f>ROUND($I52*R52,4)</f>
        <v>0</v>
      </c>
      <c r="U52" s="40"/>
      <c r="V52" s="40"/>
      <c r="W52" s="40"/>
      <c r="X52" s="40"/>
      <c r="Y52" s="41"/>
    </row>
    <row r="53" spans="1:25" x14ac:dyDescent="0.25">
      <c r="A53" s="55" t="s">
        <v>749</v>
      </c>
      <c r="B53" s="11">
        <v>14</v>
      </c>
      <c r="C53" s="32" t="s">
        <v>750</v>
      </c>
      <c r="D53" s="32" t="s">
        <v>105</v>
      </c>
      <c r="E53" s="32" t="s">
        <v>105</v>
      </c>
      <c r="F53" s="32" t="s">
        <v>105</v>
      </c>
      <c r="G53" s="32" t="s">
        <v>751</v>
      </c>
      <c r="H53" s="33" t="s">
        <v>665</v>
      </c>
      <c r="I53" s="34">
        <v>7600</v>
      </c>
      <c r="J53" s="59"/>
      <c r="K53" s="11">
        <v>1</v>
      </c>
      <c r="L53" s="35"/>
      <c r="M53" s="36"/>
      <c r="N53" s="37">
        <f>IF(M53&gt;0,ROUND(L53/M53,4),0)</f>
        <v>0</v>
      </c>
      <c r="O53" s="38"/>
      <c r="P53" s="39"/>
      <c r="Q53" s="37">
        <f>ROUND(ROUND(N53,4)*(1-O53),4)</f>
        <v>0</v>
      </c>
      <c r="R53" s="37">
        <f>ROUND(ROUND(Q53,4)*(1+P53),4)</f>
        <v>0</v>
      </c>
      <c r="S53" s="37">
        <f>ROUND($I53*Q53,4)</f>
        <v>0</v>
      </c>
      <c r="T53" s="37">
        <f>ROUND($I53*R53,4)</f>
        <v>0</v>
      </c>
      <c r="U53" s="40"/>
      <c r="V53" s="40"/>
      <c r="W53" s="40"/>
      <c r="X53" s="40"/>
      <c r="Y53" s="41"/>
    </row>
    <row r="54" spans="1:25" x14ac:dyDescent="0.25">
      <c r="A54" s="55" t="s">
        <v>752</v>
      </c>
      <c r="B54" s="11">
        <v>15</v>
      </c>
      <c r="C54" s="32" t="s">
        <v>753</v>
      </c>
      <c r="D54" s="32" t="s">
        <v>105</v>
      </c>
      <c r="E54" s="32" t="s">
        <v>105</v>
      </c>
      <c r="F54" s="32" t="s">
        <v>105</v>
      </c>
      <c r="G54" s="32" t="s">
        <v>754</v>
      </c>
      <c r="H54" s="33" t="s">
        <v>665</v>
      </c>
      <c r="I54" s="34">
        <v>3800</v>
      </c>
      <c r="J54" s="59"/>
      <c r="K54" s="11">
        <v>1</v>
      </c>
      <c r="L54" s="35"/>
      <c r="M54" s="36"/>
      <c r="N54" s="37">
        <f>IF(M54&gt;0,ROUND(L54/M54,4),0)</f>
        <v>0</v>
      </c>
      <c r="O54" s="38"/>
      <c r="P54" s="39"/>
      <c r="Q54" s="37">
        <f>ROUND(ROUND(N54,4)*(1-O54),4)</f>
        <v>0</v>
      </c>
      <c r="R54" s="37">
        <f>ROUND(ROUND(Q54,4)*(1+P54),4)</f>
        <v>0</v>
      </c>
      <c r="S54" s="37">
        <f>ROUND($I54*Q54,4)</f>
        <v>0</v>
      </c>
      <c r="T54" s="37">
        <f>ROUND($I54*R54,4)</f>
        <v>0</v>
      </c>
      <c r="U54" s="40"/>
      <c r="V54" s="40"/>
      <c r="W54" s="40"/>
      <c r="X54" s="40"/>
      <c r="Y54" s="41"/>
    </row>
    <row r="55" spans="1:25" x14ac:dyDescent="0.25">
      <c r="A55" s="55" t="s">
        <v>755</v>
      </c>
      <c r="B55" s="11">
        <v>16</v>
      </c>
      <c r="C55" s="32" t="s">
        <v>756</v>
      </c>
      <c r="D55" s="32" t="s">
        <v>105</v>
      </c>
      <c r="E55" s="32" t="s">
        <v>105</v>
      </c>
      <c r="F55" s="32" t="s">
        <v>530</v>
      </c>
      <c r="G55" s="32" t="s">
        <v>757</v>
      </c>
      <c r="H55" s="33" t="s">
        <v>665</v>
      </c>
      <c r="I55" s="34">
        <v>10000</v>
      </c>
      <c r="J55" s="59"/>
      <c r="K55" s="11">
        <v>1</v>
      </c>
      <c r="L55" s="35"/>
      <c r="M55" s="36"/>
      <c r="N55" s="37">
        <f>IF(M55&gt;0,ROUND(L55/M55,4),0)</f>
        <v>0</v>
      </c>
      <c r="O55" s="38"/>
      <c r="P55" s="39"/>
      <c r="Q55" s="37">
        <f>ROUND(ROUND(N55,4)*(1-O55),4)</f>
        <v>0</v>
      </c>
      <c r="R55" s="37">
        <f>ROUND(ROUND(Q55,4)*(1+P55),4)</f>
        <v>0</v>
      </c>
      <c r="S55" s="37">
        <f>ROUND($I55*Q55,4)</f>
        <v>0</v>
      </c>
      <c r="T55" s="37">
        <f>ROUND($I55*R55,4)</f>
        <v>0</v>
      </c>
      <c r="U55" s="40"/>
      <c r="V55" s="40"/>
      <c r="W55" s="40"/>
      <c r="X55" s="40"/>
      <c r="Y55" s="41"/>
    </row>
    <row r="56" spans="1:25" x14ac:dyDescent="0.25">
      <c r="A56" s="55" t="s">
        <v>758</v>
      </c>
      <c r="B56" s="11">
        <v>17</v>
      </c>
      <c r="C56" s="32" t="s">
        <v>759</v>
      </c>
      <c r="D56" s="32" t="s">
        <v>105</v>
      </c>
      <c r="E56" s="32" t="s">
        <v>105</v>
      </c>
      <c r="F56" s="32" t="s">
        <v>105</v>
      </c>
      <c r="G56" s="32" t="s">
        <v>105</v>
      </c>
      <c r="H56" s="33" t="s">
        <v>665</v>
      </c>
      <c r="I56" s="34">
        <v>1000</v>
      </c>
      <c r="J56" s="59"/>
      <c r="K56" s="11">
        <v>1</v>
      </c>
      <c r="L56" s="35"/>
      <c r="M56" s="36"/>
      <c r="N56" s="37">
        <f>IF(M56&gt;0,ROUND(L56/M56,4),0)</f>
        <v>0</v>
      </c>
      <c r="O56" s="38"/>
      <c r="P56" s="39"/>
      <c r="Q56" s="37">
        <f>ROUND(ROUND(N56,4)*(1-O56),4)</f>
        <v>0</v>
      </c>
      <c r="R56" s="37">
        <f>ROUND(ROUND(Q56,4)*(1+P56),4)</f>
        <v>0</v>
      </c>
      <c r="S56" s="37">
        <f>ROUND($I56*Q56,4)</f>
        <v>0</v>
      </c>
      <c r="T56" s="37">
        <f>ROUND($I56*R56,4)</f>
        <v>0</v>
      </c>
      <c r="U56" s="40"/>
      <c r="V56" s="40"/>
      <c r="W56" s="40"/>
      <c r="X56" s="40"/>
      <c r="Y56" s="41"/>
    </row>
    <row r="57" spans="1:25" ht="25.5" x14ac:dyDescent="0.25">
      <c r="A57" s="55" t="s">
        <v>760</v>
      </c>
      <c r="B57" s="11">
        <v>18</v>
      </c>
      <c r="C57" s="32" t="s">
        <v>761</v>
      </c>
      <c r="D57" s="32" t="s">
        <v>105</v>
      </c>
      <c r="E57" s="32" t="s">
        <v>105</v>
      </c>
      <c r="F57" s="32" t="s">
        <v>530</v>
      </c>
      <c r="G57" s="32" t="s">
        <v>762</v>
      </c>
      <c r="H57" s="33" t="s">
        <v>665</v>
      </c>
      <c r="I57" s="34">
        <v>500</v>
      </c>
      <c r="J57" s="59"/>
      <c r="K57" s="11">
        <v>1</v>
      </c>
      <c r="L57" s="35"/>
      <c r="M57" s="36"/>
      <c r="N57" s="37">
        <f>IF(M57&gt;0,ROUND(L57/M57,4),0)</f>
        <v>0</v>
      </c>
      <c r="O57" s="38"/>
      <c r="P57" s="39"/>
      <c r="Q57" s="37">
        <f>ROUND(ROUND(N57,4)*(1-O57),4)</f>
        <v>0</v>
      </c>
      <c r="R57" s="37">
        <f>ROUND(ROUND(Q57,4)*(1+P57),4)</f>
        <v>0</v>
      </c>
      <c r="S57" s="37">
        <f>ROUND($I57*Q57,4)</f>
        <v>0</v>
      </c>
      <c r="T57" s="37">
        <f>ROUND($I57*R57,4)</f>
        <v>0</v>
      </c>
      <c r="U57" s="40"/>
      <c r="V57" s="40"/>
      <c r="W57" s="40"/>
      <c r="X57" s="40"/>
      <c r="Y57" s="41"/>
    </row>
    <row r="58" spans="1:25" ht="25.5" x14ac:dyDescent="0.25">
      <c r="A58" s="55" t="s">
        <v>763</v>
      </c>
      <c r="B58" s="11">
        <v>19</v>
      </c>
      <c r="C58" s="32" t="s">
        <v>764</v>
      </c>
      <c r="D58" s="32" t="s">
        <v>105</v>
      </c>
      <c r="E58" s="32" t="s">
        <v>105</v>
      </c>
      <c r="F58" s="32" t="s">
        <v>105</v>
      </c>
      <c r="G58" s="32" t="s">
        <v>105</v>
      </c>
      <c r="H58" s="33" t="s">
        <v>665</v>
      </c>
      <c r="I58" s="34">
        <v>100</v>
      </c>
      <c r="J58" s="59"/>
      <c r="K58" s="11">
        <v>1</v>
      </c>
      <c r="L58" s="35"/>
      <c r="M58" s="36"/>
      <c r="N58" s="37">
        <f>IF(M58&gt;0,ROUND(L58/M58,4),0)</f>
        <v>0</v>
      </c>
      <c r="O58" s="38"/>
      <c r="P58" s="39"/>
      <c r="Q58" s="37">
        <f>ROUND(ROUND(N58,4)*(1-O58),4)</f>
        <v>0</v>
      </c>
      <c r="R58" s="37">
        <f>ROUND(ROUND(Q58,4)*(1+P58),4)</f>
        <v>0</v>
      </c>
      <c r="S58" s="37">
        <f>ROUND($I58*Q58,4)</f>
        <v>0</v>
      </c>
      <c r="T58" s="37">
        <f>ROUND($I58*R58,4)</f>
        <v>0</v>
      </c>
      <c r="U58" s="40"/>
      <c r="V58" s="40"/>
      <c r="W58" s="40"/>
      <c r="X58" s="40"/>
      <c r="Y58" s="41"/>
    </row>
    <row r="59" spans="1:25" ht="25.5" x14ac:dyDescent="0.25">
      <c r="A59" s="55" t="s">
        <v>765</v>
      </c>
      <c r="B59" s="11">
        <v>20</v>
      </c>
      <c r="C59" s="32" t="s">
        <v>766</v>
      </c>
      <c r="D59" s="32" t="s">
        <v>767</v>
      </c>
      <c r="E59" s="32" t="s">
        <v>105</v>
      </c>
      <c r="F59" s="32" t="s">
        <v>105</v>
      </c>
      <c r="G59" s="32" t="s">
        <v>105</v>
      </c>
      <c r="H59" s="33" t="s">
        <v>665</v>
      </c>
      <c r="I59" s="34">
        <v>100</v>
      </c>
      <c r="J59" s="59"/>
      <c r="K59" s="11">
        <v>1</v>
      </c>
      <c r="L59" s="35"/>
      <c r="M59" s="36"/>
      <c r="N59" s="37">
        <f>IF(M59&gt;0,ROUND(L59/M59,4),0)</f>
        <v>0</v>
      </c>
      <c r="O59" s="38"/>
      <c r="P59" s="39"/>
      <c r="Q59" s="37">
        <f>ROUND(ROUND(N59,4)*(1-O59),4)</f>
        <v>0</v>
      </c>
      <c r="R59" s="37">
        <f>ROUND(ROUND(Q59,4)*(1+P59),4)</f>
        <v>0</v>
      </c>
      <c r="S59" s="37">
        <f>ROUND($I59*Q59,4)</f>
        <v>0</v>
      </c>
      <c r="T59" s="37">
        <f>ROUND($I59*R59,4)</f>
        <v>0</v>
      </c>
      <c r="U59" s="40"/>
      <c r="V59" s="40"/>
      <c r="W59" s="40"/>
      <c r="X59" s="40"/>
      <c r="Y59" s="41"/>
    </row>
    <row r="60" spans="1:25" ht="25.5" x14ac:dyDescent="0.25">
      <c r="A60" s="55" t="s">
        <v>768</v>
      </c>
      <c r="B60" s="11">
        <v>21</v>
      </c>
      <c r="C60" s="32" t="s">
        <v>769</v>
      </c>
      <c r="D60" s="32" t="s">
        <v>731</v>
      </c>
      <c r="E60" s="32" t="s">
        <v>105</v>
      </c>
      <c r="F60" s="32" t="s">
        <v>105</v>
      </c>
      <c r="G60" s="32" t="s">
        <v>105</v>
      </c>
      <c r="H60" s="33" t="s">
        <v>665</v>
      </c>
      <c r="I60" s="34">
        <v>50</v>
      </c>
      <c r="J60" s="59"/>
      <c r="K60" s="11">
        <v>1</v>
      </c>
      <c r="L60" s="35"/>
      <c r="M60" s="36"/>
      <c r="N60" s="37">
        <f>IF(M60&gt;0,ROUND(L60/M60,4),0)</f>
        <v>0</v>
      </c>
      <c r="O60" s="38"/>
      <c r="P60" s="39"/>
      <c r="Q60" s="37">
        <f>ROUND(ROUND(N60,4)*(1-O60),4)</f>
        <v>0</v>
      </c>
      <c r="R60" s="37">
        <f>ROUND(ROUND(Q60,4)*(1+P60),4)</f>
        <v>0</v>
      </c>
      <c r="S60" s="37">
        <f>ROUND($I60*Q60,4)</f>
        <v>0</v>
      </c>
      <c r="T60" s="37">
        <f>ROUND($I60*R60,4)</f>
        <v>0</v>
      </c>
      <c r="U60" s="40"/>
      <c r="V60" s="40"/>
      <c r="W60" s="40"/>
      <c r="X60" s="40"/>
      <c r="Y60" s="41"/>
    </row>
    <row r="61" spans="1:25" ht="25.5" x14ac:dyDescent="0.25">
      <c r="A61" s="55" t="s">
        <v>770</v>
      </c>
      <c r="B61" s="11">
        <v>22</v>
      </c>
      <c r="C61" s="32" t="s">
        <v>771</v>
      </c>
      <c r="D61" s="32" t="s">
        <v>772</v>
      </c>
      <c r="E61" s="32" t="s">
        <v>773</v>
      </c>
      <c r="F61" s="32" t="s">
        <v>105</v>
      </c>
      <c r="G61" s="32" t="s">
        <v>105</v>
      </c>
      <c r="H61" s="33" t="s">
        <v>665</v>
      </c>
      <c r="I61" s="34">
        <v>50</v>
      </c>
      <c r="J61" s="59"/>
      <c r="K61" s="11">
        <v>1</v>
      </c>
      <c r="L61" s="35"/>
      <c r="M61" s="36"/>
      <c r="N61" s="37">
        <f>IF(M61&gt;0,ROUND(L61/M61,4),0)</f>
        <v>0</v>
      </c>
      <c r="O61" s="38"/>
      <c r="P61" s="39"/>
      <c r="Q61" s="37">
        <f>ROUND(ROUND(N61,4)*(1-O61),4)</f>
        <v>0</v>
      </c>
      <c r="R61" s="37">
        <f>ROUND(ROUND(Q61,4)*(1+P61),4)</f>
        <v>0</v>
      </c>
      <c r="S61" s="37">
        <f>ROUND($I61*Q61,4)</f>
        <v>0</v>
      </c>
      <c r="T61" s="37">
        <f>ROUND($I61*R61,4)</f>
        <v>0</v>
      </c>
      <c r="U61" s="40"/>
      <c r="V61" s="40"/>
      <c r="W61" s="40"/>
      <c r="X61" s="40"/>
      <c r="Y61" s="41"/>
    </row>
    <row r="62" spans="1:25" x14ac:dyDescent="0.25">
      <c r="A62" s="55" t="s">
        <v>105</v>
      </c>
      <c r="B62" s="11">
        <v>23</v>
      </c>
      <c r="C62" s="32" t="s">
        <v>774</v>
      </c>
      <c r="D62" s="32" t="s">
        <v>775</v>
      </c>
      <c r="E62" s="32" t="s">
        <v>773</v>
      </c>
      <c r="F62" s="32" t="s">
        <v>105</v>
      </c>
      <c r="G62" s="32" t="s">
        <v>105</v>
      </c>
      <c r="H62" s="33" t="s">
        <v>665</v>
      </c>
      <c r="I62" s="34">
        <v>50</v>
      </c>
      <c r="J62" s="59"/>
      <c r="K62" s="11">
        <v>1</v>
      </c>
      <c r="L62" s="35"/>
      <c r="M62" s="36"/>
      <c r="N62" s="37">
        <f>IF(M62&gt;0,ROUND(L62/M62,4),0)</f>
        <v>0</v>
      </c>
      <c r="O62" s="38"/>
      <c r="P62" s="39"/>
      <c r="Q62" s="37">
        <f>ROUND(ROUND(N62,4)*(1-O62),4)</f>
        <v>0</v>
      </c>
      <c r="R62" s="37">
        <f>ROUND(ROUND(Q62,4)*(1+P62),4)</f>
        <v>0</v>
      </c>
      <c r="S62" s="37">
        <f>ROUND($I62*Q62,4)</f>
        <v>0</v>
      </c>
      <c r="T62" s="37">
        <f>ROUND($I62*R62,4)</f>
        <v>0</v>
      </c>
      <c r="U62" s="40"/>
      <c r="V62" s="40"/>
      <c r="W62" s="40"/>
      <c r="X62" s="40"/>
      <c r="Y62" s="41"/>
    </row>
    <row r="63" spans="1:25" x14ac:dyDescent="0.25">
      <c r="A63" s="55" t="s">
        <v>776</v>
      </c>
      <c r="B63" s="11">
        <v>24</v>
      </c>
      <c r="C63" s="32" t="s">
        <v>777</v>
      </c>
      <c r="D63" s="32" t="s">
        <v>105</v>
      </c>
      <c r="E63" s="32" t="s">
        <v>105</v>
      </c>
      <c r="F63" s="32" t="s">
        <v>530</v>
      </c>
      <c r="G63" s="32" t="s">
        <v>105</v>
      </c>
      <c r="H63" s="33" t="s">
        <v>665</v>
      </c>
      <c r="I63" s="34">
        <v>50</v>
      </c>
      <c r="J63" s="59"/>
      <c r="K63" s="11">
        <v>1</v>
      </c>
      <c r="L63" s="35"/>
      <c r="M63" s="36"/>
      <c r="N63" s="37">
        <f>IF(M63&gt;0,ROUND(L63/M63,4),0)</f>
        <v>0</v>
      </c>
      <c r="O63" s="38"/>
      <c r="P63" s="39"/>
      <c r="Q63" s="37">
        <f>ROUND(ROUND(N63,4)*(1-O63),4)</f>
        <v>0</v>
      </c>
      <c r="R63" s="37">
        <f>ROUND(ROUND(Q63,4)*(1+P63),4)</f>
        <v>0</v>
      </c>
      <c r="S63" s="37">
        <f>ROUND($I63*Q63,4)</f>
        <v>0</v>
      </c>
      <c r="T63" s="37">
        <f>ROUND($I63*R63,4)</f>
        <v>0</v>
      </c>
      <c r="U63" s="40"/>
      <c r="V63" s="40"/>
      <c r="W63" s="40"/>
      <c r="X63" s="40"/>
      <c r="Y63" s="41"/>
    </row>
    <row r="64" spans="1:25" x14ac:dyDescent="0.25">
      <c r="A64" s="55" t="s">
        <v>778</v>
      </c>
      <c r="B64" s="11">
        <v>25</v>
      </c>
      <c r="C64" s="32" t="s">
        <v>779</v>
      </c>
      <c r="D64" s="32" t="s">
        <v>105</v>
      </c>
      <c r="E64" s="32" t="s">
        <v>105</v>
      </c>
      <c r="F64" s="32" t="s">
        <v>530</v>
      </c>
      <c r="G64" s="32" t="s">
        <v>105</v>
      </c>
      <c r="H64" s="33" t="s">
        <v>665</v>
      </c>
      <c r="I64" s="34">
        <v>50</v>
      </c>
      <c r="J64" s="59"/>
      <c r="K64" s="11">
        <v>1</v>
      </c>
      <c r="L64" s="35"/>
      <c r="M64" s="36"/>
      <c r="N64" s="37">
        <f>IF(M64&gt;0,ROUND(L64/M64,4),0)</f>
        <v>0</v>
      </c>
      <c r="O64" s="38"/>
      <c r="P64" s="39"/>
      <c r="Q64" s="37">
        <f>ROUND(ROUND(N64,4)*(1-O64),4)</f>
        <v>0</v>
      </c>
      <c r="R64" s="37">
        <f>ROUND(ROUND(Q64,4)*(1+P64),4)</f>
        <v>0</v>
      </c>
      <c r="S64" s="37">
        <f>ROUND($I64*Q64,4)</f>
        <v>0</v>
      </c>
      <c r="T64" s="37">
        <f>ROUND($I64*R64,4)</f>
        <v>0</v>
      </c>
      <c r="U64" s="40"/>
      <c r="V64" s="40"/>
      <c r="W64" s="40"/>
      <c r="X64" s="40"/>
      <c r="Y64" s="41"/>
    </row>
    <row r="65" spans="1:25" x14ac:dyDescent="0.25">
      <c r="A65" s="55" t="s">
        <v>780</v>
      </c>
      <c r="B65" s="11">
        <v>26</v>
      </c>
      <c r="C65" s="32" t="s">
        <v>781</v>
      </c>
      <c r="D65" s="32" t="s">
        <v>105</v>
      </c>
      <c r="E65" s="32" t="s">
        <v>105</v>
      </c>
      <c r="F65" s="32" t="s">
        <v>530</v>
      </c>
      <c r="G65" s="32" t="s">
        <v>105</v>
      </c>
      <c r="H65" s="33" t="s">
        <v>665</v>
      </c>
      <c r="I65" s="34">
        <v>50</v>
      </c>
      <c r="J65" s="59"/>
      <c r="K65" s="11">
        <v>1</v>
      </c>
      <c r="L65" s="35"/>
      <c r="M65" s="36"/>
      <c r="N65" s="37">
        <f>IF(M65&gt;0,ROUND(L65/M65,4),0)</f>
        <v>0</v>
      </c>
      <c r="O65" s="38"/>
      <c r="P65" s="39"/>
      <c r="Q65" s="37">
        <f>ROUND(ROUND(N65,4)*(1-O65),4)</f>
        <v>0</v>
      </c>
      <c r="R65" s="37">
        <f>ROUND(ROUND(Q65,4)*(1+P65),4)</f>
        <v>0</v>
      </c>
      <c r="S65" s="37">
        <f>ROUND($I65*Q65,4)</f>
        <v>0</v>
      </c>
      <c r="T65" s="37">
        <f>ROUND($I65*R65,4)</f>
        <v>0</v>
      </c>
      <c r="U65" s="40"/>
      <c r="V65" s="40"/>
      <c r="W65" s="40"/>
      <c r="X65" s="40"/>
      <c r="Y65" s="41"/>
    </row>
    <row r="66" spans="1:25" ht="26.25" thickBot="1" x14ac:dyDescent="0.3">
      <c r="A66" s="56" t="s">
        <v>105</v>
      </c>
      <c r="B66" s="13">
        <v>27</v>
      </c>
      <c r="C66" s="42" t="s">
        <v>782</v>
      </c>
      <c r="D66" s="42" t="s">
        <v>783</v>
      </c>
      <c r="E66" s="42" t="s">
        <v>105</v>
      </c>
      <c r="F66" s="42" t="s">
        <v>530</v>
      </c>
      <c r="G66" s="42" t="s">
        <v>105</v>
      </c>
      <c r="H66" s="43" t="s">
        <v>665</v>
      </c>
      <c r="I66" s="44">
        <v>50</v>
      </c>
      <c r="J66" s="60"/>
      <c r="K66" s="13">
        <v>1</v>
      </c>
      <c r="L66" s="45"/>
      <c r="M66" s="46"/>
      <c r="N66" s="47">
        <f>IF(M66&gt;0,ROUND(L66/M66,4),0)</f>
        <v>0</v>
      </c>
      <c r="O66" s="48"/>
      <c r="P66" s="49"/>
      <c r="Q66" s="47">
        <f>ROUND(ROUND(N66,4)*(1-O66),4)</f>
        <v>0</v>
      </c>
      <c r="R66" s="47">
        <f>ROUND(ROUND(Q66,4)*(1+P66),4)</f>
        <v>0</v>
      </c>
      <c r="S66" s="47">
        <f>ROUND($I66*Q66,4)</f>
        <v>0</v>
      </c>
      <c r="T66" s="47">
        <f>ROUND($I66*R66,4)</f>
        <v>0</v>
      </c>
      <c r="U66" s="50"/>
      <c r="V66" s="50"/>
      <c r="W66" s="50"/>
      <c r="X66" s="50"/>
      <c r="Y66" s="51"/>
    </row>
    <row r="67" spans="1:25" ht="13.5" thickBot="1" x14ac:dyDescent="0.3">
      <c r="R67" s="61" t="s">
        <v>108</v>
      </c>
      <c r="S67" s="62">
        <f>SUM(S40:S66)</f>
        <v>0</v>
      </c>
      <c r="T67" s="63">
        <f>SUM(T40:T66)</f>
        <v>0</v>
      </c>
    </row>
    <row r="69" spans="1:25" ht="13.5" thickBot="1" x14ac:dyDescent="0.3"/>
    <row r="70" spans="1:25" ht="13.5" thickBot="1" x14ac:dyDescent="0.3">
      <c r="A70" s="52" t="s">
        <v>55</v>
      </c>
      <c r="B70" s="57" t="s">
        <v>180</v>
      </c>
      <c r="C70" s="18" t="s">
        <v>784</v>
      </c>
      <c r="D70" s="18"/>
      <c r="E70" s="18"/>
      <c r="F70" s="18"/>
      <c r="G70" s="18"/>
      <c r="H70" s="18" t="s">
        <v>254</v>
      </c>
      <c r="I70" s="18"/>
      <c r="J70" s="8"/>
      <c r="K70" s="7"/>
      <c r="L70" s="18" t="s">
        <v>785</v>
      </c>
      <c r="M70" s="18"/>
      <c r="N70" s="18"/>
      <c r="O70" s="18"/>
      <c r="P70" s="18"/>
      <c r="Q70" s="18"/>
      <c r="R70" s="18"/>
      <c r="S70" s="18"/>
      <c r="T70" s="18"/>
      <c r="U70" s="18"/>
      <c r="V70" s="18"/>
      <c r="W70" s="18"/>
      <c r="X70" s="18"/>
      <c r="Y70" s="8"/>
    </row>
    <row r="71" spans="1:25" ht="51.75" thickBot="1" x14ac:dyDescent="0.3">
      <c r="A71" s="53" t="s">
        <v>60</v>
      </c>
      <c r="B71" s="19" t="s">
        <v>61</v>
      </c>
      <c r="C71" s="20" t="s">
        <v>62</v>
      </c>
      <c r="D71" s="20" t="s">
        <v>63</v>
      </c>
      <c r="E71" s="20" t="s">
        <v>64</v>
      </c>
      <c r="F71" s="20" t="s">
        <v>65</v>
      </c>
      <c r="G71" s="20" t="s">
        <v>66</v>
      </c>
      <c r="H71" s="20" t="s">
        <v>67</v>
      </c>
      <c r="I71" s="20" t="s">
        <v>68</v>
      </c>
      <c r="J71" s="21" t="s">
        <v>69</v>
      </c>
      <c r="K71" s="19" t="s">
        <v>70</v>
      </c>
      <c r="L71" s="20" t="s">
        <v>71</v>
      </c>
      <c r="M71" s="20" t="s">
        <v>72</v>
      </c>
      <c r="N71" s="20" t="s">
        <v>73</v>
      </c>
      <c r="O71" s="20" t="s">
        <v>74</v>
      </c>
      <c r="P71" s="20" t="s">
        <v>75</v>
      </c>
      <c r="Q71" s="20" t="s">
        <v>76</v>
      </c>
      <c r="R71" s="20" t="s">
        <v>77</v>
      </c>
      <c r="S71" s="20" t="s">
        <v>78</v>
      </c>
      <c r="T71" s="20" t="s">
        <v>79</v>
      </c>
      <c r="U71" s="20" t="s">
        <v>80</v>
      </c>
      <c r="V71" s="20" t="s">
        <v>81</v>
      </c>
      <c r="W71" s="20" t="s">
        <v>82</v>
      </c>
      <c r="X71" s="20" t="s">
        <v>83</v>
      </c>
      <c r="Y71" s="21" t="s">
        <v>84</v>
      </c>
    </row>
    <row r="72" spans="1:25" x14ac:dyDescent="0.25">
      <c r="A72" s="54" t="s">
        <v>786</v>
      </c>
      <c r="B72" s="9">
        <v>1</v>
      </c>
      <c r="C72" s="22" t="s">
        <v>787</v>
      </c>
      <c r="D72" s="22" t="s">
        <v>105</v>
      </c>
      <c r="E72" s="22" t="s">
        <v>105</v>
      </c>
      <c r="F72" s="22" t="s">
        <v>105</v>
      </c>
      <c r="G72" s="22" t="s">
        <v>788</v>
      </c>
      <c r="H72" s="23" t="s">
        <v>665</v>
      </c>
      <c r="I72" s="24">
        <v>180</v>
      </c>
      <c r="J72" s="58"/>
      <c r="K72" s="9">
        <v>1</v>
      </c>
      <c r="L72" s="25"/>
      <c r="M72" s="26"/>
      <c r="N72" s="27">
        <f>IF(M72&gt;0,ROUND(L72/M72,4),0)</f>
        <v>0</v>
      </c>
      <c r="O72" s="28"/>
      <c r="P72" s="29"/>
      <c r="Q72" s="27">
        <f>ROUND(ROUND(N72,4)*(1-O72),4)</f>
        <v>0</v>
      </c>
      <c r="R72" s="27">
        <f>ROUND(ROUND(Q72,4)*(1+P72),4)</f>
        <v>0</v>
      </c>
      <c r="S72" s="27">
        <f>ROUND($I72*Q72,4)</f>
        <v>0</v>
      </c>
      <c r="T72" s="27">
        <f>ROUND($I72*R72,4)</f>
        <v>0</v>
      </c>
      <c r="U72" s="30"/>
      <c r="V72" s="30"/>
      <c r="W72" s="30"/>
      <c r="X72" s="30"/>
      <c r="Y72" s="31"/>
    </row>
    <row r="73" spans="1:25" ht="25.5" x14ac:dyDescent="0.25">
      <c r="A73" s="55" t="s">
        <v>789</v>
      </c>
      <c r="B73" s="11">
        <v>2</v>
      </c>
      <c r="C73" s="32" t="s">
        <v>790</v>
      </c>
      <c r="D73" s="32" t="s">
        <v>105</v>
      </c>
      <c r="E73" s="32" t="s">
        <v>105</v>
      </c>
      <c r="F73" s="32" t="s">
        <v>105</v>
      </c>
      <c r="G73" s="32" t="s">
        <v>105</v>
      </c>
      <c r="H73" s="33" t="s">
        <v>91</v>
      </c>
      <c r="I73" s="34">
        <v>50</v>
      </c>
      <c r="J73" s="59"/>
      <c r="K73" s="11">
        <v>1</v>
      </c>
      <c r="L73" s="35"/>
      <c r="M73" s="36"/>
      <c r="N73" s="37">
        <f>IF(M73&gt;0,ROUND(L73/M73,4),0)</f>
        <v>0</v>
      </c>
      <c r="O73" s="38"/>
      <c r="P73" s="39"/>
      <c r="Q73" s="37">
        <f>ROUND(ROUND(N73,4)*(1-O73),4)</f>
        <v>0</v>
      </c>
      <c r="R73" s="37">
        <f>ROUND(ROUND(Q73,4)*(1+P73),4)</f>
        <v>0</v>
      </c>
      <c r="S73" s="37">
        <f>ROUND($I73*Q73,4)</f>
        <v>0</v>
      </c>
      <c r="T73" s="37">
        <f>ROUND($I73*R73,4)</f>
        <v>0</v>
      </c>
      <c r="U73" s="40"/>
      <c r="V73" s="40"/>
      <c r="W73" s="40"/>
      <c r="X73" s="40"/>
      <c r="Y73" s="41"/>
    </row>
    <row r="74" spans="1:25" ht="25.5" x14ac:dyDescent="0.25">
      <c r="A74" s="55" t="s">
        <v>791</v>
      </c>
      <c r="B74" s="11">
        <v>3</v>
      </c>
      <c r="C74" s="32" t="s">
        <v>792</v>
      </c>
      <c r="D74" s="32" t="s">
        <v>105</v>
      </c>
      <c r="E74" s="32" t="s">
        <v>105</v>
      </c>
      <c r="F74" s="32" t="s">
        <v>105</v>
      </c>
      <c r="G74" s="32" t="s">
        <v>793</v>
      </c>
      <c r="H74" s="33" t="s">
        <v>665</v>
      </c>
      <c r="I74" s="34">
        <v>15000</v>
      </c>
      <c r="J74" s="59"/>
      <c r="K74" s="11">
        <v>1</v>
      </c>
      <c r="L74" s="35"/>
      <c r="M74" s="36"/>
      <c r="N74" s="37">
        <f>IF(M74&gt;0,ROUND(L74/M74,4),0)</f>
        <v>0</v>
      </c>
      <c r="O74" s="38"/>
      <c r="P74" s="39"/>
      <c r="Q74" s="37">
        <f>ROUND(ROUND(N74,4)*(1-O74),4)</f>
        <v>0</v>
      </c>
      <c r="R74" s="37">
        <f>ROUND(ROUND(Q74,4)*(1+P74),4)</f>
        <v>0</v>
      </c>
      <c r="S74" s="37">
        <f>ROUND($I74*Q74,4)</f>
        <v>0</v>
      </c>
      <c r="T74" s="37">
        <f>ROUND($I74*R74,4)</f>
        <v>0</v>
      </c>
      <c r="U74" s="40"/>
      <c r="V74" s="40"/>
      <c r="W74" s="40"/>
      <c r="X74" s="40"/>
      <c r="Y74" s="41"/>
    </row>
    <row r="75" spans="1:25" x14ac:dyDescent="0.25">
      <c r="A75" s="55" t="s">
        <v>794</v>
      </c>
      <c r="B75" s="11">
        <v>4</v>
      </c>
      <c r="C75" s="32" t="s">
        <v>795</v>
      </c>
      <c r="D75" s="32" t="s">
        <v>796</v>
      </c>
      <c r="E75" s="32" t="s">
        <v>105</v>
      </c>
      <c r="F75" s="32" t="s">
        <v>105</v>
      </c>
      <c r="G75" s="32" t="s">
        <v>797</v>
      </c>
      <c r="H75" s="33" t="s">
        <v>665</v>
      </c>
      <c r="I75" s="34">
        <v>1400</v>
      </c>
      <c r="J75" s="59"/>
      <c r="K75" s="11">
        <v>1</v>
      </c>
      <c r="L75" s="35"/>
      <c r="M75" s="36"/>
      <c r="N75" s="37">
        <f>IF(M75&gt;0,ROUND(L75/M75,4),0)</f>
        <v>0</v>
      </c>
      <c r="O75" s="38"/>
      <c r="P75" s="39"/>
      <c r="Q75" s="37">
        <f>ROUND(ROUND(N75,4)*(1-O75),4)</f>
        <v>0</v>
      </c>
      <c r="R75" s="37">
        <f>ROUND(ROUND(Q75,4)*(1+P75),4)</f>
        <v>0</v>
      </c>
      <c r="S75" s="37">
        <f>ROUND($I75*Q75,4)</f>
        <v>0</v>
      </c>
      <c r="T75" s="37">
        <f>ROUND($I75*R75,4)</f>
        <v>0</v>
      </c>
      <c r="U75" s="40"/>
      <c r="V75" s="40"/>
      <c r="W75" s="40"/>
      <c r="X75" s="40"/>
      <c r="Y75" s="41"/>
    </row>
    <row r="76" spans="1:25" x14ac:dyDescent="0.25">
      <c r="A76" s="55" t="s">
        <v>798</v>
      </c>
      <c r="B76" s="11">
        <v>5</v>
      </c>
      <c r="C76" s="32" t="s">
        <v>799</v>
      </c>
      <c r="D76" s="32" t="s">
        <v>105</v>
      </c>
      <c r="E76" s="32" t="s">
        <v>105</v>
      </c>
      <c r="F76" s="32" t="s">
        <v>105</v>
      </c>
      <c r="G76" s="32" t="s">
        <v>800</v>
      </c>
      <c r="H76" s="33" t="s">
        <v>91</v>
      </c>
      <c r="I76" s="34">
        <v>10</v>
      </c>
      <c r="J76" s="59"/>
      <c r="K76" s="11">
        <v>1</v>
      </c>
      <c r="L76" s="35"/>
      <c r="M76" s="36"/>
      <c r="N76" s="37">
        <f>IF(M76&gt;0,ROUND(L76/M76,4),0)</f>
        <v>0</v>
      </c>
      <c r="O76" s="38"/>
      <c r="P76" s="39"/>
      <c r="Q76" s="37">
        <f>ROUND(ROUND(N76,4)*(1-O76),4)</f>
        <v>0</v>
      </c>
      <c r="R76" s="37">
        <f>ROUND(ROUND(Q76,4)*(1+P76),4)</f>
        <v>0</v>
      </c>
      <c r="S76" s="37">
        <f>ROUND($I76*Q76,4)</f>
        <v>0</v>
      </c>
      <c r="T76" s="37">
        <f>ROUND($I76*R76,4)</f>
        <v>0</v>
      </c>
      <c r="U76" s="40"/>
      <c r="V76" s="40"/>
      <c r="W76" s="40"/>
      <c r="X76" s="40"/>
      <c r="Y76" s="41"/>
    </row>
    <row r="77" spans="1:25" ht="25.5" x14ac:dyDescent="0.25">
      <c r="A77" s="55" t="s">
        <v>801</v>
      </c>
      <c r="B77" s="11">
        <v>6</v>
      </c>
      <c r="C77" s="32" t="s">
        <v>802</v>
      </c>
      <c r="D77" s="32" t="s">
        <v>105</v>
      </c>
      <c r="E77" s="32" t="s">
        <v>105</v>
      </c>
      <c r="F77" s="32" t="s">
        <v>105</v>
      </c>
      <c r="G77" s="32" t="s">
        <v>105</v>
      </c>
      <c r="H77" s="33" t="s">
        <v>665</v>
      </c>
      <c r="I77" s="34">
        <v>500</v>
      </c>
      <c r="J77" s="59"/>
      <c r="K77" s="11">
        <v>1</v>
      </c>
      <c r="L77" s="35"/>
      <c r="M77" s="36"/>
      <c r="N77" s="37">
        <f>IF(M77&gt;0,ROUND(L77/M77,4),0)</f>
        <v>0</v>
      </c>
      <c r="O77" s="38"/>
      <c r="P77" s="39"/>
      <c r="Q77" s="37">
        <f>ROUND(ROUND(N77,4)*(1-O77),4)</f>
        <v>0</v>
      </c>
      <c r="R77" s="37">
        <f>ROUND(ROUND(Q77,4)*(1+P77),4)</f>
        <v>0</v>
      </c>
      <c r="S77" s="37">
        <f>ROUND($I77*Q77,4)</f>
        <v>0</v>
      </c>
      <c r="T77" s="37">
        <f>ROUND($I77*R77,4)</f>
        <v>0</v>
      </c>
      <c r="U77" s="40"/>
      <c r="V77" s="40"/>
      <c r="W77" s="40"/>
      <c r="X77" s="40"/>
      <c r="Y77" s="41"/>
    </row>
    <row r="78" spans="1:25" x14ac:dyDescent="0.25">
      <c r="A78" s="55" t="s">
        <v>803</v>
      </c>
      <c r="B78" s="11">
        <v>7</v>
      </c>
      <c r="C78" s="32" t="s">
        <v>804</v>
      </c>
      <c r="D78" s="32" t="s">
        <v>105</v>
      </c>
      <c r="E78" s="32" t="s">
        <v>105</v>
      </c>
      <c r="F78" s="32" t="s">
        <v>105</v>
      </c>
      <c r="G78" s="32" t="s">
        <v>805</v>
      </c>
      <c r="H78" s="33" t="s">
        <v>665</v>
      </c>
      <c r="I78" s="34">
        <v>7700</v>
      </c>
      <c r="J78" s="59"/>
      <c r="K78" s="11">
        <v>1</v>
      </c>
      <c r="L78" s="35"/>
      <c r="M78" s="36"/>
      <c r="N78" s="37">
        <f>IF(M78&gt;0,ROUND(L78/M78,4),0)</f>
        <v>0</v>
      </c>
      <c r="O78" s="38"/>
      <c r="P78" s="39"/>
      <c r="Q78" s="37">
        <f>ROUND(ROUND(N78,4)*(1-O78),4)</f>
        <v>0</v>
      </c>
      <c r="R78" s="37">
        <f>ROUND(ROUND(Q78,4)*(1+P78),4)</f>
        <v>0</v>
      </c>
      <c r="S78" s="37">
        <f>ROUND($I78*Q78,4)</f>
        <v>0</v>
      </c>
      <c r="T78" s="37">
        <f>ROUND($I78*R78,4)</f>
        <v>0</v>
      </c>
      <c r="U78" s="40"/>
      <c r="V78" s="40"/>
      <c r="W78" s="40"/>
      <c r="X78" s="40"/>
      <c r="Y78" s="41"/>
    </row>
    <row r="79" spans="1:25" x14ac:dyDescent="0.25">
      <c r="A79" s="55" t="s">
        <v>806</v>
      </c>
      <c r="B79" s="11">
        <v>8</v>
      </c>
      <c r="C79" s="32" t="s">
        <v>807</v>
      </c>
      <c r="D79" s="32" t="s">
        <v>105</v>
      </c>
      <c r="E79" s="32" t="s">
        <v>105</v>
      </c>
      <c r="F79" s="32" t="s">
        <v>105</v>
      </c>
      <c r="G79" s="32" t="s">
        <v>808</v>
      </c>
      <c r="H79" s="33" t="s">
        <v>665</v>
      </c>
      <c r="I79" s="34">
        <v>100</v>
      </c>
      <c r="J79" s="59"/>
      <c r="K79" s="11">
        <v>1</v>
      </c>
      <c r="L79" s="35"/>
      <c r="M79" s="36"/>
      <c r="N79" s="37">
        <f>IF(M79&gt;0,ROUND(L79/M79,4),0)</f>
        <v>0</v>
      </c>
      <c r="O79" s="38"/>
      <c r="P79" s="39"/>
      <c r="Q79" s="37">
        <f>ROUND(ROUND(N79,4)*(1-O79),4)</f>
        <v>0</v>
      </c>
      <c r="R79" s="37">
        <f>ROUND(ROUND(Q79,4)*(1+P79),4)</f>
        <v>0</v>
      </c>
      <c r="S79" s="37">
        <f>ROUND($I79*Q79,4)</f>
        <v>0</v>
      </c>
      <c r="T79" s="37">
        <f>ROUND($I79*R79,4)</f>
        <v>0</v>
      </c>
      <c r="U79" s="40"/>
      <c r="V79" s="40"/>
      <c r="W79" s="40"/>
      <c r="X79" s="40"/>
      <c r="Y79" s="41"/>
    </row>
    <row r="80" spans="1:25" ht="25.5" x14ac:dyDescent="0.25">
      <c r="A80" s="55" t="s">
        <v>809</v>
      </c>
      <c r="B80" s="11">
        <v>9</v>
      </c>
      <c r="C80" s="32" t="s">
        <v>810</v>
      </c>
      <c r="D80" s="32" t="s">
        <v>811</v>
      </c>
      <c r="E80" s="32" t="s">
        <v>812</v>
      </c>
      <c r="F80" s="32" t="s">
        <v>105</v>
      </c>
      <c r="G80" s="32" t="s">
        <v>813</v>
      </c>
      <c r="H80" s="33" t="s">
        <v>665</v>
      </c>
      <c r="I80" s="34">
        <v>2500</v>
      </c>
      <c r="J80" s="59"/>
      <c r="K80" s="11">
        <v>1</v>
      </c>
      <c r="L80" s="35"/>
      <c r="M80" s="36"/>
      <c r="N80" s="37">
        <f>IF(M80&gt;0,ROUND(L80/M80,4),0)</f>
        <v>0</v>
      </c>
      <c r="O80" s="38"/>
      <c r="P80" s="39"/>
      <c r="Q80" s="37">
        <f>ROUND(ROUND(N80,4)*(1-O80),4)</f>
        <v>0</v>
      </c>
      <c r="R80" s="37">
        <f>ROUND(ROUND(Q80,4)*(1+P80),4)</f>
        <v>0</v>
      </c>
      <c r="S80" s="37">
        <f>ROUND($I80*Q80,4)</f>
        <v>0</v>
      </c>
      <c r="T80" s="37">
        <f>ROUND($I80*R80,4)</f>
        <v>0</v>
      </c>
      <c r="U80" s="40"/>
      <c r="V80" s="40"/>
      <c r="W80" s="40"/>
      <c r="X80" s="40"/>
      <c r="Y80" s="41"/>
    </row>
    <row r="81" spans="1:25" x14ac:dyDescent="0.25">
      <c r="A81" s="55" t="s">
        <v>814</v>
      </c>
      <c r="B81" s="11">
        <v>10</v>
      </c>
      <c r="C81" s="32" t="s">
        <v>815</v>
      </c>
      <c r="D81" s="32" t="s">
        <v>105</v>
      </c>
      <c r="E81" s="32" t="s">
        <v>105</v>
      </c>
      <c r="F81" s="32" t="s">
        <v>105</v>
      </c>
      <c r="G81" s="32" t="s">
        <v>816</v>
      </c>
      <c r="H81" s="33" t="s">
        <v>665</v>
      </c>
      <c r="I81" s="34">
        <v>2470</v>
      </c>
      <c r="J81" s="59"/>
      <c r="K81" s="11">
        <v>1</v>
      </c>
      <c r="L81" s="35"/>
      <c r="M81" s="36"/>
      <c r="N81" s="37">
        <f>IF(M81&gt;0,ROUND(L81/M81,4),0)</f>
        <v>0</v>
      </c>
      <c r="O81" s="38"/>
      <c r="P81" s="39"/>
      <c r="Q81" s="37">
        <f>ROUND(ROUND(N81,4)*(1-O81),4)</f>
        <v>0</v>
      </c>
      <c r="R81" s="37">
        <f>ROUND(ROUND(Q81,4)*(1+P81),4)</f>
        <v>0</v>
      </c>
      <c r="S81" s="37">
        <f>ROUND($I81*Q81,4)</f>
        <v>0</v>
      </c>
      <c r="T81" s="37">
        <f>ROUND($I81*R81,4)</f>
        <v>0</v>
      </c>
      <c r="U81" s="40"/>
      <c r="V81" s="40"/>
      <c r="W81" s="40"/>
      <c r="X81" s="40"/>
      <c r="Y81" s="41"/>
    </row>
    <row r="82" spans="1:25" x14ac:dyDescent="0.25">
      <c r="A82" s="55" t="s">
        <v>817</v>
      </c>
      <c r="B82" s="11">
        <v>11</v>
      </c>
      <c r="C82" s="32" t="s">
        <v>818</v>
      </c>
      <c r="D82" s="32" t="s">
        <v>105</v>
      </c>
      <c r="E82" s="32" t="s">
        <v>105</v>
      </c>
      <c r="F82" s="32" t="s">
        <v>105</v>
      </c>
      <c r="G82" s="32" t="s">
        <v>819</v>
      </c>
      <c r="H82" s="33" t="s">
        <v>665</v>
      </c>
      <c r="I82" s="34">
        <v>1800</v>
      </c>
      <c r="J82" s="59"/>
      <c r="K82" s="11">
        <v>1</v>
      </c>
      <c r="L82" s="35"/>
      <c r="M82" s="36"/>
      <c r="N82" s="37">
        <f>IF(M82&gt;0,ROUND(L82/M82,4),0)</f>
        <v>0</v>
      </c>
      <c r="O82" s="38"/>
      <c r="P82" s="39"/>
      <c r="Q82" s="37">
        <f>ROUND(ROUND(N82,4)*(1-O82),4)</f>
        <v>0</v>
      </c>
      <c r="R82" s="37">
        <f>ROUND(ROUND(Q82,4)*(1+P82),4)</f>
        <v>0</v>
      </c>
      <c r="S82" s="37">
        <f>ROUND($I82*Q82,4)</f>
        <v>0</v>
      </c>
      <c r="T82" s="37">
        <f>ROUND($I82*R82,4)</f>
        <v>0</v>
      </c>
      <c r="U82" s="40"/>
      <c r="V82" s="40"/>
      <c r="W82" s="40"/>
      <c r="X82" s="40"/>
      <c r="Y82" s="41"/>
    </row>
    <row r="83" spans="1:25" x14ac:dyDescent="0.25">
      <c r="A83" s="55" t="s">
        <v>820</v>
      </c>
      <c r="B83" s="11">
        <v>12</v>
      </c>
      <c r="C83" s="32" t="s">
        <v>821</v>
      </c>
      <c r="D83" s="32" t="s">
        <v>822</v>
      </c>
      <c r="E83" s="32" t="s">
        <v>105</v>
      </c>
      <c r="F83" s="32" t="s">
        <v>105</v>
      </c>
      <c r="G83" s="32" t="s">
        <v>823</v>
      </c>
      <c r="H83" s="33" t="s">
        <v>665</v>
      </c>
      <c r="I83" s="34">
        <v>12</v>
      </c>
      <c r="J83" s="59"/>
      <c r="K83" s="11">
        <v>1</v>
      </c>
      <c r="L83" s="35"/>
      <c r="M83" s="36"/>
      <c r="N83" s="37">
        <f>IF(M83&gt;0,ROUND(L83/M83,4),0)</f>
        <v>0</v>
      </c>
      <c r="O83" s="38"/>
      <c r="P83" s="39"/>
      <c r="Q83" s="37">
        <f>ROUND(ROUND(N83,4)*(1-O83),4)</f>
        <v>0</v>
      </c>
      <c r="R83" s="37">
        <f>ROUND(ROUND(Q83,4)*(1+P83),4)</f>
        <v>0</v>
      </c>
      <c r="S83" s="37">
        <f>ROUND($I83*Q83,4)</f>
        <v>0</v>
      </c>
      <c r="T83" s="37">
        <f>ROUND($I83*R83,4)</f>
        <v>0</v>
      </c>
      <c r="U83" s="40"/>
      <c r="V83" s="40"/>
      <c r="W83" s="40"/>
      <c r="X83" s="40"/>
      <c r="Y83" s="41"/>
    </row>
    <row r="84" spans="1:25" x14ac:dyDescent="0.25">
      <c r="A84" s="55" t="s">
        <v>824</v>
      </c>
      <c r="B84" s="11">
        <v>13</v>
      </c>
      <c r="C84" s="32" t="s">
        <v>825</v>
      </c>
      <c r="D84" s="32" t="s">
        <v>105</v>
      </c>
      <c r="E84" s="32" t="s">
        <v>105</v>
      </c>
      <c r="F84" s="32" t="s">
        <v>105</v>
      </c>
      <c r="G84" s="32" t="s">
        <v>826</v>
      </c>
      <c r="H84" s="33" t="s">
        <v>657</v>
      </c>
      <c r="I84" s="34">
        <v>24</v>
      </c>
      <c r="J84" s="59"/>
      <c r="K84" s="11">
        <v>1</v>
      </c>
      <c r="L84" s="35"/>
      <c r="M84" s="36"/>
      <c r="N84" s="37">
        <f>IF(M84&gt;0,ROUND(L84/M84,4),0)</f>
        <v>0</v>
      </c>
      <c r="O84" s="38"/>
      <c r="P84" s="39"/>
      <c r="Q84" s="37">
        <f>ROUND(ROUND(N84,4)*(1-O84),4)</f>
        <v>0</v>
      </c>
      <c r="R84" s="37">
        <f>ROUND(ROUND(Q84,4)*(1+P84),4)</f>
        <v>0</v>
      </c>
      <c r="S84" s="37">
        <f>ROUND($I84*Q84,4)</f>
        <v>0</v>
      </c>
      <c r="T84" s="37">
        <f>ROUND($I84*R84,4)</f>
        <v>0</v>
      </c>
      <c r="U84" s="40"/>
      <c r="V84" s="40"/>
      <c r="W84" s="40"/>
      <c r="X84" s="40"/>
      <c r="Y84" s="41"/>
    </row>
    <row r="85" spans="1:25" ht="25.5" x14ac:dyDescent="0.25">
      <c r="A85" s="55" t="s">
        <v>827</v>
      </c>
      <c r="B85" s="11">
        <v>14</v>
      </c>
      <c r="C85" s="32" t="s">
        <v>828</v>
      </c>
      <c r="D85" s="32" t="s">
        <v>105</v>
      </c>
      <c r="E85" s="32" t="s">
        <v>812</v>
      </c>
      <c r="F85" s="32" t="s">
        <v>371</v>
      </c>
      <c r="G85" s="32" t="s">
        <v>829</v>
      </c>
      <c r="H85" s="33" t="s">
        <v>665</v>
      </c>
      <c r="I85" s="34">
        <v>500</v>
      </c>
      <c r="J85" s="59"/>
      <c r="K85" s="11">
        <v>1</v>
      </c>
      <c r="L85" s="35"/>
      <c r="M85" s="36"/>
      <c r="N85" s="37">
        <f>IF(M85&gt;0,ROUND(L85/M85,4),0)</f>
        <v>0</v>
      </c>
      <c r="O85" s="38"/>
      <c r="P85" s="39"/>
      <c r="Q85" s="37">
        <f>ROUND(ROUND(N85,4)*(1-O85),4)</f>
        <v>0</v>
      </c>
      <c r="R85" s="37">
        <f>ROUND(ROUND(Q85,4)*(1+P85),4)</f>
        <v>0</v>
      </c>
      <c r="S85" s="37">
        <f>ROUND($I85*Q85,4)</f>
        <v>0</v>
      </c>
      <c r="T85" s="37">
        <f>ROUND($I85*R85,4)</f>
        <v>0</v>
      </c>
      <c r="U85" s="40"/>
      <c r="V85" s="40"/>
      <c r="W85" s="40"/>
      <c r="X85" s="40"/>
      <c r="Y85" s="41"/>
    </row>
    <row r="86" spans="1:25" x14ac:dyDescent="0.25">
      <c r="A86" s="55" t="s">
        <v>830</v>
      </c>
      <c r="B86" s="11">
        <v>15</v>
      </c>
      <c r="C86" s="32" t="s">
        <v>831</v>
      </c>
      <c r="D86" s="32" t="s">
        <v>105</v>
      </c>
      <c r="E86" s="32" t="s">
        <v>105</v>
      </c>
      <c r="F86" s="32" t="s">
        <v>105</v>
      </c>
      <c r="G86" s="32" t="s">
        <v>832</v>
      </c>
      <c r="H86" s="33" t="s">
        <v>665</v>
      </c>
      <c r="I86" s="34">
        <v>46500</v>
      </c>
      <c r="J86" s="59"/>
      <c r="K86" s="11">
        <v>1</v>
      </c>
      <c r="L86" s="35"/>
      <c r="M86" s="36"/>
      <c r="N86" s="37">
        <f>IF(M86&gt;0,ROUND(L86/M86,4),0)</f>
        <v>0</v>
      </c>
      <c r="O86" s="38"/>
      <c r="P86" s="39"/>
      <c r="Q86" s="37">
        <f>ROUND(ROUND(N86,4)*(1-O86),4)</f>
        <v>0</v>
      </c>
      <c r="R86" s="37">
        <f>ROUND(ROUND(Q86,4)*(1+P86),4)</f>
        <v>0</v>
      </c>
      <c r="S86" s="37">
        <f>ROUND($I86*Q86,4)</f>
        <v>0</v>
      </c>
      <c r="T86" s="37">
        <f>ROUND($I86*R86,4)</f>
        <v>0</v>
      </c>
      <c r="U86" s="40"/>
      <c r="V86" s="40"/>
      <c r="W86" s="40"/>
      <c r="X86" s="40"/>
      <c r="Y86" s="41"/>
    </row>
    <row r="87" spans="1:25" x14ac:dyDescent="0.25">
      <c r="A87" s="55" t="s">
        <v>833</v>
      </c>
      <c r="B87" s="11">
        <v>16</v>
      </c>
      <c r="C87" s="32" t="s">
        <v>834</v>
      </c>
      <c r="D87" s="32" t="s">
        <v>105</v>
      </c>
      <c r="E87" s="32" t="s">
        <v>105</v>
      </c>
      <c r="F87" s="32" t="s">
        <v>105</v>
      </c>
      <c r="G87" s="32" t="s">
        <v>835</v>
      </c>
      <c r="H87" s="33" t="s">
        <v>665</v>
      </c>
      <c r="I87" s="34">
        <v>1780</v>
      </c>
      <c r="J87" s="59"/>
      <c r="K87" s="11">
        <v>1</v>
      </c>
      <c r="L87" s="35"/>
      <c r="M87" s="36"/>
      <c r="N87" s="37">
        <f>IF(M87&gt;0,ROUND(L87/M87,4),0)</f>
        <v>0</v>
      </c>
      <c r="O87" s="38"/>
      <c r="P87" s="39"/>
      <c r="Q87" s="37">
        <f>ROUND(ROUND(N87,4)*(1-O87),4)</f>
        <v>0</v>
      </c>
      <c r="R87" s="37">
        <f>ROUND(ROUND(Q87,4)*(1+P87),4)</f>
        <v>0</v>
      </c>
      <c r="S87" s="37">
        <f>ROUND($I87*Q87,4)</f>
        <v>0</v>
      </c>
      <c r="T87" s="37">
        <f>ROUND($I87*R87,4)</f>
        <v>0</v>
      </c>
      <c r="U87" s="40"/>
      <c r="V87" s="40"/>
      <c r="W87" s="40"/>
      <c r="X87" s="40"/>
      <c r="Y87" s="41"/>
    </row>
    <row r="88" spans="1:25" ht="25.5" x14ac:dyDescent="0.25">
      <c r="A88" s="55" t="s">
        <v>836</v>
      </c>
      <c r="B88" s="11">
        <v>17</v>
      </c>
      <c r="C88" s="32" t="s">
        <v>837</v>
      </c>
      <c r="D88" s="32" t="s">
        <v>105</v>
      </c>
      <c r="E88" s="32" t="s">
        <v>105</v>
      </c>
      <c r="F88" s="32" t="s">
        <v>371</v>
      </c>
      <c r="G88" s="32" t="s">
        <v>838</v>
      </c>
      <c r="H88" s="33" t="s">
        <v>91</v>
      </c>
      <c r="I88" s="34">
        <v>800</v>
      </c>
      <c r="J88" s="59"/>
      <c r="K88" s="11">
        <v>1</v>
      </c>
      <c r="L88" s="35"/>
      <c r="M88" s="36"/>
      <c r="N88" s="37">
        <f>IF(M88&gt;0,ROUND(L88/M88,4),0)</f>
        <v>0</v>
      </c>
      <c r="O88" s="38"/>
      <c r="P88" s="39"/>
      <c r="Q88" s="37">
        <f>ROUND(ROUND(N88,4)*(1-O88),4)</f>
        <v>0</v>
      </c>
      <c r="R88" s="37">
        <f>ROUND(ROUND(Q88,4)*(1+P88),4)</f>
        <v>0</v>
      </c>
      <c r="S88" s="37">
        <f>ROUND($I88*Q88,4)</f>
        <v>0</v>
      </c>
      <c r="T88" s="37">
        <f>ROUND($I88*R88,4)</f>
        <v>0</v>
      </c>
      <c r="U88" s="40"/>
      <c r="V88" s="40"/>
      <c r="W88" s="40"/>
      <c r="X88" s="40"/>
      <c r="Y88" s="41"/>
    </row>
    <row r="89" spans="1:25" ht="25.5" x14ac:dyDescent="0.25">
      <c r="A89" s="55" t="s">
        <v>839</v>
      </c>
      <c r="B89" s="11">
        <v>18</v>
      </c>
      <c r="C89" s="32" t="s">
        <v>840</v>
      </c>
      <c r="D89" s="32" t="s">
        <v>105</v>
      </c>
      <c r="E89" s="32" t="s">
        <v>105</v>
      </c>
      <c r="F89" s="32" t="s">
        <v>371</v>
      </c>
      <c r="G89" s="32" t="s">
        <v>841</v>
      </c>
      <c r="H89" s="33" t="s">
        <v>91</v>
      </c>
      <c r="I89" s="34">
        <v>1800</v>
      </c>
      <c r="J89" s="59"/>
      <c r="K89" s="11">
        <v>1</v>
      </c>
      <c r="L89" s="35"/>
      <c r="M89" s="36"/>
      <c r="N89" s="37">
        <f>IF(M89&gt;0,ROUND(L89/M89,4),0)</f>
        <v>0</v>
      </c>
      <c r="O89" s="38"/>
      <c r="P89" s="39"/>
      <c r="Q89" s="37">
        <f>ROUND(ROUND(N89,4)*(1-O89),4)</f>
        <v>0</v>
      </c>
      <c r="R89" s="37">
        <f>ROUND(ROUND(Q89,4)*(1+P89),4)</f>
        <v>0</v>
      </c>
      <c r="S89" s="37">
        <f>ROUND($I89*Q89,4)</f>
        <v>0</v>
      </c>
      <c r="T89" s="37">
        <f>ROUND($I89*R89,4)</f>
        <v>0</v>
      </c>
      <c r="U89" s="40"/>
      <c r="V89" s="40"/>
      <c r="W89" s="40"/>
      <c r="X89" s="40"/>
      <c r="Y89" s="41"/>
    </row>
    <row r="90" spans="1:25" x14ac:dyDescent="0.25">
      <c r="A90" s="55" t="s">
        <v>842</v>
      </c>
      <c r="B90" s="11">
        <v>19</v>
      </c>
      <c r="C90" s="32" t="s">
        <v>843</v>
      </c>
      <c r="D90" s="32" t="s">
        <v>105</v>
      </c>
      <c r="E90" s="32" t="s">
        <v>105</v>
      </c>
      <c r="F90" s="32" t="s">
        <v>105</v>
      </c>
      <c r="G90" s="32" t="s">
        <v>844</v>
      </c>
      <c r="H90" s="33" t="s">
        <v>91</v>
      </c>
      <c r="I90" s="34">
        <v>75</v>
      </c>
      <c r="J90" s="59"/>
      <c r="K90" s="11">
        <v>1</v>
      </c>
      <c r="L90" s="35"/>
      <c r="M90" s="36"/>
      <c r="N90" s="37">
        <f>IF(M90&gt;0,ROUND(L90/M90,4),0)</f>
        <v>0</v>
      </c>
      <c r="O90" s="38"/>
      <c r="P90" s="39"/>
      <c r="Q90" s="37">
        <f>ROUND(ROUND(N90,4)*(1-O90),4)</f>
        <v>0</v>
      </c>
      <c r="R90" s="37">
        <f>ROUND(ROUND(Q90,4)*(1+P90),4)</f>
        <v>0</v>
      </c>
      <c r="S90" s="37">
        <f>ROUND($I90*Q90,4)</f>
        <v>0</v>
      </c>
      <c r="T90" s="37">
        <f>ROUND($I90*R90,4)</f>
        <v>0</v>
      </c>
      <c r="U90" s="40"/>
      <c r="V90" s="40"/>
      <c r="W90" s="40"/>
      <c r="X90" s="40"/>
      <c r="Y90" s="41"/>
    </row>
    <row r="91" spans="1:25" x14ac:dyDescent="0.25">
      <c r="A91" s="55" t="s">
        <v>845</v>
      </c>
      <c r="B91" s="11">
        <v>20</v>
      </c>
      <c r="C91" s="32" t="s">
        <v>846</v>
      </c>
      <c r="D91" s="32" t="s">
        <v>105</v>
      </c>
      <c r="E91" s="32" t="s">
        <v>105</v>
      </c>
      <c r="F91" s="32" t="s">
        <v>105</v>
      </c>
      <c r="G91" s="32" t="s">
        <v>847</v>
      </c>
      <c r="H91" s="33" t="s">
        <v>665</v>
      </c>
      <c r="I91" s="34">
        <v>2500</v>
      </c>
      <c r="J91" s="59"/>
      <c r="K91" s="11">
        <v>1</v>
      </c>
      <c r="L91" s="35"/>
      <c r="M91" s="36"/>
      <c r="N91" s="37">
        <f>IF(M91&gt;0,ROUND(L91/M91,4),0)</f>
        <v>0</v>
      </c>
      <c r="O91" s="38"/>
      <c r="P91" s="39"/>
      <c r="Q91" s="37">
        <f>ROUND(ROUND(N91,4)*(1-O91),4)</f>
        <v>0</v>
      </c>
      <c r="R91" s="37">
        <f>ROUND(ROUND(Q91,4)*(1+P91),4)</f>
        <v>0</v>
      </c>
      <c r="S91" s="37">
        <f>ROUND($I91*Q91,4)</f>
        <v>0</v>
      </c>
      <c r="T91" s="37">
        <f>ROUND($I91*R91,4)</f>
        <v>0</v>
      </c>
      <c r="U91" s="40"/>
      <c r="V91" s="40"/>
      <c r="W91" s="40"/>
      <c r="X91" s="40"/>
      <c r="Y91" s="41"/>
    </row>
    <row r="92" spans="1:25" x14ac:dyDescent="0.25">
      <c r="A92" s="55" t="s">
        <v>848</v>
      </c>
      <c r="B92" s="11">
        <v>21</v>
      </c>
      <c r="C92" s="32" t="s">
        <v>849</v>
      </c>
      <c r="D92" s="32" t="s">
        <v>105</v>
      </c>
      <c r="E92" s="32" t="s">
        <v>105</v>
      </c>
      <c r="F92" s="32" t="s">
        <v>371</v>
      </c>
      <c r="G92" s="32" t="s">
        <v>850</v>
      </c>
      <c r="H92" s="33" t="s">
        <v>91</v>
      </c>
      <c r="I92" s="34">
        <v>70</v>
      </c>
      <c r="J92" s="59"/>
      <c r="K92" s="11">
        <v>1</v>
      </c>
      <c r="L92" s="35"/>
      <c r="M92" s="36"/>
      <c r="N92" s="37">
        <f>IF(M92&gt;0,ROUND(L92/M92,4),0)</f>
        <v>0</v>
      </c>
      <c r="O92" s="38"/>
      <c r="P92" s="39"/>
      <c r="Q92" s="37">
        <f>ROUND(ROUND(N92,4)*(1-O92),4)</f>
        <v>0</v>
      </c>
      <c r="R92" s="37">
        <f>ROUND(ROUND(Q92,4)*(1+P92),4)</f>
        <v>0</v>
      </c>
      <c r="S92" s="37">
        <f>ROUND($I92*Q92,4)</f>
        <v>0</v>
      </c>
      <c r="T92" s="37">
        <f>ROUND($I92*R92,4)</f>
        <v>0</v>
      </c>
      <c r="U92" s="40"/>
      <c r="V92" s="40"/>
      <c r="W92" s="40"/>
      <c r="X92" s="40"/>
      <c r="Y92" s="41"/>
    </row>
    <row r="93" spans="1:25" x14ac:dyDescent="0.25">
      <c r="A93" s="55" t="s">
        <v>851</v>
      </c>
      <c r="B93" s="11">
        <v>22</v>
      </c>
      <c r="C93" s="32" t="s">
        <v>852</v>
      </c>
      <c r="D93" s="32" t="s">
        <v>105</v>
      </c>
      <c r="E93" s="32" t="s">
        <v>105</v>
      </c>
      <c r="F93" s="32" t="s">
        <v>371</v>
      </c>
      <c r="G93" s="32" t="s">
        <v>853</v>
      </c>
      <c r="H93" s="33" t="s">
        <v>91</v>
      </c>
      <c r="I93" s="34">
        <v>1</v>
      </c>
      <c r="J93" s="59"/>
      <c r="K93" s="11">
        <v>1</v>
      </c>
      <c r="L93" s="35"/>
      <c r="M93" s="36"/>
      <c r="N93" s="37">
        <f>IF(M93&gt;0,ROUND(L93/M93,4),0)</f>
        <v>0</v>
      </c>
      <c r="O93" s="38"/>
      <c r="P93" s="39"/>
      <c r="Q93" s="37">
        <f>ROUND(ROUND(N93,4)*(1-O93),4)</f>
        <v>0</v>
      </c>
      <c r="R93" s="37">
        <f>ROUND(ROUND(Q93,4)*(1+P93),4)</f>
        <v>0</v>
      </c>
      <c r="S93" s="37">
        <f>ROUND($I93*Q93,4)</f>
        <v>0</v>
      </c>
      <c r="T93" s="37">
        <f>ROUND($I93*R93,4)</f>
        <v>0</v>
      </c>
      <c r="U93" s="40"/>
      <c r="V93" s="40"/>
      <c r="W93" s="40"/>
      <c r="X93" s="40"/>
      <c r="Y93" s="41"/>
    </row>
    <row r="94" spans="1:25" x14ac:dyDescent="0.25">
      <c r="A94" s="55" t="s">
        <v>854</v>
      </c>
      <c r="B94" s="11">
        <v>23</v>
      </c>
      <c r="C94" s="32" t="s">
        <v>855</v>
      </c>
      <c r="D94" s="32" t="s">
        <v>105</v>
      </c>
      <c r="E94" s="32" t="s">
        <v>105</v>
      </c>
      <c r="F94" s="32" t="s">
        <v>371</v>
      </c>
      <c r="G94" s="32" t="s">
        <v>856</v>
      </c>
      <c r="H94" s="33" t="s">
        <v>91</v>
      </c>
      <c r="I94" s="34">
        <v>2</v>
      </c>
      <c r="J94" s="59"/>
      <c r="K94" s="11">
        <v>1</v>
      </c>
      <c r="L94" s="35"/>
      <c r="M94" s="36"/>
      <c r="N94" s="37">
        <f>IF(M94&gt;0,ROUND(L94/M94,4),0)</f>
        <v>0</v>
      </c>
      <c r="O94" s="38"/>
      <c r="P94" s="39"/>
      <c r="Q94" s="37">
        <f>ROUND(ROUND(N94,4)*(1-O94),4)</f>
        <v>0</v>
      </c>
      <c r="R94" s="37">
        <f>ROUND(ROUND(Q94,4)*(1+P94),4)</f>
        <v>0</v>
      </c>
      <c r="S94" s="37">
        <f>ROUND($I94*Q94,4)</f>
        <v>0</v>
      </c>
      <c r="T94" s="37">
        <f>ROUND($I94*R94,4)</f>
        <v>0</v>
      </c>
      <c r="U94" s="40"/>
      <c r="V94" s="40"/>
      <c r="W94" s="40"/>
      <c r="X94" s="40"/>
      <c r="Y94" s="41"/>
    </row>
    <row r="95" spans="1:25" x14ac:dyDescent="0.25">
      <c r="A95" s="55" t="s">
        <v>857</v>
      </c>
      <c r="B95" s="11">
        <v>24</v>
      </c>
      <c r="C95" s="32" t="s">
        <v>858</v>
      </c>
      <c r="D95" s="32" t="s">
        <v>105</v>
      </c>
      <c r="E95" s="32" t="s">
        <v>105</v>
      </c>
      <c r="F95" s="32" t="s">
        <v>371</v>
      </c>
      <c r="G95" s="32" t="s">
        <v>859</v>
      </c>
      <c r="H95" s="33" t="s">
        <v>91</v>
      </c>
      <c r="I95" s="34">
        <v>5</v>
      </c>
      <c r="J95" s="59"/>
      <c r="K95" s="11">
        <v>1</v>
      </c>
      <c r="L95" s="35"/>
      <c r="M95" s="36"/>
      <c r="N95" s="37">
        <f>IF(M95&gt;0,ROUND(L95/M95,4),0)</f>
        <v>0</v>
      </c>
      <c r="O95" s="38"/>
      <c r="P95" s="39"/>
      <c r="Q95" s="37">
        <f>ROUND(ROUND(N95,4)*(1-O95),4)</f>
        <v>0</v>
      </c>
      <c r="R95" s="37">
        <f>ROUND(ROUND(Q95,4)*(1+P95),4)</f>
        <v>0</v>
      </c>
      <c r="S95" s="37">
        <f>ROUND($I95*Q95,4)</f>
        <v>0</v>
      </c>
      <c r="T95" s="37">
        <f>ROUND($I95*R95,4)</f>
        <v>0</v>
      </c>
      <c r="U95" s="40"/>
      <c r="V95" s="40"/>
      <c r="W95" s="40"/>
      <c r="X95" s="40"/>
      <c r="Y95" s="41"/>
    </row>
    <row r="96" spans="1:25" x14ac:dyDescent="0.25">
      <c r="A96" s="55" t="s">
        <v>860</v>
      </c>
      <c r="B96" s="11">
        <v>25</v>
      </c>
      <c r="C96" s="32" t="s">
        <v>861</v>
      </c>
      <c r="D96" s="32" t="s">
        <v>105</v>
      </c>
      <c r="E96" s="32" t="s">
        <v>105</v>
      </c>
      <c r="F96" s="32" t="s">
        <v>105</v>
      </c>
      <c r="G96" s="32" t="s">
        <v>862</v>
      </c>
      <c r="H96" s="33" t="s">
        <v>665</v>
      </c>
      <c r="I96" s="34">
        <v>200</v>
      </c>
      <c r="J96" s="59"/>
      <c r="K96" s="11">
        <v>1</v>
      </c>
      <c r="L96" s="35"/>
      <c r="M96" s="36"/>
      <c r="N96" s="37">
        <f>IF(M96&gt;0,ROUND(L96/M96,4),0)</f>
        <v>0</v>
      </c>
      <c r="O96" s="38"/>
      <c r="P96" s="39"/>
      <c r="Q96" s="37">
        <f>ROUND(ROUND(N96,4)*(1-O96),4)</f>
        <v>0</v>
      </c>
      <c r="R96" s="37">
        <f>ROUND(ROUND(Q96,4)*(1+P96),4)</f>
        <v>0</v>
      </c>
      <c r="S96" s="37">
        <f>ROUND($I96*Q96,4)</f>
        <v>0</v>
      </c>
      <c r="T96" s="37">
        <f>ROUND($I96*R96,4)</f>
        <v>0</v>
      </c>
      <c r="U96" s="40"/>
      <c r="V96" s="40"/>
      <c r="W96" s="40"/>
      <c r="X96" s="40"/>
      <c r="Y96" s="41"/>
    </row>
    <row r="97" spans="1:25" x14ac:dyDescent="0.25">
      <c r="A97" s="55" t="s">
        <v>863</v>
      </c>
      <c r="B97" s="11">
        <v>26</v>
      </c>
      <c r="C97" s="32" t="s">
        <v>864</v>
      </c>
      <c r="D97" s="32" t="s">
        <v>105</v>
      </c>
      <c r="E97" s="32" t="s">
        <v>105</v>
      </c>
      <c r="F97" s="32" t="s">
        <v>105</v>
      </c>
      <c r="G97" s="32" t="s">
        <v>865</v>
      </c>
      <c r="H97" s="33" t="s">
        <v>91</v>
      </c>
      <c r="I97" s="34">
        <v>11</v>
      </c>
      <c r="J97" s="59"/>
      <c r="K97" s="11">
        <v>1</v>
      </c>
      <c r="L97" s="35"/>
      <c r="M97" s="36"/>
      <c r="N97" s="37">
        <f>IF(M97&gt;0,ROUND(L97/M97,4),0)</f>
        <v>0</v>
      </c>
      <c r="O97" s="38"/>
      <c r="P97" s="39"/>
      <c r="Q97" s="37">
        <f>ROUND(ROUND(N97,4)*(1-O97),4)</f>
        <v>0</v>
      </c>
      <c r="R97" s="37">
        <f>ROUND(ROUND(Q97,4)*(1+P97),4)</f>
        <v>0</v>
      </c>
      <c r="S97" s="37">
        <f>ROUND($I97*Q97,4)</f>
        <v>0</v>
      </c>
      <c r="T97" s="37">
        <f>ROUND($I97*R97,4)</f>
        <v>0</v>
      </c>
      <c r="U97" s="40"/>
      <c r="V97" s="40"/>
      <c r="W97" s="40"/>
      <c r="X97" s="40"/>
      <c r="Y97" s="41"/>
    </row>
    <row r="98" spans="1:25" x14ac:dyDescent="0.25">
      <c r="A98" s="55" t="s">
        <v>866</v>
      </c>
      <c r="B98" s="11">
        <v>27</v>
      </c>
      <c r="C98" s="32" t="s">
        <v>867</v>
      </c>
      <c r="D98" s="32" t="s">
        <v>105</v>
      </c>
      <c r="E98" s="32" t="s">
        <v>105</v>
      </c>
      <c r="F98" s="32" t="s">
        <v>105</v>
      </c>
      <c r="G98" s="32" t="s">
        <v>868</v>
      </c>
      <c r="H98" s="33" t="s">
        <v>91</v>
      </c>
      <c r="I98" s="34">
        <v>5</v>
      </c>
      <c r="J98" s="59"/>
      <c r="K98" s="11">
        <v>1</v>
      </c>
      <c r="L98" s="35"/>
      <c r="M98" s="36"/>
      <c r="N98" s="37">
        <f>IF(M98&gt;0,ROUND(L98/M98,4),0)</f>
        <v>0</v>
      </c>
      <c r="O98" s="38"/>
      <c r="P98" s="39"/>
      <c r="Q98" s="37">
        <f>ROUND(ROUND(N98,4)*(1-O98),4)</f>
        <v>0</v>
      </c>
      <c r="R98" s="37">
        <f>ROUND(ROUND(Q98,4)*(1+P98),4)</f>
        <v>0</v>
      </c>
      <c r="S98" s="37">
        <f>ROUND($I98*Q98,4)</f>
        <v>0</v>
      </c>
      <c r="T98" s="37">
        <f>ROUND($I98*R98,4)</f>
        <v>0</v>
      </c>
      <c r="U98" s="40"/>
      <c r="V98" s="40"/>
      <c r="W98" s="40"/>
      <c r="X98" s="40"/>
      <c r="Y98" s="41"/>
    </row>
    <row r="99" spans="1:25" x14ac:dyDescent="0.25">
      <c r="A99" s="55" t="s">
        <v>869</v>
      </c>
      <c r="B99" s="11">
        <v>28</v>
      </c>
      <c r="C99" s="32" t="s">
        <v>870</v>
      </c>
      <c r="D99" s="32" t="s">
        <v>105</v>
      </c>
      <c r="E99" s="32" t="s">
        <v>105</v>
      </c>
      <c r="F99" s="32" t="s">
        <v>105</v>
      </c>
      <c r="G99" s="32" t="s">
        <v>871</v>
      </c>
      <c r="H99" s="33" t="s">
        <v>91</v>
      </c>
      <c r="I99" s="34">
        <v>50</v>
      </c>
      <c r="J99" s="59"/>
      <c r="K99" s="11">
        <v>1</v>
      </c>
      <c r="L99" s="35"/>
      <c r="M99" s="36"/>
      <c r="N99" s="37">
        <f>IF(M99&gt;0,ROUND(L99/M99,4),0)</f>
        <v>0</v>
      </c>
      <c r="O99" s="38"/>
      <c r="P99" s="39"/>
      <c r="Q99" s="37">
        <f>ROUND(ROUND(N99,4)*(1-O99),4)</f>
        <v>0</v>
      </c>
      <c r="R99" s="37">
        <f>ROUND(ROUND(Q99,4)*(1+P99),4)</f>
        <v>0</v>
      </c>
      <c r="S99" s="37">
        <f>ROUND($I99*Q99,4)</f>
        <v>0</v>
      </c>
      <c r="T99" s="37">
        <f>ROUND($I99*R99,4)</f>
        <v>0</v>
      </c>
      <c r="U99" s="40"/>
      <c r="V99" s="40"/>
      <c r="W99" s="40"/>
      <c r="X99" s="40"/>
      <c r="Y99" s="41"/>
    </row>
    <row r="100" spans="1:25" x14ac:dyDescent="0.25">
      <c r="A100" s="55" t="s">
        <v>872</v>
      </c>
      <c r="B100" s="11">
        <v>29</v>
      </c>
      <c r="C100" s="32" t="s">
        <v>873</v>
      </c>
      <c r="D100" s="32" t="s">
        <v>105</v>
      </c>
      <c r="E100" s="32" t="s">
        <v>105</v>
      </c>
      <c r="F100" s="32" t="s">
        <v>105</v>
      </c>
      <c r="G100" s="32" t="s">
        <v>874</v>
      </c>
      <c r="H100" s="33" t="s">
        <v>91</v>
      </c>
      <c r="I100" s="34">
        <v>5</v>
      </c>
      <c r="J100" s="59"/>
      <c r="K100" s="11">
        <v>1</v>
      </c>
      <c r="L100" s="35"/>
      <c r="M100" s="36"/>
      <c r="N100" s="37">
        <f>IF(M100&gt;0,ROUND(L100/M100,4),0)</f>
        <v>0</v>
      </c>
      <c r="O100" s="38"/>
      <c r="P100" s="39"/>
      <c r="Q100" s="37">
        <f>ROUND(ROUND(N100,4)*(1-O100),4)</f>
        <v>0</v>
      </c>
      <c r="R100" s="37">
        <f>ROUND(ROUND(Q100,4)*(1+P100),4)</f>
        <v>0</v>
      </c>
      <c r="S100" s="37">
        <f>ROUND($I100*Q100,4)</f>
        <v>0</v>
      </c>
      <c r="T100" s="37">
        <f>ROUND($I100*R100,4)</f>
        <v>0</v>
      </c>
      <c r="U100" s="40"/>
      <c r="V100" s="40"/>
      <c r="W100" s="40"/>
      <c r="X100" s="40"/>
      <c r="Y100" s="41"/>
    </row>
    <row r="101" spans="1:25" x14ac:dyDescent="0.25">
      <c r="A101" s="55" t="s">
        <v>875</v>
      </c>
      <c r="B101" s="11">
        <v>30</v>
      </c>
      <c r="C101" s="32" t="s">
        <v>876</v>
      </c>
      <c r="D101" s="32" t="s">
        <v>105</v>
      </c>
      <c r="E101" s="32" t="s">
        <v>105</v>
      </c>
      <c r="F101" s="32" t="s">
        <v>105</v>
      </c>
      <c r="G101" s="32" t="s">
        <v>877</v>
      </c>
      <c r="H101" s="33" t="s">
        <v>91</v>
      </c>
      <c r="I101" s="34">
        <v>8</v>
      </c>
      <c r="J101" s="59"/>
      <c r="K101" s="11">
        <v>1</v>
      </c>
      <c r="L101" s="35"/>
      <c r="M101" s="36"/>
      <c r="N101" s="37">
        <f>IF(M101&gt;0,ROUND(L101/M101,4),0)</f>
        <v>0</v>
      </c>
      <c r="O101" s="38"/>
      <c r="P101" s="39"/>
      <c r="Q101" s="37">
        <f>ROUND(ROUND(N101,4)*(1-O101),4)</f>
        <v>0</v>
      </c>
      <c r="R101" s="37">
        <f>ROUND(ROUND(Q101,4)*(1+P101),4)</f>
        <v>0</v>
      </c>
      <c r="S101" s="37">
        <f>ROUND($I101*Q101,4)</f>
        <v>0</v>
      </c>
      <c r="T101" s="37">
        <f>ROUND($I101*R101,4)</f>
        <v>0</v>
      </c>
      <c r="U101" s="40"/>
      <c r="V101" s="40"/>
      <c r="W101" s="40"/>
      <c r="X101" s="40"/>
      <c r="Y101" s="41"/>
    </row>
    <row r="102" spans="1:25" x14ac:dyDescent="0.25">
      <c r="A102" s="55" t="s">
        <v>878</v>
      </c>
      <c r="B102" s="11">
        <v>31</v>
      </c>
      <c r="C102" s="32" t="s">
        <v>879</v>
      </c>
      <c r="D102" s="32" t="s">
        <v>105</v>
      </c>
      <c r="E102" s="32" t="s">
        <v>105</v>
      </c>
      <c r="F102" s="32" t="s">
        <v>105</v>
      </c>
      <c r="G102" s="32" t="s">
        <v>880</v>
      </c>
      <c r="H102" s="33" t="s">
        <v>91</v>
      </c>
      <c r="I102" s="34">
        <v>50</v>
      </c>
      <c r="J102" s="59"/>
      <c r="K102" s="11">
        <v>1</v>
      </c>
      <c r="L102" s="35"/>
      <c r="M102" s="36"/>
      <c r="N102" s="37">
        <f>IF(M102&gt;0,ROUND(L102/M102,4),0)</f>
        <v>0</v>
      </c>
      <c r="O102" s="38"/>
      <c r="P102" s="39"/>
      <c r="Q102" s="37">
        <f>ROUND(ROUND(N102,4)*(1-O102),4)</f>
        <v>0</v>
      </c>
      <c r="R102" s="37">
        <f>ROUND(ROUND(Q102,4)*(1+P102),4)</f>
        <v>0</v>
      </c>
      <c r="S102" s="37">
        <f>ROUND($I102*Q102,4)</f>
        <v>0</v>
      </c>
      <c r="T102" s="37">
        <f>ROUND($I102*R102,4)</f>
        <v>0</v>
      </c>
      <c r="U102" s="40"/>
      <c r="V102" s="40"/>
      <c r="W102" s="40"/>
      <c r="X102" s="40"/>
      <c r="Y102" s="41"/>
    </row>
    <row r="103" spans="1:25" ht="25.5" x14ac:dyDescent="0.25">
      <c r="A103" s="55" t="s">
        <v>881</v>
      </c>
      <c r="B103" s="11">
        <v>32</v>
      </c>
      <c r="C103" s="32" t="s">
        <v>882</v>
      </c>
      <c r="D103" s="32" t="s">
        <v>105</v>
      </c>
      <c r="E103" s="32" t="s">
        <v>105</v>
      </c>
      <c r="F103" s="32" t="s">
        <v>105</v>
      </c>
      <c r="G103" s="32" t="s">
        <v>883</v>
      </c>
      <c r="H103" s="33" t="s">
        <v>665</v>
      </c>
      <c r="I103" s="34">
        <v>450</v>
      </c>
      <c r="J103" s="59"/>
      <c r="K103" s="11">
        <v>1</v>
      </c>
      <c r="L103" s="35"/>
      <c r="M103" s="36"/>
      <c r="N103" s="37">
        <f>IF(M103&gt;0,ROUND(L103/M103,4),0)</f>
        <v>0</v>
      </c>
      <c r="O103" s="38"/>
      <c r="P103" s="39"/>
      <c r="Q103" s="37">
        <f>ROUND(ROUND(N103,4)*(1-O103),4)</f>
        <v>0</v>
      </c>
      <c r="R103" s="37">
        <f>ROUND(ROUND(Q103,4)*(1+P103),4)</f>
        <v>0</v>
      </c>
      <c r="S103" s="37">
        <f>ROUND($I103*Q103,4)</f>
        <v>0</v>
      </c>
      <c r="T103" s="37">
        <f>ROUND($I103*R103,4)</f>
        <v>0</v>
      </c>
      <c r="U103" s="40"/>
      <c r="V103" s="40"/>
      <c r="W103" s="40"/>
      <c r="X103" s="40"/>
      <c r="Y103" s="41"/>
    </row>
    <row r="104" spans="1:25" x14ac:dyDescent="0.25">
      <c r="A104" s="55" t="s">
        <v>884</v>
      </c>
      <c r="B104" s="11">
        <v>33</v>
      </c>
      <c r="C104" s="32" t="s">
        <v>885</v>
      </c>
      <c r="D104" s="32" t="s">
        <v>105</v>
      </c>
      <c r="E104" s="32" t="s">
        <v>105</v>
      </c>
      <c r="F104" s="32" t="s">
        <v>105</v>
      </c>
      <c r="G104" s="32" t="s">
        <v>886</v>
      </c>
      <c r="H104" s="33" t="s">
        <v>665</v>
      </c>
      <c r="I104" s="34">
        <v>230</v>
      </c>
      <c r="J104" s="59"/>
      <c r="K104" s="11">
        <v>1</v>
      </c>
      <c r="L104" s="35"/>
      <c r="M104" s="36"/>
      <c r="N104" s="37">
        <f>IF(M104&gt;0,ROUND(L104/M104,4),0)</f>
        <v>0</v>
      </c>
      <c r="O104" s="38"/>
      <c r="P104" s="39"/>
      <c r="Q104" s="37">
        <f>ROUND(ROUND(N104,4)*(1-O104),4)</f>
        <v>0</v>
      </c>
      <c r="R104" s="37">
        <f>ROUND(ROUND(Q104,4)*(1+P104),4)</f>
        <v>0</v>
      </c>
      <c r="S104" s="37">
        <f>ROUND($I104*Q104,4)</f>
        <v>0</v>
      </c>
      <c r="T104" s="37">
        <f>ROUND($I104*R104,4)</f>
        <v>0</v>
      </c>
      <c r="U104" s="40"/>
      <c r="V104" s="40"/>
      <c r="W104" s="40"/>
      <c r="X104" s="40"/>
      <c r="Y104" s="41"/>
    </row>
    <row r="105" spans="1:25" x14ac:dyDescent="0.25">
      <c r="A105" s="55" t="s">
        <v>887</v>
      </c>
      <c r="B105" s="11">
        <v>34</v>
      </c>
      <c r="C105" s="32" t="s">
        <v>888</v>
      </c>
      <c r="D105" s="32" t="s">
        <v>105</v>
      </c>
      <c r="E105" s="32" t="s">
        <v>105</v>
      </c>
      <c r="F105" s="32" t="s">
        <v>105</v>
      </c>
      <c r="G105" s="32" t="s">
        <v>889</v>
      </c>
      <c r="H105" s="33" t="s">
        <v>665</v>
      </c>
      <c r="I105" s="34">
        <v>520</v>
      </c>
      <c r="J105" s="59"/>
      <c r="K105" s="11">
        <v>1</v>
      </c>
      <c r="L105" s="35"/>
      <c r="M105" s="36"/>
      <c r="N105" s="37">
        <f>IF(M105&gt;0,ROUND(L105/M105,4),0)</f>
        <v>0</v>
      </c>
      <c r="O105" s="38"/>
      <c r="P105" s="39"/>
      <c r="Q105" s="37">
        <f>ROUND(ROUND(N105,4)*(1-O105),4)</f>
        <v>0</v>
      </c>
      <c r="R105" s="37">
        <f>ROUND(ROUND(Q105,4)*(1+P105),4)</f>
        <v>0</v>
      </c>
      <c r="S105" s="37">
        <f>ROUND($I105*Q105,4)</f>
        <v>0</v>
      </c>
      <c r="T105" s="37">
        <f>ROUND($I105*R105,4)</f>
        <v>0</v>
      </c>
      <c r="U105" s="40"/>
      <c r="V105" s="40"/>
      <c r="W105" s="40"/>
      <c r="X105" s="40"/>
      <c r="Y105" s="41"/>
    </row>
    <row r="106" spans="1:25" ht="25.5" x14ac:dyDescent="0.25">
      <c r="A106" s="55" t="s">
        <v>890</v>
      </c>
      <c r="B106" s="11">
        <v>35</v>
      </c>
      <c r="C106" s="32" t="s">
        <v>891</v>
      </c>
      <c r="D106" s="32" t="s">
        <v>105</v>
      </c>
      <c r="E106" s="32" t="s">
        <v>105</v>
      </c>
      <c r="F106" s="32" t="s">
        <v>105</v>
      </c>
      <c r="G106" s="32" t="s">
        <v>892</v>
      </c>
      <c r="H106" s="33" t="s">
        <v>665</v>
      </c>
      <c r="I106" s="34">
        <v>100</v>
      </c>
      <c r="J106" s="59"/>
      <c r="K106" s="11">
        <v>1</v>
      </c>
      <c r="L106" s="35"/>
      <c r="M106" s="36"/>
      <c r="N106" s="37">
        <f>IF(M106&gt;0,ROUND(L106/M106,4),0)</f>
        <v>0</v>
      </c>
      <c r="O106" s="38"/>
      <c r="P106" s="39"/>
      <c r="Q106" s="37">
        <f>ROUND(ROUND(N106,4)*(1-O106),4)</f>
        <v>0</v>
      </c>
      <c r="R106" s="37">
        <f>ROUND(ROUND(Q106,4)*(1+P106),4)</f>
        <v>0</v>
      </c>
      <c r="S106" s="37">
        <f>ROUND($I106*Q106,4)</f>
        <v>0</v>
      </c>
      <c r="T106" s="37">
        <f>ROUND($I106*R106,4)</f>
        <v>0</v>
      </c>
      <c r="U106" s="40"/>
      <c r="V106" s="40"/>
      <c r="W106" s="40"/>
      <c r="X106" s="40"/>
      <c r="Y106" s="41"/>
    </row>
    <row r="107" spans="1:25" ht="25.5" x14ac:dyDescent="0.25">
      <c r="A107" s="55" t="s">
        <v>893</v>
      </c>
      <c r="B107" s="11">
        <v>36</v>
      </c>
      <c r="C107" s="32" t="s">
        <v>894</v>
      </c>
      <c r="D107" s="32" t="s">
        <v>105</v>
      </c>
      <c r="E107" s="32" t="s">
        <v>105</v>
      </c>
      <c r="F107" s="32" t="s">
        <v>105</v>
      </c>
      <c r="G107" s="32" t="s">
        <v>895</v>
      </c>
      <c r="H107" s="33" t="s">
        <v>665</v>
      </c>
      <c r="I107" s="34">
        <v>5000</v>
      </c>
      <c r="J107" s="59"/>
      <c r="K107" s="11">
        <v>1</v>
      </c>
      <c r="L107" s="35"/>
      <c r="M107" s="36"/>
      <c r="N107" s="37">
        <f>IF(M107&gt;0,ROUND(L107/M107,4),0)</f>
        <v>0</v>
      </c>
      <c r="O107" s="38"/>
      <c r="P107" s="39"/>
      <c r="Q107" s="37">
        <f>ROUND(ROUND(N107,4)*(1-O107),4)</f>
        <v>0</v>
      </c>
      <c r="R107" s="37">
        <f>ROUND(ROUND(Q107,4)*(1+P107),4)</f>
        <v>0</v>
      </c>
      <c r="S107" s="37">
        <f>ROUND($I107*Q107,4)</f>
        <v>0</v>
      </c>
      <c r="T107" s="37">
        <f>ROUND($I107*R107,4)</f>
        <v>0</v>
      </c>
      <c r="U107" s="40"/>
      <c r="V107" s="40"/>
      <c r="W107" s="40"/>
      <c r="X107" s="40"/>
      <c r="Y107" s="41"/>
    </row>
    <row r="108" spans="1:25" x14ac:dyDescent="0.25">
      <c r="A108" s="55" t="s">
        <v>896</v>
      </c>
      <c r="B108" s="11">
        <v>37</v>
      </c>
      <c r="C108" s="32" t="s">
        <v>897</v>
      </c>
      <c r="D108" s="32" t="s">
        <v>105</v>
      </c>
      <c r="E108" s="32" t="s">
        <v>105</v>
      </c>
      <c r="F108" s="32" t="s">
        <v>105</v>
      </c>
      <c r="G108" s="32" t="s">
        <v>105</v>
      </c>
      <c r="H108" s="33" t="s">
        <v>665</v>
      </c>
      <c r="I108" s="34">
        <v>200</v>
      </c>
      <c r="J108" s="59"/>
      <c r="K108" s="11">
        <v>1</v>
      </c>
      <c r="L108" s="35"/>
      <c r="M108" s="36"/>
      <c r="N108" s="37">
        <f>IF(M108&gt;0,ROUND(L108/M108,4),0)</f>
        <v>0</v>
      </c>
      <c r="O108" s="38"/>
      <c r="P108" s="39"/>
      <c r="Q108" s="37">
        <f>ROUND(ROUND(N108,4)*(1-O108),4)</f>
        <v>0</v>
      </c>
      <c r="R108" s="37">
        <f>ROUND(ROUND(Q108,4)*(1+P108),4)</f>
        <v>0</v>
      </c>
      <c r="S108" s="37">
        <f>ROUND($I108*Q108,4)</f>
        <v>0</v>
      </c>
      <c r="T108" s="37">
        <f>ROUND($I108*R108,4)</f>
        <v>0</v>
      </c>
      <c r="U108" s="40"/>
      <c r="V108" s="40"/>
      <c r="W108" s="40"/>
      <c r="X108" s="40"/>
      <c r="Y108" s="41"/>
    </row>
    <row r="109" spans="1:25" x14ac:dyDescent="0.25">
      <c r="A109" s="55" t="s">
        <v>898</v>
      </c>
      <c r="B109" s="11">
        <v>38</v>
      </c>
      <c r="C109" s="32" t="s">
        <v>899</v>
      </c>
      <c r="D109" s="32" t="s">
        <v>105</v>
      </c>
      <c r="E109" s="32" t="s">
        <v>105</v>
      </c>
      <c r="F109" s="32" t="s">
        <v>105</v>
      </c>
      <c r="G109" s="32" t="s">
        <v>105</v>
      </c>
      <c r="H109" s="33" t="s">
        <v>665</v>
      </c>
      <c r="I109" s="34">
        <v>200</v>
      </c>
      <c r="J109" s="59"/>
      <c r="K109" s="11">
        <v>1</v>
      </c>
      <c r="L109" s="35"/>
      <c r="M109" s="36"/>
      <c r="N109" s="37">
        <f>IF(M109&gt;0,ROUND(L109/M109,4),0)</f>
        <v>0</v>
      </c>
      <c r="O109" s="38"/>
      <c r="P109" s="39"/>
      <c r="Q109" s="37">
        <f>ROUND(ROUND(N109,4)*(1-O109),4)</f>
        <v>0</v>
      </c>
      <c r="R109" s="37">
        <f>ROUND(ROUND(Q109,4)*(1+P109),4)</f>
        <v>0</v>
      </c>
      <c r="S109" s="37">
        <f>ROUND($I109*Q109,4)</f>
        <v>0</v>
      </c>
      <c r="T109" s="37">
        <f>ROUND($I109*R109,4)</f>
        <v>0</v>
      </c>
      <c r="U109" s="40"/>
      <c r="V109" s="40"/>
      <c r="W109" s="40"/>
      <c r="X109" s="40"/>
      <c r="Y109" s="41"/>
    </row>
    <row r="110" spans="1:25" x14ac:dyDescent="0.25">
      <c r="A110" s="55" t="s">
        <v>900</v>
      </c>
      <c r="B110" s="11">
        <v>39</v>
      </c>
      <c r="C110" s="32" t="s">
        <v>901</v>
      </c>
      <c r="D110" s="32" t="s">
        <v>105</v>
      </c>
      <c r="E110" s="32" t="s">
        <v>105</v>
      </c>
      <c r="F110" s="32" t="s">
        <v>105</v>
      </c>
      <c r="G110" s="32" t="s">
        <v>105</v>
      </c>
      <c r="H110" s="33" t="s">
        <v>91</v>
      </c>
      <c r="I110" s="34">
        <v>100</v>
      </c>
      <c r="J110" s="59"/>
      <c r="K110" s="11">
        <v>1</v>
      </c>
      <c r="L110" s="35"/>
      <c r="M110" s="36"/>
      <c r="N110" s="37">
        <f>IF(M110&gt;0,ROUND(L110/M110,4),0)</f>
        <v>0</v>
      </c>
      <c r="O110" s="38"/>
      <c r="P110" s="39"/>
      <c r="Q110" s="37">
        <f>ROUND(ROUND(N110,4)*(1-O110),4)</f>
        <v>0</v>
      </c>
      <c r="R110" s="37">
        <f>ROUND(ROUND(Q110,4)*(1+P110),4)</f>
        <v>0</v>
      </c>
      <c r="S110" s="37">
        <f>ROUND($I110*Q110,4)</f>
        <v>0</v>
      </c>
      <c r="T110" s="37">
        <f>ROUND($I110*R110,4)</f>
        <v>0</v>
      </c>
      <c r="U110" s="40"/>
      <c r="V110" s="40"/>
      <c r="W110" s="40"/>
      <c r="X110" s="40"/>
      <c r="Y110" s="41"/>
    </row>
    <row r="111" spans="1:25" ht="25.5" x14ac:dyDescent="0.25">
      <c r="A111" s="55" t="s">
        <v>902</v>
      </c>
      <c r="B111" s="11">
        <v>40</v>
      </c>
      <c r="C111" s="32" t="s">
        <v>903</v>
      </c>
      <c r="D111" s="32" t="s">
        <v>105</v>
      </c>
      <c r="E111" s="32" t="s">
        <v>105</v>
      </c>
      <c r="F111" s="32" t="s">
        <v>105</v>
      </c>
      <c r="G111" s="32" t="s">
        <v>105</v>
      </c>
      <c r="H111" s="33" t="s">
        <v>91</v>
      </c>
      <c r="I111" s="34">
        <v>50</v>
      </c>
      <c r="J111" s="59"/>
      <c r="K111" s="11">
        <v>1</v>
      </c>
      <c r="L111" s="35"/>
      <c r="M111" s="36"/>
      <c r="N111" s="37">
        <f>IF(M111&gt;0,ROUND(L111/M111,4),0)</f>
        <v>0</v>
      </c>
      <c r="O111" s="38"/>
      <c r="P111" s="39"/>
      <c r="Q111" s="37">
        <f>ROUND(ROUND(N111,4)*(1-O111),4)</f>
        <v>0</v>
      </c>
      <c r="R111" s="37">
        <f>ROUND(ROUND(Q111,4)*(1+P111),4)</f>
        <v>0</v>
      </c>
      <c r="S111" s="37">
        <f>ROUND($I111*Q111,4)</f>
        <v>0</v>
      </c>
      <c r="T111" s="37">
        <f>ROUND($I111*R111,4)</f>
        <v>0</v>
      </c>
      <c r="U111" s="40"/>
      <c r="V111" s="40"/>
      <c r="W111" s="40"/>
      <c r="X111" s="40"/>
      <c r="Y111" s="41"/>
    </row>
    <row r="112" spans="1:25" x14ac:dyDescent="0.25">
      <c r="A112" s="55" t="s">
        <v>904</v>
      </c>
      <c r="B112" s="11">
        <v>41</v>
      </c>
      <c r="C112" s="32" t="s">
        <v>905</v>
      </c>
      <c r="D112" s="32" t="s">
        <v>105</v>
      </c>
      <c r="E112" s="32" t="s">
        <v>105</v>
      </c>
      <c r="F112" s="32" t="s">
        <v>105</v>
      </c>
      <c r="G112" s="32" t="s">
        <v>105</v>
      </c>
      <c r="H112" s="33" t="s">
        <v>91</v>
      </c>
      <c r="I112" s="34">
        <v>300</v>
      </c>
      <c r="J112" s="59"/>
      <c r="K112" s="11">
        <v>1</v>
      </c>
      <c r="L112" s="35"/>
      <c r="M112" s="36"/>
      <c r="N112" s="37">
        <f>IF(M112&gt;0,ROUND(L112/M112,4),0)</f>
        <v>0</v>
      </c>
      <c r="O112" s="38"/>
      <c r="P112" s="39"/>
      <c r="Q112" s="37">
        <f>ROUND(ROUND(N112,4)*(1-O112),4)</f>
        <v>0</v>
      </c>
      <c r="R112" s="37">
        <f>ROUND(ROUND(Q112,4)*(1+P112),4)</f>
        <v>0</v>
      </c>
      <c r="S112" s="37">
        <f>ROUND($I112*Q112,4)</f>
        <v>0</v>
      </c>
      <c r="T112" s="37">
        <f>ROUND($I112*R112,4)</f>
        <v>0</v>
      </c>
      <c r="U112" s="40"/>
      <c r="V112" s="40"/>
      <c r="W112" s="40"/>
      <c r="X112" s="40"/>
      <c r="Y112" s="41"/>
    </row>
    <row r="113" spans="1:25" x14ac:dyDescent="0.25">
      <c r="A113" s="55" t="s">
        <v>906</v>
      </c>
      <c r="B113" s="11">
        <v>42</v>
      </c>
      <c r="C113" s="32" t="s">
        <v>907</v>
      </c>
      <c r="D113" s="32" t="s">
        <v>908</v>
      </c>
      <c r="E113" s="32" t="s">
        <v>105</v>
      </c>
      <c r="F113" s="32" t="s">
        <v>105</v>
      </c>
      <c r="G113" s="32" t="s">
        <v>105</v>
      </c>
      <c r="H113" s="33" t="s">
        <v>91</v>
      </c>
      <c r="I113" s="34">
        <v>12</v>
      </c>
      <c r="J113" s="59"/>
      <c r="K113" s="11">
        <v>1</v>
      </c>
      <c r="L113" s="35"/>
      <c r="M113" s="36"/>
      <c r="N113" s="37">
        <f>IF(M113&gt;0,ROUND(L113/M113,4),0)</f>
        <v>0</v>
      </c>
      <c r="O113" s="38"/>
      <c r="P113" s="39"/>
      <c r="Q113" s="37">
        <f>ROUND(ROUND(N113,4)*(1-O113),4)</f>
        <v>0</v>
      </c>
      <c r="R113" s="37">
        <f>ROUND(ROUND(Q113,4)*(1+P113),4)</f>
        <v>0</v>
      </c>
      <c r="S113" s="37">
        <f>ROUND($I113*Q113,4)</f>
        <v>0</v>
      </c>
      <c r="T113" s="37">
        <f>ROUND($I113*R113,4)</f>
        <v>0</v>
      </c>
      <c r="U113" s="40"/>
      <c r="V113" s="40"/>
      <c r="W113" s="40"/>
      <c r="X113" s="40"/>
      <c r="Y113" s="41"/>
    </row>
    <row r="114" spans="1:25" x14ac:dyDescent="0.25">
      <c r="A114" s="55" t="s">
        <v>909</v>
      </c>
      <c r="B114" s="11">
        <v>43</v>
      </c>
      <c r="C114" s="32" t="s">
        <v>910</v>
      </c>
      <c r="D114" s="32" t="s">
        <v>105</v>
      </c>
      <c r="E114" s="32" t="s">
        <v>105</v>
      </c>
      <c r="F114" s="32" t="s">
        <v>105</v>
      </c>
      <c r="G114" s="32" t="s">
        <v>105</v>
      </c>
      <c r="H114" s="33" t="s">
        <v>91</v>
      </c>
      <c r="I114" s="34">
        <v>12</v>
      </c>
      <c r="J114" s="59"/>
      <c r="K114" s="11">
        <v>1</v>
      </c>
      <c r="L114" s="35"/>
      <c r="M114" s="36"/>
      <c r="N114" s="37">
        <f>IF(M114&gt;0,ROUND(L114/M114,4),0)</f>
        <v>0</v>
      </c>
      <c r="O114" s="38"/>
      <c r="P114" s="39"/>
      <c r="Q114" s="37">
        <f>ROUND(ROUND(N114,4)*(1-O114),4)</f>
        <v>0</v>
      </c>
      <c r="R114" s="37">
        <f>ROUND(ROUND(Q114,4)*(1+P114),4)</f>
        <v>0</v>
      </c>
      <c r="S114" s="37">
        <f>ROUND($I114*Q114,4)</f>
        <v>0</v>
      </c>
      <c r="T114" s="37">
        <f>ROUND($I114*R114,4)</f>
        <v>0</v>
      </c>
      <c r="U114" s="40"/>
      <c r="V114" s="40"/>
      <c r="W114" s="40"/>
      <c r="X114" s="40"/>
      <c r="Y114" s="41"/>
    </row>
    <row r="115" spans="1:25" ht="13.5" thickBot="1" x14ac:dyDescent="0.3">
      <c r="A115" s="56" t="s">
        <v>105</v>
      </c>
      <c r="B115" s="13">
        <v>44</v>
      </c>
      <c r="C115" s="42" t="s">
        <v>911</v>
      </c>
      <c r="D115" s="42" t="s">
        <v>912</v>
      </c>
      <c r="E115" s="42" t="s">
        <v>105</v>
      </c>
      <c r="F115" s="42" t="s">
        <v>530</v>
      </c>
      <c r="G115" s="42" t="s">
        <v>105</v>
      </c>
      <c r="H115" s="43" t="s">
        <v>91</v>
      </c>
      <c r="I115" s="44">
        <v>12</v>
      </c>
      <c r="J115" s="60"/>
      <c r="K115" s="13">
        <v>1</v>
      </c>
      <c r="L115" s="45"/>
      <c r="M115" s="46"/>
      <c r="N115" s="47">
        <f>IF(M115&gt;0,ROUND(L115/M115,4),0)</f>
        <v>0</v>
      </c>
      <c r="O115" s="48"/>
      <c r="P115" s="49"/>
      <c r="Q115" s="47">
        <f>ROUND(ROUND(N115,4)*(1-O115),4)</f>
        <v>0</v>
      </c>
      <c r="R115" s="47">
        <f>ROUND(ROUND(Q115,4)*(1+P115),4)</f>
        <v>0</v>
      </c>
      <c r="S115" s="47">
        <f>ROUND($I115*Q115,4)</f>
        <v>0</v>
      </c>
      <c r="T115" s="47">
        <f>ROUND($I115*R115,4)</f>
        <v>0</v>
      </c>
      <c r="U115" s="50"/>
      <c r="V115" s="50"/>
      <c r="W115" s="50"/>
      <c r="X115" s="50"/>
      <c r="Y115" s="51"/>
    </row>
    <row r="116" spans="1:25" ht="13.5" thickBot="1" x14ac:dyDescent="0.3">
      <c r="R116" s="61" t="s">
        <v>108</v>
      </c>
      <c r="S116" s="62">
        <f>SUM(S72:S115)</f>
        <v>0</v>
      </c>
      <c r="T116" s="63">
        <f>SUM(T72:T115)</f>
        <v>0</v>
      </c>
    </row>
    <row r="118" spans="1:25" ht="13.5" thickBot="1" x14ac:dyDescent="0.3"/>
    <row r="119" spans="1:25" ht="13.5" thickBot="1" x14ac:dyDescent="0.3">
      <c r="A119" s="52" t="s">
        <v>55</v>
      </c>
      <c r="B119" s="57" t="s">
        <v>204</v>
      </c>
      <c r="C119" s="18" t="s">
        <v>913</v>
      </c>
      <c r="D119" s="18"/>
      <c r="E119" s="18"/>
      <c r="F119" s="18"/>
      <c r="G119" s="18"/>
      <c r="H119" s="18" t="s">
        <v>58</v>
      </c>
      <c r="I119" s="18"/>
      <c r="J119" s="8"/>
      <c r="K119" s="7"/>
      <c r="L119" s="18" t="s">
        <v>914</v>
      </c>
      <c r="M119" s="18"/>
      <c r="N119" s="18"/>
      <c r="O119" s="18"/>
      <c r="P119" s="18"/>
      <c r="Q119" s="18"/>
      <c r="R119" s="18"/>
      <c r="S119" s="18"/>
      <c r="T119" s="18"/>
      <c r="U119" s="18"/>
      <c r="V119" s="18"/>
      <c r="W119" s="18"/>
      <c r="X119" s="18"/>
      <c r="Y119" s="8"/>
    </row>
    <row r="120" spans="1:25" ht="51.75" thickBot="1" x14ac:dyDescent="0.3">
      <c r="A120" s="53" t="s">
        <v>60</v>
      </c>
      <c r="B120" s="19" t="s">
        <v>61</v>
      </c>
      <c r="C120" s="20" t="s">
        <v>62</v>
      </c>
      <c r="D120" s="20" t="s">
        <v>63</v>
      </c>
      <c r="E120" s="20" t="s">
        <v>64</v>
      </c>
      <c r="F120" s="20" t="s">
        <v>65</v>
      </c>
      <c r="G120" s="20" t="s">
        <v>66</v>
      </c>
      <c r="H120" s="20" t="s">
        <v>67</v>
      </c>
      <c r="I120" s="20" t="s">
        <v>68</v>
      </c>
      <c r="J120" s="21" t="s">
        <v>69</v>
      </c>
      <c r="K120" s="19" t="s">
        <v>70</v>
      </c>
      <c r="L120" s="20" t="s">
        <v>71</v>
      </c>
      <c r="M120" s="20" t="s">
        <v>72</v>
      </c>
      <c r="N120" s="20" t="s">
        <v>73</v>
      </c>
      <c r="O120" s="20" t="s">
        <v>74</v>
      </c>
      <c r="P120" s="20" t="s">
        <v>75</v>
      </c>
      <c r="Q120" s="20" t="s">
        <v>76</v>
      </c>
      <c r="R120" s="20" t="s">
        <v>77</v>
      </c>
      <c r="S120" s="20" t="s">
        <v>78</v>
      </c>
      <c r="T120" s="20" t="s">
        <v>79</v>
      </c>
      <c r="U120" s="20" t="s">
        <v>80</v>
      </c>
      <c r="V120" s="20" t="s">
        <v>81</v>
      </c>
      <c r="W120" s="20" t="s">
        <v>82</v>
      </c>
      <c r="X120" s="20" t="s">
        <v>83</v>
      </c>
      <c r="Y120" s="21" t="s">
        <v>84</v>
      </c>
    </row>
    <row r="121" spans="1:25" ht="25.5" x14ac:dyDescent="0.25">
      <c r="A121" s="54" t="s">
        <v>915</v>
      </c>
      <c r="B121" s="9">
        <v>1</v>
      </c>
      <c r="C121" s="22" t="s">
        <v>916</v>
      </c>
      <c r="D121" s="22" t="s">
        <v>105</v>
      </c>
      <c r="E121" s="22" t="s">
        <v>105</v>
      </c>
      <c r="F121" s="22" t="s">
        <v>371</v>
      </c>
      <c r="G121" s="22" t="s">
        <v>105</v>
      </c>
      <c r="H121" s="23" t="s">
        <v>665</v>
      </c>
      <c r="I121" s="24">
        <v>100</v>
      </c>
      <c r="J121" s="58"/>
      <c r="K121" s="9">
        <v>1</v>
      </c>
      <c r="L121" s="25"/>
      <c r="M121" s="26"/>
      <c r="N121" s="27">
        <f>IF(M121&gt;0,ROUND(L121/M121,4),0)</f>
        <v>0</v>
      </c>
      <c r="O121" s="28"/>
      <c r="P121" s="29"/>
      <c r="Q121" s="27">
        <f>ROUND(ROUND(N121,4)*(1-O121),4)</f>
        <v>0</v>
      </c>
      <c r="R121" s="27">
        <f>ROUND(ROUND(Q121,4)*(1+P121),4)</f>
        <v>0</v>
      </c>
      <c r="S121" s="27">
        <f>ROUND($I121*Q121,4)</f>
        <v>0</v>
      </c>
      <c r="T121" s="27">
        <f>ROUND($I121*R121,4)</f>
        <v>0</v>
      </c>
      <c r="U121" s="30"/>
      <c r="V121" s="30"/>
      <c r="W121" s="30"/>
      <c r="X121" s="30"/>
      <c r="Y121" s="31"/>
    </row>
    <row r="122" spans="1:25" ht="38.25" x14ac:dyDescent="0.25">
      <c r="A122" s="55" t="s">
        <v>917</v>
      </c>
      <c r="B122" s="11">
        <v>2</v>
      </c>
      <c r="C122" s="32" t="s">
        <v>918</v>
      </c>
      <c r="D122" s="32" t="s">
        <v>919</v>
      </c>
      <c r="E122" s="32" t="s">
        <v>920</v>
      </c>
      <c r="F122" s="32" t="s">
        <v>105</v>
      </c>
      <c r="G122" s="32" t="s">
        <v>921</v>
      </c>
      <c r="H122" s="33" t="s">
        <v>665</v>
      </c>
      <c r="I122" s="34">
        <v>60</v>
      </c>
      <c r="J122" s="59"/>
      <c r="K122" s="11">
        <v>1</v>
      </c>
      <c r="L122" s="35"/>
      <c r="M122" s="36"/>
      <c r="N122" s="37">
        <f>IF(M122&gt;0,ROUND(L122/M122,4),0)</f>
        <v>0</v>
      </c>
      <c r="O122" s="38"/>
      <c r="P122" s="39"/>
      <c r="Q122" s="37">
        <f>ROUND(ROUND(N122,4)*(1-O122),4)</f>
        <v>0</v>
      </c>
      <c r="R122" s="37">
        <f>ROUND(ROUND(Q122,4)*(1+P122),4)</f>
        <v>0</v>
      </c>
      <c r="S122" s="37">
        <f>ROUND($I122*Q122,4)</f>
        <v>0</v>
      </c>
      <c r="T122" s="37">
        <f>ROUND($I122*R122,4)</f>
        <v>0</v>
      </c>
      <c r="U122" s="40"/>
      <c r="V122" s="40"/>
      <c r="W122" s="40"/>
      <c r="X122" s="40"/>
      <c r="Y122" s="41"/>
    </row>
    <row r="123" spans="1:25" ht="51" x14ac:dyDescent="0.25">
      <c r="A123" s="55" t="s">
        <v>922</v>
      </c>
      <c r="B123" s="11">
        <v>3</v>
      </c>
      <c r="C123" s="32" t="s">
        <v>923</v>
      </c>
      <c r="D123" s="32" t="s">
        <v>924</v>
      </c>
      <c r="E123" s="32" t="s">
        <v>920</v>
      </c>
      <c r="F123" s="32" t="s">
        <v>105</v>
      </c>
      <c r="G123" s="32" t="s">
        <v>925</v>
      </c>
      <c r="H123" s="33" t="s">
        <v>665</v>
      </c>
      <c r="I123" s="34">
        <v>360</v>
      </c>
      <c r="J123" s="59"/>
      <c r="K123" s="11">
        <v>1</v>
      </c>
      <c r="L123" s="35"/>
      <c r="M123" s="36"/>
      <c r="N123" s="37">
        <f>IF(M123&gt;0,ROUND(L123/M123,4),0)</f>
        <v>0</v>
      </c>
      <c r="O123" s="38"/>
      <c r="P123" s="39"/>
      <c r="Q123" s="37">
        <f>ROUND(ROUND(N123,4)*(1-O123),4)</f>
        <v>0</v>
      </c>
      <c r="R123" s="37">
        <f>ROUND(ROUND(Q123,4)*(1+P123),4)</f>
        <v>0</v>
      </c>
      <c r="S123" s="37">
        <f>ROUND($I123*Q123,4)</f>
        <v>0</v>
      </c>
      <c r="T123" s="37">
        <f>ROUND($I123*R123,4)</f>
        <v>0</v>
      </c>
      <c r="U123" s="40"/>
      <c r="V123" s="40"/>
      <c r="W123" s="40"/>
      <c r="X123" s="40"/>
      <c r="Y123" s="41"/>
    </row>
    <row r="124" spans="1:25" ht="51" x14ac:dyDescent="0.25">
      <c r="A124" s="55" t="s">
        <v>926</v>
      </c>
      <c r="B124" s="11">
        <v>4</v>
      </c>
      <c r="C124" s="32" t="s">
        <v>927</v>
      </c>
      <c r="D124" s="32" t="s">
        <v>928</v>
      </c>
      <c r="E124" s="32" t="s">
        <v>920</v>
      </c>
      <c r="F124" s="32" t="s">
        <v>105</v>
      </c>
      <c r="G124" s="32" t="s">
        <v>929</v>
      </c>
      <c r="H124" s="33" t="s">
        <v>665</v>
      </c>
      <c r="I124" s="34">
        <v>80</v>
      </c>
      <c r="J124" s="59"/>
      <c r="K124" s="11">
        <v>1</v>
      </c>
      <c r="L124" s="35"/>
      <c r="M124" s="36"/>
      <c r="N124" s="37">
        <f>IF(M124&gt;0,ROUND(L124/M124,4),0)</f>
        <v>0</v>
      </c>
      <c r="O124" s="38"/>
      <c r="P124" s="39"/>
      <c r="Q124" s="37">
        <f>ROUND(ROUND(N124,4)*(1-O124),4)</f>
        <v>0</v>
      </c>
      <c r="R124" s="37">
        <f>ROUND(ROUND(Q124,4)*(1+P124),4)</f>
        <v>0</v>
      </c>
      <c r="S124" s="37">
        <f>ROUND($I124*Q124,4)</f>
        <v>0</v>
      </c>
      <c r="T124" s="37">
        <f>ROUND($I124*R124,4)</f>
        <v>0</v>
      </c>
      <c r="U124" s="40"/>
      <c r="V124" s="40"/>
      <c r="W124" s="40"/>
      <c r="X124" s="40"/>
      <c r="Y124" s="41"/>
    </row>
    <row r="125" spans="1:25" ht="25.5" x14ac:dyDescent="0.25">
      <c r="A125" s="55" t="s">
        <v>930</v>
      </c>
      <c r="B125" s="11">
        <v>5</v>
      </c>
      <c r="C125" s="32" t="s">
        <v>931</v>
      </c>
      <c r="D125" s="32" t="s">
        <v>105</v>
      </c>
      <c r="E125" s="32" t="s">
        <v>920</v>
      </c>
      <c r="F125" s="32" t="s">
        <v>105</v>
      </c>
      <c r="G125" s="32" t="s">
        <v>105</v>
      </c>
      <c r="H125" s="33" t="s">
        <v>665</v>
      </c>
      <c r="I125" s="34">
        <v>200</v>
      </c>
      <c r="J125" s="59"/>
      <c r="K125" s="11">
        <v>1</v>
      </c>
      <c r="L125" s="35"/>
      <c r="M125" s="36"/>
      <c r="N125" s="37">
        <f>IF(M125&gt;0,ROUND(L125/M125,4),0)</f>
        <v>0</v>
      </c>
      <c r="O125" s="38"/>
      <c r="P125" s="39"/>
      <c r="Q125" s="37">
        <f>ROUND(ROUND(N125,4)*(1-O125),4)</f>
        <v>0</v>
      </c>
      <c r="R125" s="37">
        <f>ROUND(ROUND(Q125,4)*(1+P125),4)</f>
        <v>0</v>
      </c>
      <c r="S125" s="37">
        <f>ROUND($I125*Q125,4)</f>
        <v>0</v>
      </c>
      <c r="T125" s="37">
        <f>ROUND($I125*R125,4)</f>
        <v>0</v>
      </c>
      <c r="U125" s="40"/>
      <c r="V125" s="40"/>
      <c r="W125" s="40"/>
      <c r="X125" s="40"/>
      <c r="Y125" s="41"/>
    </row>
    <row r="126" spans="1:25" ht="25.5" x14ac:dyDescent="0.25">
      <c r="A126" s="55" t="s">
        <v>932</v>
      </c>
      <c r="B126" s="11">
        <v>6</v>
      </c>
      <c r="C126" s="32" t="s">
        <v>933</v>
      </c>
      <c r="D126" s="32" t="s">
        <v>105</v>
      </c>
      <c r="E126" s="32" t="s">
        <v>934</v>
      </c>
      <c r="F126" s="32" t="s">
        <v>105</v>
      </c>
      <c r="G126" s="32" t="s">
        <v>935</v>
      </c>
      <c r="H126" s="33" t="s">
        <v>665</v>
      </c>
      <c r="I126" s="34">
        <v>560</v>
      </c>
      <c r="J126" s="59"/>
      <c r="K126" s="11">
        <v>1</v>
      </c>
      <c r="L126" s="35"/>
      <c r="M126" s="36"/>
      <c r="N126" s="37">
        <f>IF(M126&gt;0,ROUND(L126/M126,4),0)</f>
        <v>0</v>
      </c>
      <c r="O126" s="38"/>
      <c r="P126" s="39"/>
      <c r="Q126" s="37">
        <f>ROUND(ROUND(N126,4)*(1-O126),4)</f>
        <v>0</v>
      </c>
      <c r="R126" s="37">
        <f>ROUND(ROUND(Q126,4)*(1+P126),4)</f>
        <v>0</v>
      </c>
      <c r="S126" s="37">
        <f>ROUND($I126*Q126,4)</f>
        <v>0</v>
      </c>
      <c r="T126" s="37">
        <f>ROUND($I126*R126,4)</f>
        <v>0</v>
      </c>
      <c r="U126" s="40"/>
      <c r="V126" s="40"/>
      <c r="W126" s="40"/>
      <c r="X126" s="40"/>
      <c r="Y126" s="41"/>
    </row>
    <row r="127" spans="1:25" ht="25.5" x14ac:dyDescent="0.25">
      <c r="A127" s="55" t="s">
        <v>936</v>
      </c>
      <c r="B127" s="11">
        <v>7</v>
      </c>
      <c r="C127" s="32" t="s">
        <v>937</v>
      </c>
      <c r="D127" s="32" t="s">
        <v>105</v>
      </c>
      <c r="E127" s="32" t="s">
        <v>938</v>
      </c>
      <c r="F127" s="32" t="s">
        <v>105</v>
      </c>
      <c r="G127" s="32" t="s">
        <v>939</v>
      </c>
      <c r="H127" s="33" t="s">
        <v>665</v>
      </c>
      <c r="I127" s="34">
        <v>1400</v>
      </c>
      <c r="J127" s="59"/>
      <c r="K127" s="11">
        <v>1</v>
      </c>
      <c r="L127" s="35"/>
      <c r="M127" s="36"/>
      <c r="N127" s="37">
        <f>IF(M127&gt;0,ROUND(L127/M127,4),0)</f>
        <v>0</v>
      </c>
      <c r="O127" s="38"/>
      <c r="P127" s="39"/>
      <c r="Q127" s="37">
        <f>ROUND(ROUND(N127,4)*(1-O127),4)</f>
        <v>0</v>
      </c>
      <c r="R127" s="37">
        <f>ROUND(ROUND(Q127,4)*(1+P127),4)</f>
        <v>0</v>
      </c>
      <c r="S127" s="37">
        <f>ROUND($I127*Q127,4)</f>
        <v>0</v>
      </c>
      <c r="T127" s="37">
        <f>ROUND($I127*R127,4)</f>
        <v>0</v>
      </c>
      <c r="U127" s="40"/>
      <c r="V127" s="40"/>
      <c r="W127" s="40"/>
      <c r="X127" s="40"/>
      <c r="Y127" s="41"/>
    </row>
    <row r="128" spans="1:25" ht="25.5" x14ac:dyDescent="0.25">
      <c r="A128" s="55" t="s">
        <v>940</v>
      </c>
      <c r="B128" s="11">
        <v>8</v>
      </c>
      <c r="C128" s="32" t="s">
        <v>941</v>
      </c>
      <c r="D128" s="32" t="s">
        <v>105</v>
      </c>
      <c r="E128" s="32" t="s">
        <v>942</v>
      </c>
      <c r="F128" s="32" t="s">
        <v>371</v>
      </c>
      <c r="G128" s="32" t="s">
        <v>943</v>
      </c>
      <c r="H128" s="33" t="s">
        <v>665</v>
      </c>
      <c r="I128" s="34">
        <v>880</v>
      </c>
      <c r="J128" s="59"/>
      <c r="K128" s="11">
        <v>1</v>
      </c>
      <c r="L128" s="35"/>
      <c r="M128" s="36"/>
      <c r="N128" s="37">
        <f>IF(M128&gt;0,ROUND(L128/M128,4),0)</f>
        <v>0</v>
      </c>
      <c r="O128" s="38"/>
      <c r="P128" s="39"/>
      <c r="Q128" s="37">
        <f>ROUND(ROUND(N128,4)*(1-O128),4)</f>
        <v>0</v>
      </c>
      <c r="R128" s="37">
        <f>ROUND(ROUND(Q128,4)*(1+P128),4)</f>
        <v>0</v>
      </c>
      <c r="S128" s="37">
        <f>ROUND($I128*Q128,4)</f>
        <v>0</v>
      </c>
      <c r="T128" s="37">
        <f>ROUND($I128*R128,4)</f>
        <v>0</v>
      </c>
      <c r="U128" s="40"/>
      <c r="V128" s="40"/>
      <c r="W128" s="40"/>
      <c r="X128" s="40"/>
      <c r="Y128" s="41"/>
    </row>
    <row r="129" spans="1:25" ht="25.5" x14ac:dyDescent="0.25">
      <c r="A129" s="55" t="s">
        <v>944</v>
      </c>
      <c r="B129" s="11">
        <v>9</v>
      </c>
      <c r="C129" s="32" t="s">
        <v>945</v>
      </c>
      <c r="D129" s="32" t="s">
        <v>946</v>
      </c>
      <c r="E129" s="32" t="s">
        <v>105</v>
      </c>
      <c r="F129" s="32" t="s">
        <v>105</v>
      </c>
      <c r="G129" s="32" t="s">
        <v>947</v>
      </c>
      <c r="H129" s="33" t="s">
        <v>665</v>
      </c>
      <c r="I129" s="34">
        <v>380</v>
      </c>
      <c r="J129" s="59"/>
      <c r="K129" s="11">
        <v>1</v>
      </c>
      <c r="L129" s="35"/>
      <c r="M129" s="36"/>
      <c r="N129" s="37">
        <f>IF(M129&gt;0,ROUND(L129/M129,4),0)</f>
        <v>0</v>
      </c>
      <c r="O129" s="38"/>
      <c r="P129" s="39"/>
      <c r="Q129" s="37">
        <f>ROUND(ROUND(N129,4)*(1-O129),4)</f>
        <v>0</v>
      </c>
      <c r="R129" s="37">
        <f>ROUND(ROUND(Q129,4)*(1+P129),4)</f>
        <v>0</v>
      </c>
      <c r="S129" s="37">
        <f>ROUND($I129*Q129,4)</f>
        <v>0</v>
      </c>
      <c r="T129" s="37">
        <f>ROUND($I129*R129,4)</f>
        <v>0</v>
      </c>
      <c r="U129" s="40"/>
      <c r="V129" s="40"/>
      <c r="W129" s="40"/>
      <c r="X129" s="40"/>
      <c r="Y129" s="41"/>
    </row>
    <row r="130" spans="1:25" ht="25.5" x14ac:dyDescent="0.25">
      <c r="A130" s="55" t="s">
        <v>948</v>
      </c>
      <c r="B130" s="11">
        <v>10</v>
      </c>
      <c r="C130" s="32" t="s">
        <v>949</v>
      </c>
      <c r="D130" s="32" t="s">
        <v>946</v>
      </c>
      <c r="E130" s="32" t="s">
        <v>105</v>
      </c>
      <c r="F130" s="32" t="s">
        <v>105</v>
      </c>
      <c r="G130" s="32" t="s">
        <v>950</v>
      </c>
      <c r="H130" s="33" t="s">
        <v>665</v>
      </c>
      <c r="I130" s="34">
        <v>430</v>
      </c>
      <c r="J130" s="59"/>
      <c r="K130" s="11">
        <v>1</v>
      </c>
      <c r="L130" s="35"/>
      <c r="M130" s="36"/>
      <c r="N130" s="37">
        <f>IF(M130&gt;0,ROUND(L130/M130,4),0)</f>
        <v>0</v>
      </c>
      <c r="O130" s="38"/>
      <c r="P130" s="39"/>
      <c r="Q130" s="37">
        <f>ROUND(ROUND(N130,4)*(1-O130),4)</f>
        <v>0</v>
      </c>
      <c r="R130" s="37">
        <f>ROUND(ROUND(Q130,4)*(1+P130),4)</f>
        <v>0</v>
      </c>
      <c r="S130" s="37">
        <f>ROUND($I130*Q130,4)</f>
        <v>0</v>
      </c>
      <c r="T130" s="37">
        <f>ROUND($I130*R130,4)</f>
        <v>0</v>
      </c>
      <c r="U130" s="40"/>
      <c r="V130" s="40"/>
      <c r="W130" s="40"/>
      <c r="X130" s="40"/>
      <c r="Y130" s="41"/>
    </row>
    <row r="131" spans="1:25" ht="25.5" x14ac:dyDescent="0.25">
      <c r="A131" s="55" t="s">
        <v>951</v>
      </c>
      <c r="B131" s="11">
        <v>11</v>
      </c>
      <c r="C131" s="32" t="s">
        <v>952</v>
      </c>
      <c r="D131" s="32" t="s">
        <v>105</v>
      </c>
      <c r="E131" s="32" t="s">
        <v>105</v>
      </c>
      <c r="F131" s="32" t="s">
        <v>105</v>
      </c>
      <c r="G131" s="32" t="s">
        <v>953</v>
      </c>
      <c r="H131" s="33" t="s">
        <v>665</v>
      </c>
      <c r="I131" s="34">
        <v>150</v>
      </c>
      <c r="J131" s="59"/>
      <c r="K131" s="11">
        <v>1</v>
      </c>
      <c r="L131" s="35"/>
      <c r="M131" s="36"/>
      <c r="N131" s="37">
        <f>IF(M131&gt;0,ROUND(L131/M131,4),0)</f>
        <v>0</v>
      </c>
      <c r="O131" s="38"/>
      <c r="P131" s="39"/>
      <c r="Q131" s="37">
        <f>ROUND(ROUND(N131,4)*(1-O131),4)</f>
        <v>0</v>
      </c>
      <c r="R131" s="37">
        <f>ROUND(ROUND(Q131,4)*(1+P131),4)</f>
        <v>0</v>
      </c>
      <c r="S131" s="37">
        <f>ROUND($I131*Q131,4)</f>
        <v>0</v>
      </c>
      <c r="T131" s="37">
        <f>ROUND($I131*R131,4)</f>
        <v>0</v>
      </c>
      <c r="U131" s="40"/>
      <c r="V131" s="40"/>
      <c r="W131" s="40"/>
      <c r="X131" s="40"/>
      <c r="Y131" s="41"/>
    </row>
    <row r="132" spans="1:25" ht="25.5" x14ac:dyDescent="0.25">
      <c r="A132" s="55" t="s">
        <v>954</v>
      </c>
      <c r="B132" s="11">
        <v>12</v>
      </c>
      <c r="C132" s="32" t="s">
        <v>955</v>
      </c>
      <c r="D132" s="32" t="s">
        <v>105</v>
      </c>
      <c r="E132" s="32" t="s">
        <v>105</v>
      </c>
      <c r="F132" s="32" t="s">
        <v>371</v>
      </c>
      <c r="G132" s="32" t="s">
        <v>956</v>
      </c>
      <c r="H132" s="33" t="s">
        <v>665</v>
      </c>
      <c r="I132" s="34">
        <v>230</v>
      </c>
      <c r="J132" s="59"/>
      <c r="K132" s="11">
        <v>1</v>
      </c>
      <c r="L132" s="35"/>
      <c r="M132" s="36"/>
      <c r="N132" s="37">
        <f>IF(M132&gt;0,ROUND(L132/M132,4),0)</f>
        <v>0</v>
      </c>
      <c r="O132" s="38"/>
      <c r="P132" s="39"/>
      <c r="Q132" s="37">
        <f>ROUND(ROUND(N132,4)*(1-O132),4)</f>
        <v>0</v>
      </c>
      <c r="R132" s="37">
        <f>ROUND(ROUND(Q132,4)*(1+P132),4)</f>
        <v>0</v>
      </c>
      <c r="S132" s="37">
        <f>ROUND($I132*Q132,4)</f>
        <v>0</v>
      </c>
      <c r="T132" s="37">
        <f>ROUND($I132*R132,4)</f>
        <v>0</v>
      </c>
      <c r="U132" s="40"/>
      <c r="V132" s="40"/>
      <c r="W132" s="40"/>
      <c r="X132" s="40"/>
      <c r="Y132" s="41"/>
    </row>
    <row r="133" spans="1:25" x14ac:dyDescent="0.25">
      <c r="A133" s="55" t="s">
        <v>957</v>
      </c>
      <c r="B133" s="11">
        <v>13</v>
      </c>
      <c r="C133" s="32" t="s">
        <v>958</v>
      </c>
      <c r="D133" s="32" t="s">
        <v>959</v>
      </c>
      <c r="E133" s="32" t="s">
        <v>105</v>
      </c>
      <c r="F133" s="32" t="s">
        <v>371</v>
      </c>
      <c r="G133" s="32" t="s">
        <v>960</v>
      </c>
      <c r="H133" s="33" t="s">
        <v>665</v>
      </c>
      <c r="I133" s="34">
        <v>560</v>
      </c>
      <c r="J133" s="59"/>
      <c r="K133" s="11">
        <v>1</v>
      </c>
      <c r="L133" s="35"/>
      <c r="M133" s="36"/>
      <c r="N133" s="37">
        <f>IF(M133&gt;0,ROUND(L133/M133,4),0)</f>
        <v>0</v>
      </c>
      <c r="O133" s="38"/>
      <c r="P133" s="39"/>
      <c r="Q133" s="37">
        <f>ROUND(ROUND(N133,4)*(1-O133),4)</f>
        <v>0</v>
      </c>
      <c r="R133" s="37">
        <f>ROUND(ROUND(Q133,4)*(1+P133),4)</f>
        <v>0</v>
      </c>
      <c r="S133" s="37">
        <f>ROUND($I133*Q133,4)</f>
        <v>0</v>
      </c>
      <c r="T133" s="37">
        <f>ROUND($I133*R133,4)</f>
        <v>0</v>
      </c>
      <c r="U133" s="40"/>
      <c r="V133" s="40"/>
      <c r="W133" s="40"/>
      <c r="X133" s="40"/>
      <c r="Y133" s="41"/>
    </row>
    <row r="134" spans="1:25" ht="25.5" x14ac:dyDescent="0.25">
      <c r="A134" s="55" t="s">
        <v>961</v>
      </c>
      <c r="B134" s="11">
        <v>14</v>
      </c>
      <c r="C134" s="32" t="s">
        <v>962</v>
      </c>
      <c r="D134" s="32" t="s">
        <v>105</v>
      </c>
      <c r="E134" s="32" t="s">
        <v>105</v>
      </c>
      <c r="F134" s="32" t="s">
        <v>371</v>
      </c>
      <c r="G134" s="32" t="s">
        <v>963</v>
      </c>
      <c r="H134" s="33" t="s">
        <v>665</v>
      </c>
      <c r="I134" s="34">
        <v>190</v>
      </c>
      <c r="J134" s="59"/>
      <c r="K134" s="11">
        <v>1</v>
      </c>
      <c r="L134" s="35"/>
      <c r="M134" s="36"/>
      <c r="N134" s="37">
        <f>IF(M134&gt;0,ROUND(L134/M134,4),0)</f>
        <v>0</v>
      </c>
      <c r="O134" s="38"/>
      <c r="P134" s="39"/>
      <c r="Q134" s="37">
        <f>ROUND(ROUND(N134,4)*(1-O134),4)</f>
        <v>0</v>
      </c>
      <c r="R134" s="37">
        <f>ROUND(ROUND(Q134,4)*(1+P134),4)</f>
        <v>0</v>
      </c>
      <c r="S134" s="37">
        <f>ROUND($I134*Q134,4)</f>
        <v>0</v>
      </c>
      <c r="T134" s="37">
        <f>ROUND($I134*R134,4)</f>
        <v>0</v>
      </c>
      <c r="U134" s="40"/>
      <c r="V134" s="40"/>
      <c r="W134" s="40"/>
      <c r="X134" s="40"/>
      <c r="Y134" s="41"/>
    </row>
    <row r="135" spans="1:25" ht="25.5" x14ac:dyDescent="0.25">
      <c r="A135" s="55" t="s">
        <v>964</v>
      </c>
      <c r="B135" s="11">
        <v>15</v>
      </c>
      <c r="C135" s="32" t="s">
        <v>965</v>
      </c>
      <c r="D135" s="32" t="s">
        <v>105</v>
      </c>
      <c r="E135" s="32" t="s">
        <v>105</v>
      </c>
      <c r="F135" s="32" t="s">
        <v>371</v>
      </c>
      <c r="G135" s="32" t="s">
        <v>966</v>
      </c>
      <c r="H135" s="33" t="s">
        <v>665</v>
      </c>
      <c r="I135" s="34">
        <v>240</v>
      </c>
      <c r="J135" s="59"/>
      <c r="K135" s="11">
        <v>1</v>
      </c>
      <c r="L135" s="35"/>
      <c r="M135" s="36"/>
      <c r="N135" s="37">
        <f>IF(M135&gt;0,ROUND(L135/M135,4),0)</f>
        <v>0</v>
      </c>
      <c r="O135" s="38"/>
      <c r="P135" s="39"/>
      <c r="Q135" s="37">
        <f>ROUND(ROUND(N135,4)*(1-O135),4)</f>
        <v>0</v>
      </c>
      <c r="R135" s="37">
        <f>ROUND(ROUND(Q135,4)*(1+P135),4)</f>
        <v>0</v>
      </c>
      <c r="S135" s="37">
        <f>ROUND($I135*Q135,4)</f>
        <v>0</v>
      </c>
      <c r="T135" s="37">
        <f>ROUND($I135*R135,4)</f>
        <v>0</v>
      </c>
      <c r="U135" s="40"/>
      <c r="V135" s="40"/>
      <c r="W135" s="40"/>
      <c r="X135" s="40"/>
      <c r="Y135" s="41"/>
    </row>
    <row r="136" spans="1:25" ht="25.5" x14ac:dyDescent="0.25">
      <c r="A136" s="55" t="s">
        <v>967</v>
      </c>
      <c r="B136" s="11">
        <v>16</v>
      </c>
      <c r="C136" s="32" t="s">
        <v>968</v>
      </c>
      <c r="D136" s="32" t="s">
        <v>105</v>
      </c>
      <c r="E136" s="32" t="s">
        <v>105</v>
      </c>
      <c r="F136" s="32" t="s">
        <v>371</v>
      </c>
      <c r="G136" s="32" t="s">
        <v>969</v>
      </c>
      <c r="H136" s="33" t="s">
        <v>665</v>
      </c>
      <c r="I136" s="34">
        <v>20</v>
      </c>
      <c r="J136" s="59"/>
      <c r="K136" s="11">
        <v>1</v>
      </c>
      <c r="L136" s="35"/>
      <c r="M136" s="36"/>
      <c r="N136" s="37">
        <f>IF(M136&gt;0,ROUND(L136/M136,4),0)</f>
        <v>0</v>
      </c>
      <c r="O136" s="38"/>
      <c r="P136" s="39"/>
      <c r="Q136" s="37">
        <f>ROUND(ROUND(N136,4)*(1-O136),4)</f>
        <v>0</v>
      </c>
      <c r="R136" s="37">
        <f>ROUND(ROUND(Q136,4)*(1+P136),4)</f>
        <v>0</v>
      </c>
      <c r="S136" s="37">
        <f>ROUND($I136*Q136,4)</f>
        <v>0</v>
      </c>
      <c r="T136" s="37">
        <f>ROUND($I136*R136,4)</f>
        <v>0</v>
      </c>
      <c r="U136" s="40"/>
      <c r="V136" s="40"/>
      <c r="W136" s="40"/>
      <c r="X136" s="40"/>
      <c r="Y136" s="41"/>
    </row>
    <row r="137" spans="1:25" ht="25.5" x14ac:dyDescent="0.25">
      <c r="A137" s="55" t="s">
        <v>970</v>
      </c>
      <c r="B137" s="11">
        <v>17</v>
      </c>
      <c r="C137" s="32" t="s">
        <v>971</v>
      </c>
      <c r="D137" s="32" t="s">
        <v>105</v>
      </c>
      <c r="E137" s="32" t="s">
        <v>105</v>
      </c>
      <c r="F137" s="32" t="s">
        <v>371</v>
      </c>
      <c r="G137" s="32" t="s">
        <v>972</v>
      </c>
      <c r="H137" s="33" t="s">
        <v>665</v>
      </c>
      <c r="I137" s="34">
        <v>300</v>
      </c>
      <c r="J137" s="59"/>
      <c r="K137" s="11">
        <v>1</v>
      </c>
      <c r="L137" s="35"/>
      <c r="M137" s="36"/>
      <c r="N137" s="37">
        <f>IF(M137&gt;0,ROUND(L137/M137,4),0)</f>
        <v>0</v>
      </c>
      <c r="O137" s="38"/>
      <c r="P137" s="39"/>
      <c r="Q137" s="37">
        <f>ROUND(ROUND(N137,4)*(1-O137),4)</f>
        <v>0</v>
      </c>
      <c r="R137" s="37">
        <f>ROUND(ROUND(Q137,4)*(1+P137),4)</f>
        <v>0</v>
      </c>
      <c r="S137" s="37">
        <f>ROUND($I137*Q137,4)</f>
        <v>0</v>
      </c>
      <c r="T137" s="37">
        <f>ROUND($I137*R137,4)</f>
        <v>0</v>
      </c>
      <c r="U137" s="40"/>
      <c r="V137" s="40"/>
      <c r="W137" s="40"/>
      <c r="X137" s="40"/>
      <c r="Y137" s="41"/>
    </row>
    <row r="138" spans="1:25" ht="25.5" x14ac:dyDescent="0.25">
      <c r="A138" s="55" t="s">
        <v>973</v>
      </c>
      <c r="B138" s="11">
        <v>18</v>
      </c>
      <c r="C138" s="32" t="s">
        <v>974</v>
      </c>
      <c r="D138" s="32" t="s">
        <v>105</v>
      </c>
      <c r="E138" s="32" t="s">
        <v>105</v>
      </c>
      <c r="F138" s="32" t="s">
        <v>371</v>
      </c>
      <c r="G138" s="32" t="s">
        <v>105</v>
      </c>
      <c r="H138" s="33" t="s">
        <v>665</v>
      </c>
      <c r="I138" s="34">
        <v>300</v>
      </c>
      <c r="J138" s="59"/>
      <c r="K138" s="11">
        <v>1</v>
      </c>
      <c r="L138" s="35"/>
      <c r="M138" s="36"/>
      <c r="N138" s="37">
        <f>IF(M138&gt;0,ROUND(L138/M138,4),0)</f>
        <v>0</v>
      </c>
      <c r="O138" s="38"/>
      <c r="P138" s="39"/>
      <c r="Q138" s="37">
        <f>ROUND(ROUND(N138,4)*(1-O138),4)</f>
        <v>0</v>
      </c>
      <c r="R138" s="37">
        <f>ROUND(ROUND(Q138,4)*(1+P138),4)</f>
        <v>0</v>
      </c>
      <c r="S138" s="37">
        <f>ROUND($I138*Q138,4)</f>
        <v>0</v>
      </c>
      <c r="T138" s="37">
        <f>ROUND($I138*R138,4)</f>
        <v>0</v>
      </c>
      <c r="U138" s="40"/>
      <c r="V138" s="40"/>
      <c r="W138" s="40"/>
      <c r="X138" s="40"/>
      <c r="Y138" s="41"/>
    </row>
    <row r="139" spans="1:25" ht="26.25" thickBot="1" x14ac:dyDescent="0.3">
      <c r="A139" s="56" t="s">
        <v>975</v>
      </c>
      <c r="B139" s="13">
        <v>19</v>
      </c>
      <c r="C139" s="42" t="s">
        <v>976</v>
      </c>
      <c r="D139" s="42" t="s">
        <v>105</v>
      </c>
      <c r="E139" s="42" t="s">
        <v>920</v>
      </c>
      <c r="F139" s="42" t="s">
        <v>105</v>
      </c>
      <c r="G139" s="42" t="s">
        <v>977</v>
      </c>
      <c r="H139" s="43" t="s">
        <v>665</v>
      </c>
      <c r="I139" s="44">
        <v>280</v>
      </c>
      <c r="J139" s="60"/>
      <c r="K139" s="13">
        <v>1</v>
      </c>
      <c r="L139" s="45"/>
      <c r="M139" s="46"/>
      <c r="N139" s="47">
        <f>IF(M139&gt;0,ROUND(L139/M139,4),0)</f>
        <v>0</v>
      </c>
      <c r="O139" s="48"/>
      <c r="P139" s="49"/>
      <c r="Q139" s="47">
        <f>ROUND(ROUND(N139,4)*(1-O139),4)</f>
        <v>0</v>
      </c>
      <c r="R139" s="47">
        <f>ROUND(ROUND(Q139,4)*(1+P139),4)</f>
        <v>0</v>
      </c>
      <c r="S139" s="47">
        <f>ROUND($I139*Q139,4)</f>
        <v>0</v>
      </c>
      <c r="T139" s="47">
        <f>ROUND($I139*R139,4)</f>
        <v>0</v>
      </c>
      <c r="U139" s="50"/>
      <c r="V139" s="50"/>
      <c r="W139" s="50"/>
      <c r="X139" s="50"/>
      <c r="Y139" s="51"/>
    </row>
    <row r="140" spans="1:25" ht="13.5" thickBot="1" x14ac:dyDescent="0.3">
      <c r="R140" s="61" t="s">
        <v>108</v>
      </c>
      <c r="S140" s="62">
        <f>SUM(S121:S139)</f>
        <v>0</v>
      </c>
      <c r="T140" s="63">
        <f>SUM(T121:T139)</f>
        <v>0</v>
      </c>
    </row>
  </sheetData>
  <sheetProtection algorithmName="SHA-512" hashValue="LIifXCSG1LQaezNXzZ3CXhzgMHORBLaCBMDBWyYAV+fDF63fgAPE8Mwi55NemWnoQqHHJAhqsqQe9t37OzxPVQ==" saltValue="aB5ThlTy11OvCQI7b96WJw==" spinCount="100000" sheet="1" objects="1" scenarios="1"/>
  <pageMargins left="0.78740157021416557" right="0.78740157021416557" top="0.78740157021416557" bottom="0.78740157021416557" header="0.59055116441514754" footer="0.59055116441514754"/>
  <pageSetup paperSize="9" scale="29" fitToHeight="0" pageOrder="overThenDown" orientation="landscape" r:id="rId1"/>
  <headerFooter>
    <oddHeader>&amp;ROBR-8A</oddHeader>
    <oddFooter>&amp;LJN št. 16-51/19, 16-51/19_1.OBD: 1.5.2020 - 30.4.2021&amp;RStran &amp;P od &amp;N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4:Y118"/>
  <sheetViews>
    <sheetView topLeftCell="B1" workbookViewId="0"/>
  </sheetViews>
  <sheetFormatPr defaultRowHeight="12.75" x14ac:dyDescent="0.25"/>
  <cols>
    <col min="1" max="1" width="15.7109375" style="1" hidden="1" customWidth="1"/>
    <col min="2" max="2" width="7.28515625" style="1" customWidth="1"/>
    <col min="3" max="3" width="39.7109375" style="1" customWidth="1"/>
    <col min="4" max="4" width="55" style="1" customWidth="1"/>
    <col min="5" max="5" width="34.42578125" style="1" customWidth="1"/>
    <col min="6" max="6" width="22.85546875" style="1" customWidth="1"/>
    <col min="7" max="7" width="11" style="1" customWidth="1"/>
    <col min="8" max="8" width="5.7109375" style="1" customWidth="1"/>
    <col min="9" max="9" width="10" style="1" customWidth="1"/>
    <col min="10" max="10" width="7.28515625" style="1" customWidth="1"/>
    <col min="11" max="11" width="4.7109375" style="1" customWidth="1"/>
    <col min="12" max="12" width="13.7109375" style="1" customWidth="1"/>
    <col min="13" max="13" width="10.7109375" style="1" customWidth="1"/>
    <col min="14" max="14" width="13.7109375" style="1" customWidth="1"/>
    <col min="15" max="15" width="10.7109375" style="1" customWidth="1"/>
    <col min="16" max="16" width="7.7109375" style="1" customWidth="1"/>
    <col min="17" max="18" width="13.7109375" style="1" customWidth="1"/>
    <col min="19" max="20" width="17.28515625" style="1" customWidth="1"/>
    <col min="21" max="21" width="20.7109375" style="1" customWidth="1"/>
    <col min="22" max="22" width="25.7109375" style="1" customWidth="1"/>
    <col min="23" max="23" width="20.7109375" style="1" customWidth="1"/>
    <col min="24" max="24" width="12.7109375" style="1" customWidth="1"/>
    <col min="25" max="25" width="25.7109375" style="1" customWidth="1"/>
    <col min="26" max="16384" width="9.140625" style="1"/>
  </cols>
  <sheetData>
    <row r="4" spans="1:25" ht="15.75" x14ac:dyDescent="0.25">
      <c r="C4" s="77" t="s">
        <v>52</v>
      </c>
    </row>
    <row r="5" spans="1:25" ht="18" x14ac:dyDescent="0.25">
      <c r="B5" s="78" t="s">
        <v>978</v>
      </c>
      <c r="C5" s="2" t="s">
        <v>979</v>
      </c>
    </row>
    <row r="7" spans="1:25" x14ac:dyDescent="0.25">
      <c r="C7" s="79" t="str">
        <f>IF('2. Podatki o ponudniku'!C5&lt;&gt;"","Naziv ponudnika: " &amp; '2. Podatki o ponudniku'!C5,"")</f>
        <v/>
      </c>
    </row>
    <row r="8" spans="1:25" x14ac:dyDescent="0.25">
      <c r="C8" s="79" t="str">
        <f>IF('2. Podatki o ponudniku'!C7&lt;&gt;"","Identifikacijska številka za DDV: " &amp; '2. Podatki o ponudniku'!C7,"")</f>
        <v/>
      </c>
    </row>
    <row r="10" spans="1:25" ht="13.5" thickBot="1" x14ac:dyDescent="0.3"/>
    <row r="11" spans="1:25" ht="13.5" thickBot="1" x14ac:dyDescent="0.3">
      <c r="A11" s="52" t="s">
        <v>55</v>
      </c>
      <c r="B11" s="57" t="s">
        <v>56</v>
      </c>
      <c r="C11" s="18" t="s">
        <v>980</v>
      </c>
      <c r="D11" s="18"/>
      <c r="E11" s="18"/>
      <c r="F11" s="18"/>
      <c r="G11" s="18"/>
      <c r="H11" s="18" t="s">
        <v>58</v>
      </c>
      <c r="I11" s="18"/>
      <c r="J11" s="8"/>
      <c r="K11" s="7"/>
      <c r="L11" s="18" t="s">
        <v>981</v>
      </c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8"/>
    </row>
    <row r="12" spans="1:25" ht="51.75" thickBot="1" x14ac:dyDescent="0.3">
      <c r="A12" s="53" t="s">
        <v>60</v>
      </c>
      <c r="B12" s="19" t="s">
        <v>61</v>
      </c>
      <c r="C12" s="20" t="s">
        <v>62</v>
      </c>
      <c r="D12" s="20" t="s">
        <v>63</v>
      </c>
      <c r="E12" s="20" t="s">
        <v>64</v>
      </c>
      <c r="F12" s="20" t="s">
        <v>65</v>
      </c>
      <c r="G12" s="20" t="s">
        <v>66</v>
      </c>
      <c r="H12" s="20" t="s">
        <v>67</v>
      </c>
      <c r="I12" s="20" t="s">
        <v>68</v>
      </c>
      <c r="J12" s="21" t="s">
        <v>69</v>
      </c>
      <c r="K12" s="19" t="s">
        <v>70</v>
      </c>
      <c r="L12" s="20" t="s">
        <v>71</v>
      </c>
      <c r="M12" s="20" t="s">
        <v>72</v>
      </c>
      <c r="N12" s="20" t="s">
        <v>73</v>
      </c>
      <c r="O12" s="20" t="s">
        <v>74</v>
      </c>
      <c r="P12" s="20" t="s">
        <v>75</v>
      </c>
      <c r="Q12" s="20" t="s">
        <v>76</v>
      </c>
      <c r="R12" s="20" t="s">
        <v>77</v>
      </c>
      <c r="S12" s="20" t="s">
        <v>78</v>
      </c>
      <c r="T12" s="20" t="s">
        <v>79</v>
      </c>
      <c r="U12" s="20" t="s">
        <v>80</v>
      </c>
      <c r="V12" s="20" t="s">
        <v>81</v>
      </c>
      <c r="W12" s="20" t="s">
        <v>82</v>
      </c>
      <c r="X12" s="20" t="s">
        <v>83</v>
      </c>
      <c r="Y12" s="21" t="s">
        <v>84</v>
      </c>
    </row>
    <row r="13" spans="1:25" ht="25.5" x14ac:dyDescent="0.25">
      <c r="A13" s="54" t="s">
        <v>982</v>
      </c>
      <c r="B13" s="9">
        <v>1</v>
      </c>
      <c r="C13" s="22" t="s">
        <v>983</v>
      </c>
      <c r="D13" s="22" t="s">
        <v>984</v>
      </c>
      <c r="E13" s="22" t="s">
        <v>985</v>
      </c>
      <c r="F13" s="22" t="s">
        <v>105</v>
      </c>
      <c r="G13" s="22" t="s">
        <v>986</v>
      </c>
      <c r="H13" s="23" t="s">
        <v>91</v>
      </c>
      <c r="I13" s="24">
        <v>1500</v>
      </c>
      <c r="J13" s="58"/>
      <c r="K13" s="9">
        <v>1</v>
      </c>
      <c r="L13" s="25"/>
      <c r="M13" s="26"/>
      <c r="N13" s="27">
        <f>IF(M13&gt;0,ROUND(L13/M13,4),0)</f>
        <v>0</v>
      </c>
      <c r="O13" s="28"/>
      <c r="P13" s="29"/>
      <c r="Q13" s="27">
        <f>ROUND(ROUND(N13,4)*(1-O13),4)</f>
        <v>0</v>
      </c>
      <c r="R13" s="27">
        <f>ROUND(ROUND(Q13,4)*(1+P13),4)</f>
        <v>0</v>
      </c>
      <c r="S13" s="27">
        <f>ROUND($I13*Q13,4)</f>
        <v>0</v>
      </c>
      <c r="T13" s="27">
        <f>ROUND($I13*R13,4)</f>
        <v>0</v>
      </c>
      <c r="U13" s="30"/>
      <c r="V13" s="30"/>
      <c r="W13" s="30"/>
      <c r="X13" s="30"/>
      <c r="Y13" s="31"/>
    </row>
    <row r="14" spans="1:25" ht="25.5" x14ac:dyDescent="0.25">
      <c r="A14" s="55" t="s">
        <v>987</v>
      </c>
      <c r="B14" s="11">
        <v>2</v>
      </c>
      <c r="C14" s="32" t="s">
        <v>988</v>
      </c>
      <c r="D14" s="32" t="s">
        <v>989</v>
      </c>
      <c r="E14" s="32" t="s">
        <v>990</v>
      </c>
      <c r="F14" s="32" t="s">
        <v>105</v>
      </c>
      <c r="G14" s="32" t="s">
        <v>991</v>
      </c>
      <c r="H14" s="33" t="s">
        <v>91</v>
      </c>
      <c r="I14" s="34">
        <v>2800</v>
      </c>
      <c r="J14" s="59"/>
      <c r="K14" s="11">
        <v>1</v>
      </c>
      <c r="L14" s="35"/>
      <c r="M14" s="36"/>
      <c r="N14" s="37">
        <f>IF(M14&gt;0,ROUND(L14/M14,4),0)</f>
        <v>0</v>
      </c>
      <c r="O14" s="38"/>
      <c r="P14" s="39"/>
      <c r="Q14" s="37">
        <f>ROUND(ROUND(N14,4)*(1-O14),4)</f>
        <v>0</v>
      </c>
      <c r="R14" s="37">
        <f>ROUND(ROUND(Q14,4)*(1+P14),4)</f>
        <v>0</v>
      </c>
      <c r="S14" s="37">
        <f>ROUND($I14*Q14,4)</f>
        <v>0</v>
      </c>
      <c r="T14" s="37">
        <f>ROUND($I14*R14,4)</f>
        <v>0</v>
      </c>
      <c r="U14" s="40"/>
      <c r="V14" s="40"/>
      <c r="W14" s="40"/>
      <c r="X14" s="40"/>
      <c r="Y14" s="41"/>
    </row>
    <row r="15" spans="1:25" x14ac:dyDescent="0.25">
      <c r="A15" s="55" t="s">
        <v>992</v>
      </c>
      <c r="B15" s="11">
        <v>3</v>
      </c>
      <c r="C15" s="32" t="s">
        <v>993</v>
      </c>
      <c r="D15" s="32" t="s">
        <v>994</v>
      </c>
      <c r="E15" s="32" t="s">
        <v>105</v>
      </c>
      <c r="F15" s="32" t="s">
        <v>105</v>
      </c>
      <c r="G15" s="32" t="s">
        <v>105</v>
      </c>
      <c r="H15" s="33" t="s">
        <v>91</v>
      </c>
      <c r="I15" s="34">
        <v>300</v>
      </c>
      <c r="J15" s="59"/>
      <c r="K15" s="11">
        <v>1</v>
      </c>
      <c r="L15" s="35"/>
      <c r="M15" s="36"/>
      <c r="N15" s="37">
        <f>IF(M15&gt;0,ROUND(L15/M15,4),0)</f>
        <v>0</v>
      </c>
      <c r="O15" s="38"/>
      <c r="P15" s="39"/>
      <c r="Q15" s="37">
        <f>ROUND(ROUND(N15,4)*(1-O15),4)</f>
        <v>0</v>
      </c>
      <c r="R15" s="37">
        <f>ROUND(ROUND(Q15,4)*(1+P15),4)</f>
        <v>0</v>
      </c>
      <c r="S15" s="37">
        <f>ROUND($I15*Q15,4)</f>
        <v>0</v>
      </c>
      <c r="T15" s="37">
        <f>ROUND($I15*R15,4)</f>
        <v>0</v>
      </c>
      <c r="U15" s="40"/>
      <c r="V15" s="40"/>
      <c r="W15" s="40"/>
      <c r="X15" s="40"/>
      <c r="Y15" s="41"/>
    </row>
    <row r="16" spans="1:25" ht="38.25" x14ac:dyDescent="0.25">
      <c r="A16" s="55" t="s">
        <v>995</v>
      </c>
      <c r="B16" s="11">
        <v>4</v>
      </c>
      <c r="C16" s="32" t="s">
        <v>996</v>
      </c>
      <c r="D16" s="32" t="s">
        <v>997</v>
      </c>
      <c r="E16" s="32" t="s">
        <v>998</v>
      </c>
      <c r="F16" s="32" t="s">
        <v>105</v>
      </c>
      <c r="G16" s="32" t="s">
        <v>999</v>
      </c>
      <c r="H16" s="33" t="s">
        <v>91</v>
      </c>
      <c r="I16" s="34">
        <v>870</v>
      </c>
      <c r="J16" s="59"/>
      <c r="K16" s="11">
        <v>1</v>
      </c>
      <c r="L16" s="35"/>
      <c r="M16" s="36"/>
      <c r="N16" s="37">
        <f>IF(M16&gt;0,ROUND(L16/M16,4),0)</f>
        <v>0</v>
      </c>
      <c r="O16" s="38"/>
      <c r="P16" s="39"/>
      <c r="Q16" s="37">
        <f>ROUND(ROUND(N16,4)*(1-O16),4)</f>
        <v>0</v>
      </c>
      <c r="R16" s="37">
        <f>ROUND(ROUND(Q16,4)*(1+P16),4)</f>
        <v>0</v>
      </c>
      <c r="S16" s="37">
        <f>ROUND($I16*Q16,4)</f>
        <v>0</v>
      </c>
      <c r="T16" s="37">
        <f>ROUND($I16*R16,4)</f>
        <v>0</v>
      </c>
      <c r="U16" s="40"/>
      <c r="V16" s="40"/>
      <c r="W16" s="40"/>
      <c r="X16" s="40"/>
      <c r="Y16" s="41"/>
    </row>
    <row r="17" spans="1:25" ht="38.25" x14ac:dyDescent="0.25">
      <c r="A17" s="55" t="s">
        <v>1000</v>
      </c>
      <c r="B17" s="11">
        <v>5</v>
      </c>
      <c r="C17" s="32" t="s">
        <v>1001</v>
      </c>
      <c r="D17" s="32" t="s">
        <v>1002</v>
      </c>
      <c r="E17" s="32" t="s">
        <v>998</v>
      </c>
      <c r="F17" s="32" t="s">
        <v>105</v>
      </c>
      <c r="G17" s="32" t="s">
        <v>1003</v>
      </c>
      <c r="H17" s="33" t="s">
        <v>91</v>
      </c>
      <c r="I17" s="34">
        <v>150</v>
      </c>
      <c r="J17" s="59"/>
      <c r="K17" s="11">
        <v>1</v>
      </c>
      <c r="L17" s="35"/>
      <c r="M17" s="36"/>
      <c r="N17" s="37">
        <f>IF(M17&gt;0,ROUND(L17/M17,4),0)</f>
        <v>0</v>
      </c>
      <c r="O17" s="38"/>
      <c r="P17" s="39"/>
      <c r="Q17" s="37">
        <f>ROUND(ROUND(N17,4)*(1-O17),4)</f>
        <v>0</v>
      </c>
      <c r="R17" s="37">
        <f>ROUND(ROUND(Q17,4)*(1+P17),4)</f>
        <v>0</v>
      </c>
      <c r="S17" s="37">
        <f>ROUND($I17*Q17,4)</f>
        <v>0</v>
      </c>
      <c r="T17" s="37">
        <f>ROUND($I17*R17,4)</f>
        <v>0</v>
      </c>
      <c r="U17" s="40"/>
      <c r="V17" s="40"/>
      <c r="W17" s="40"/>
      <c r="X17" s="40"/>
      <c r="Y17" s="41"/>
    </row>
    <row r="18" spans="1:25" x14ac:dyDescent="0.25">
      <c r="A18" s="55" t="s">
        <v>1004</v>
      </c>
      <c r="B18" s="11">
        <v>6</v>
      </c>
      <c r="C18" s="32" t="s">
        <v>1005</v>
      </c>
      <c r="D18" s="32" t="s">
        <v>1006</v>
      </c>
      <c r="E18" s="32" t="s">
        <v>105</v>
      </c>
      <c r="F18" s="32" t="s">
        <v>105</v>
      </c>
      <c r="G18" s="32" t="s">
        <v>1007</v>
      </c>
      <c r="H18" s="33" t="s">
        <v>665</v>
      </c>
      <c r="I18" s="34">
        <v>3700</v>
      </c>
      <c r="J18" s="59"/>
      <c r="K18" s="11">
        <v>1</v>
      </c>
      <c r="L18" s="35"/>
      <c r="M18" s="36"/>
      <c r="N18" s="37">
        <f>IF(M18&gt;0,ROUND(L18/M18,4),0)</f>
        <v>0</v>
      </c>
      <c r="O18" s="38"/>
      <c r="P18" s="39"/>
      <c r="Q18" s="37">
        <f>ROUND(ROUND(N18,4)*(1-O18),4)</f>
        <v>0</v>
      </c>
      <c r="R18" s="37">
        <f>ROUND(ROUND(Q18,4)*(1+P18),4)</f>
        <v>0</v>
      </c>
      <c r="S18" s="37">
        <f>ROUND($I18*Q18,4)</f>
        <v>0</v>
      </c>
      <c r="T18" s="37">
        <f>ROUND($I18*R18,4)</f>
        <v>0</v>
      </c>
      <c r="U18" s="40"/>
      <c r="V18" s="40"/>
      <c r="W18" s="40"/>
      <c r="X18" s="40"/>
      <c r="Y18" s="41"/>
    </row>
    <row r="19" spans="1:25" x14ac:dyDescent="0.25">
      <c r="A19" s="55" t="s">
        <v>1008</v>
      </c>
      <c r="B19" s="11">
        <v>7</v>
      </c>
      <c r="C19" s="32" t="s">
        <v>1009</v>
      </c>
      <c r="D19" s="32" t="s">
        <v>1006</v>
      </c>
      <c r="E19" s="32" t="s">
        <v>105</v>
      </c>
      <c r="F19" s="32" t="s">
        <v>105</v>
      </c>
      <c r="G19" s="32" t="s">
        <v>1010</v>
      </c>
      <c r="H19" s="33" t="s">
        <v>665</v>
      </c>
      <c r="I19" s="34">
        <v>46000</v>
      </c>
      <c r="J19" s="59"/>
      <c r="K19" s="11">
        <v>1</v>
      </c>
      <c r="L19" s="35"/>
      <c r="M19" s="36"/>
      <c r="N19" s="37">
        <f>IF(M19&gt;0,ROUND(L19/M19,4),0)</f>
        <v>0</v>
      </c>
      <c r="O19" s="38"/>
      <c r="P19" s="39"/>
      <c r="Q19" s="37">
        <f>ROUND(ROUND(N19,4)*(1-O19),4)</f>
        <v>0</v>
      </c>
      <c r="R19" s="37">
        <f>ROUND(ROUND(Q19,4)*(1+P19),4)</f>
        <v>0</v>
      </c>
      <c r="S19" s="37">
        <f>ROUND($I19*Q19,4)</f>
        <v>0</v>
      </c>
      <c r="T19" s="37">
        <f>ROUND($I19*R19,4)</f>
        <v>0</v>
      </c>
      <c r="U19" s="40"/>
      <c r="V19" s="40"/>
      <c r="W19" s="40"/>
      <c r="X19" s="40"/>
      <c r="Y19" s="41"/>
    </row>
    <row r="20" spans="1:25" ht="25.5" x14ac:dyDescent="0.25">
      <c r="A20" s="55" t="s">
        <v>1011</v>
      </c>
      <c r="B20" s="11">
        <v>8</v>
      </c>
      <c r="C20" s="32" t="s">
        <v>1012</v>
      </c>
      <c r="D20" s="32" t="s">
        <v>1013</v>
      </c>
      <c r="E20" s="32" t="s">
        <v>1014</v>
      </c>
      <c r="F20" s="32" t="s">
        <v>105</v>
      </c>
      <c r="G20" s="32" t="s">
        <v>1015</v>
      </c>
      <c r="H20" s="33" t="s">
        <v>665</v>
      </c>
      <c r="I20" s="34">
        <v>2900</v>
      </c>
      <c r="J20" s="59"/>
      <c r="K20" s="11">
        <v>1</v>
      </c>
      <c r="L20" s="35"/>
      <c r="M20" s="36"/>
      <c r="N20" s="37">
        <f>IF(M20&gt;0,ROUND(L20/M20,4),0)</f>
        <v>0</v>
      </c>
      <c r="O20" s="38"/>
      <c r="P20" s="39"/>
      <c r="Q20" s="37">
        <f>ROUND(ROUND(N20,4)*(1-O20),4)</f>
        <v>0</v>
      </c>
      <c r="R20" s="37">
        <f>ROUND(ROUND(Q20,4)*(1+P20),4)</f>
        <v>0</v>
      </c>
      <c r="S20" s="37">
        <f>ROUND($I20*Q20,4)</f>
        <v>0</v>
      </c>
      <c r="T20" s="37">
        <f>ROUND($I20*R20,4)</f>
        <v>0</v>
      </c>
      <c r="U20" s="40"/>
      <c r="V20" s="40"/>
      <c r="W20" s="40"/>
      <c r="X20" s="40"/>
      <c r="Y20" s="41"/>
    </row>
    <row r="21" spans="1:25" ht="25.5" x14ac:dyDescent="0.25">
      <c r="A21" s="55" t="s">
        <v>105</v>
      </c>
      <c r="B21" s="11">
        <v>9</v>
      </c>
      <c r="C21" s="32" t="s">
        <v>1016</v>
      </c>
      <c r="D21" s="32" t="s">
        <v>1013</v>
      </c>
      <c r="E21" s="32" t="s">
        <v>105</v>
      </c>
      <c r="F21" s="32" t="s">
        <v>105</v>
      </c>
      <c r="G21" s="32" t="s">
        <v>105</v>
      </c>
      <c r="H21" s="33" t="s">
        <v>665</v>
      </c>
      <c r="I21" s="34">
        <v>800</v>
      </c>
      <c r="J21" s="59"/>
      <c r="K21" s="11">
        <v>1</v>
      </c>
      <c r="L21" s="35"/>
      <c r="M21" s="36"/>
      <c r="N21" s="37">
        <f>IF(M21&gt;0,ROUND(L21/M21,4),0)</f>
        <v>0</v>
      </c>
      <c r="O21" s="38"/>
      <c r="P21" s="39"/>
      <c r="Q21" s="37">
        <f>ROUND(ROUND(N21,4)*(1-O21),4)</f>
        <v>0</v>
      </c>
      <c r="R21" s="37">
        <f>ROUND(ROUND(Q21,4)*(1+P21),4)</f>
        <v>0</v>
      </c>
      <c r="S21" s="37">
        <f>ROUND($I21*Q21,4)</f>
        <v>0</v>
      </c>
      <c r="T21" s="37">
        <f>ROUND($I21*R21,4)</f>
        <v>0</v>
      </c>
      <c r="U21" s="40"/>
      <c r="V21" s="40"/>
      <c r="W21" s="40"/>
      <c r="X21" s="40"/>
      <c r="Y21" s="41"/>
    </row>
    <row r="22" spans="1:25" ht="25.5" x14ac:dyDescent="0.25">
      <c r="A22" s="55" t="s">
        <v>1017</v>
      </c>
      <c r="B22" s="11">
        <v>10</v>
      </c>
      <c r="C22" s="32" t="s">
        <v>1018</v>
      </c>
      <c r="D22" s="32" t="s">
        <v>1019</v>
      </c>
      <c r="E22" s="32" t="s">
        <v>1014</v>
      </c>
      <c r="F22" s="32" t="s">
        <v>105</v>
      </c>
      <c r="G22" s="32" t="s">
        <v>1020</v>
      </c>
      <c r="H22" s="33" t="s">
        <v>91</v>
      </c>
      <c r="I22" s="34">
        <v>4000</v>
      </c>
      <c r="J22" s="59"/>
      <c r="K22" s="11">
        <v>1</v>
      </c>
      <c r="L22" s="35"/>
      <c r="M22" s="36"/>
      <c r="N22" s="37">
        <f>IF(M22&gt;0,ROUND(L22/M22,4),0)</f>
        <v>0</v>
      </c>
      <c r="O22" s="38"/>
      <c r="P22" s="39"/>
      <c r="Q22" s="37">
        <f>ROUND(ROUND(N22,4)*(1-O22),4)</f>
        <v>0</v>
      </c>
      <c r="R22" s="37">
        <f>ROUND(ROUND(Q22,4)*(1+P22),4)</f>
        <v>0</v>
      </c>
      <c r="S22" s="37">
        <f>ROUND($I22*Q22,4)</f>
        <v>0</v>
      </c>
      <c r="T22" s="37">
        <f>ROUND($I22*R22,4)</f>
        <v>0</v>
      </c>
      <c r="U22" s="40"/>
      <c r="V22" s="40"/>
      <c r="W22" s="40"/>
      <c r="X22" s="40"/>
      <c r="Y22" s="41"/>
    </row>
    <row r="23" spans="1:25" ht="25.5" x14ac:dyDescent="0.25">
      <c r="A23" s="55" t="s">
        <v>1021</v>
      </c>
      <c r="B23" s="11">
        <v>11</v>
      </c>
      <c r="C23" s="32" t="s">
        <v>1022</v>
      </c>
      <c r="D23" s="32" t="s">
        <v>105</v>
      </c>
      <c r="E23" s="32" t="s">
        <v>105</v>
      </c>
      <c r="F23" s="32" t="s">
        <v>105</v>
      </c>
      <c r="G23" s="32" t="s">
        <v>105</v>
      </c>
      <c r="H23" s="33" t="s">
        <v>665</v>
      </c>
      <c r="I23" s="34">
        <v>500</v>
      </c>
      <c r="J23" s="59"/>
      <c r="K23" s="11">
        <v>1</v>
      </c>
      <c r="L23" s="35"/>
      <c r="M23" s="36"/>
      <c r="N23" s="37">
        <f>IF(M23&gt;0,ROUND(L23/M23,4),0)</f>
        <v>0</v>
      </c>
      <c r="O23" s="38"/>
      <c r="P23" s="39"/>
      <c r="Q23" s="37">
        <f>ROUND(ROUND(N23,4)*(1-O23),4)</f>
        <v>0</v>
      </c>
      <c r="R23" s="37">
        <f>ROUND(ROUND(Q23,4)*(1+P23),4)</f>
        <v>0</v>
      </c>
      <c r="S23" s="37">
        <f>ROUND($I23*Q23,4)</f>
        <v>0</v>
      </c>
      <c r="T23" s="37">
        <f>ROUND($I23*R23,4)</f>
        <v>0</v>
      </c>
      <c r="U23" s="40"/>
      <c r="V23" s="40"/>
      <c r="W23" s="40"/>
      <c r="X23" s="40"/>
      <c r="Y23" s="41"/>
    </row>
    <row r="24" spans="1:25" ht="25.5" x14ac:dyDescent="0.25">
      <c r="A24" s="55" t="s">
        <v>1023</v>
      </c>
      <c r="B24" s="11">
        <v>12</v>
      </c>
      <c r="C24" s="32" t="s">
        <v>1024</v>
      </c>
      <c r="D24" s="32" t="s">
        <v>1025</v>
      </c>
      <c r="E24" s="32" t="s">
        <v>105</v>
      </c>
      <c r="F24" s="32" t="s">
        <v>105</v>
      </c>
      <c r="G24" s="32" t="s">
        <v>1026</v>
      </c>
      <c r="H24" s="33" t="s">
        <v>665</v>
      </c>
      <c r="I24" s="34">
        <v>900</v>
      </c>
      <c r="J24" s="59"/>
      <c r="K24" s="11">
        <v>1</v>
      </c>
      <c r="L24" s="35"/>
      <c r="M24" s="36"/>
      <c r="N24" s="37">
        <f>IF(M24&gt;0,ROUND(L24/M24,4),0)</f>
        <v>0</v>
      </c>
      <c r="O24" s="38"/>
      <c r="P24" s="39"/>
      <c r="Q24" s="37">
        <f>ROUND(ROUND(N24,4)*(1-O24),4)</f>
        <v>0</v>
      </c>
      <c r="R24" s="37">
        <f>ROUND(ROUND(Q24,4)*(1+P24),4)</f>
        <v>0</v>
      </c>
      <c r="S24" s="37">
        <f>ROUND($I24*Q24,4)</f>
        <v>0</v>
      </c>
      <c r="T24" s="37">
        <f>ROUND($I24*R24,4)</f>
        <v>0</v>
      </c>
      <c r="U24" s="40"/>
      <c r="V24" s="40"/>
      <c r="W24" s="40"/>
      <c r="X24" s="40"/>
      <c r="Y24" s="41"/>
    </row>
    <row r="25" spans="1:25" ht="25.5" x14ac:dyDescent="0.25">
      <c r="A25" s="55" t="s">
        <v>1027</v>
      </c>
      <c r="B25" s="11">
        <v>13</v>
      </c>
      <c r="C25" s="32" t="s">
        <v>1028</v>
      </c>
      <c r="D25" s="32" t="s">
        <v>1029</v>
      </c>
      <c r="E25" s="32" t="s">
        <v>1030</v>
      </c>
      <c r="F25" s="32" t="s">
        <v>105</v>
      </c>
      <c r="G25" s="32" t="s">
        <v>1031</v>
      </c>
      <c r="H25" s="33" t="s">
        <v>91</v>
      </c>
      <c r="I25" s="34">
        <v>1038</v>
      </c>
      <c r="J25" s="59"/>
      <c r="K25" s="11">
        <v>1</v>
      </c>
      <c r="L25" s="35"/>
      <c r="M25" s="36"/>
      <c r="N25" s="37">
        <f>IF(M25&gt;0,ROUND(L25/M25,4),0)</f>
        <v>0</v>
      </c>
      <c r="O25" s="38"/>
      <c r="P25" s="39"/>
      <c r="Q25" s="37">
        <f>ROUND(ROUND(N25,4)*(1-O25),4)</f>
        <v>0</v>
      </c>
      <c r="R25" s="37">
        <f>ROUND(ROUND(Q25,4)*(1+P25),4)</f>
        <v>0</v>
      </c>
      <c r="S25" s="37">
        <f>ROUND($I25*Q25,4)</f>
        <v>0</v>
      </c>
      <c r="T25" s="37">
        <f>ROUND($I25*R25,4)</f>
        <v>0</v>
      </c>
      <c r="U25" s="40"/>
      <c r="V25" s="40"/>
      <c r="W25" s="40"/>
      <c r="X25" s="40"/>
      <c r="Y25" s="41"/>
    </row>
    <row r="26" spans="1:25" ht="25.5" x14ac:dyDescent="0.25">
      <c r="A26" s="55" t="s">
        <v>1032</v>
      </c>
      <c r="B26" s="11">
        <v>14</v>
      </c>
      <c r="C26" s="32" t="s">
        <v>1033</v>
      </c>
      <c r="D26" s="32" t="s">
        <v>1034</v>
      </c>
      <c r="E26" s="32" t="s">
        <v>985</v>
      </c>
      <c r="F26" s="32" t="s">
        <v>105</v>
      </c>
      <c r="G26" s="32" t="s">
        <v>1035</v>
      </c>
      <c r="H26" s="33" t="s">
        <v>91</v>
      </c>
      <c r="I26" s="34">
        <v>250</v>
      </c>
      <c r="J26" s="59"/>
      <c r="K26" s="11">
        <v>1</v>
      </c>
      <c r="L26" s="35"/>
      <c r="M26" s="36"/>
      <c r="N26" s="37">
        <f>IF(M26&gt;0,ROUND(L26/M26,4),0)</f>
        <v>0</v>
      </c>
      <c r="O26" s="38"/>
      <c r="P26" s="39"/>
      <c r="Q26" s="37">
        <f>ROUND(ROUND(N26,4)*(1-O26),4)</f>
        <v>0</v>
      </c>
      <c r="R26" s="37">
        <f>ROUND(ROUND(Q26,4)*(1+P26),4)</f>
        <v>0</v>
      </c>
      <c r="S26" s="37">
        <f>ROUND($I26*Q26,4)</f>
        <v>0</v>
      </c>
      <c r="T26" s="37">
        <f>ROUND($I26*R26,4)</f>
        <v>0</v>
      </c>
      <c r="U26" s="40"/>
      <c r="V26" s="40"/>
      <c r="W26" s="40"/>
      <c r="X26" s="40"/>
      <c r="Y26" s="41"/>
    </row>
    <row r="27" spans="1:25" ht="25.5" x14ac:dyDescent="0.25">
      <c r="A27" s="55" t="s">
        <v>1036</v>
      </c>
      <c r="B27" s="11">
        <v>15</v>
      </c>
      <c r="C27" s="32" t="s">
        <v>1037</v>
      </c>
      <c r="D27" s="32" t="s">
        <v>1038</v>
      </c>
      <c r="E27" s="32" t="s">
        <v>1039</v>
      </c>
      <c r="F27" s="32" t="s">
        <v>105</v>
      </c>
      <c r="G27" s="32" t="s">
        <v>105</v>
      </c>
      <c r="H27" s="33" t="s">
        <v>91</v>
      </c>
      <c r="I27" s="34">
        <v>80</v>
      </c>
      <c r="J27" s="59"/>
      <c r="K27" s="11">
        <v>1</v>
      </c>
      <c r="L27" s="35"/>
      <c r="M27" s="36"/>
      <c r="N27" s="37">
        <f>IF(M27&gt;0,ROUND(L27/M27,4),0)</f>
        <v>0</v>
      </c>
      <c r="O27" s="38"/>
      <c r="P27" s="39"/>
      <c r="Q27" s="37">
        <f>ROUND(ROUND(N27,4)*(1-O27),4)</f>
        <v>0</v>
      </c>
      <c r="R27" s="37">
        <f>ROUND(ROUND(Q27,4)*(1+P27),4)</f>
        <v>0</v>
      </c>
      <c r="S27" s="37">
        <f>ROUND($I27*Q27,4)</f>
        <v>0</v>
      </c>
      <c r="T27" s="37">
        <f>ROUND($I27*R27,4)</f>
        <v>0</v>
      </c>
      <c r="U27" s="40"/>
      <c r="V27" s="40"/>
      <c r="W27" s="40"/>
      <c r="X27" s="40"/>
      <c r="Y27" s="41"/>
    </row>
    <row r="28" spans="1:25" ht="25.5" x14ac:dyDescent="0.25">
      <c r="A28" s="55" t="s">
        <v>1040</v>
      </c>
      <c r="B28" s="11">
        <v>16</v>
      </c>
      <c r="C28" s="32" t="s">
        <v>1041</v>
      </c>
      <c r="D28" s="32" t="s">
        <v>1042</v>
      </c>
      <c r="E28" s="32" t="s">
        <v>105</v>
      </c>
      <c r="F28" s="32" t="s">
        <v>105</v>
      </c>
      <c r="G28" s="32" t="s">
        <v>105</v>
      </c>
      <c r="H28" s="33" t="s">
        <v>91</v>
      </c>
      <c r="I28" s="34">
        <v>30</v>
      </c>
      <c r="J28" s="59"/>
      <c r="K28" s="11">
        <v>1</v>
      </c>
      <c r="L28" s="35"/>
      <c r="M28" s="36"/>
      <c r="N28" s="37">
        <f>IF(M28&gt;0,ROUND(L28/M28,4),0)</f>
        <v>0</v>
      </c>
      <c r="O28" s="38"/>
      <c r="P28" s="39"/>
      <c r="Q28" s="37">
        <f>ROUND(ROUND(N28,4)*(1-O28),4)</f>
        <v>0</v>
      </c>
      <c r="R28" s="37">
        <f>ROUND(ROUND(Q28,4)*(1+P28),4)</f>
        <v>0</v>
      </c>
      <c r="S28" s="37">
        <f>ROUND($I28*Q28,4)</f>
        <v>0</v>
      </c>
      <c r="T28" s="37">
        <f>ROUND($I28*R28,4)</f>
        <v>0</v>
      </c>
      <c r="U28" s="40"/>
      <c r="V28" s="40"/>
      <c r="W28" s="40"/>
      <c r="X28" s="40"/>
      <c r="Y28" s="41"/>
    </row>
    <row r="29" spans="1:25" x14ac:dyDescent="0.25">
      <c r="A29" s="55" t="s">
        <v>1043</v>
      </c>
      <c r="B29" s="11">
        <v>17</v>
      </c>
      <c r="C29" s="32" t="s">
        <v>1044</v>
      </c>
      <c r="D29" s="32" t="s">
        <v>1045</v>
      </c>
      <c r="E29" s="32" t="s">
        <v>105</v>
      </c>
      <c r="F29" s="32" t="s">
        <v>105</v>
      </c>
      <c r="G29" s="32" t="s">
        <v>105</v>
      </c>
      <c r="H29" s="33" t="s">
        <v>91</v>
      </c>
      <c r="I29" s="34">
        <v>30</v>
      </c>
      <c r="J29" s="59"/>
      <c r="K29" s="11">
        <v>1</v>
      </c>
      <c r="L29" s="35"/>
      <c r="M29" s="36"/>
      <c r="N29" s="37">
        <f>IF(M29&gt;0,ROUND(L29/M29,4),0)</f>
        <v>0</v>
      </c>
      <c r="O29" s="38"/>
      <c r="P29" s="39"/>
      <c r="Q29" s="37">
        <f>ROUND(ROUND(N29,4)*(1-O29),4)</f>
        <v>0</v>
      </c>
      <c r="R29" s="37">
        <f>ROUND(ROUND(Q29,4)*(1+P29),4)</f>
        <v>0</v>
      </c>
      <c r="S29" s="37">
        <f>ROUND($I29*Q29,4)</f>
        <v>0</v>
      </c>
      <c r="T29" s="37">
        <f>ROUND($I29*R29,4)</f>
        <v>0</v>
      </c>
      <c r="U29" s="40"/>
      <c r="V29" s="40"/>
      <c r="W29" s="40"/>
      <c r="X29" s="40"/>
      <c r="Y29" s="41"/>
    </row>
    <row r="30" spans="1:25" ht="25.5" x14ac:dyDescent="0.25">
      <c r="A30" s="55" t="s">
        <v>1046</v>
      </c>
      <c r="B30" s="11">
        <v>18</v>
      </c>
      <c r="C30" s="32" t="s">
        <v>1047</v>
      </c>
      <c r="D30" s="32" t="s">
        <v>1048</v>
      </c>
      <c r="E30" s="32" t="s">
        <v>985</v>
      </c>
      <c r="F30" s="32" t="s">
        <v>105</v>
      </c>
      <c r="G30" s="32" t="s">
        <v>105</v>
      </c>
      <c r="H30" s="33" t="s">
        <v>91</v>
      </c>
      <c r="I30" s="34">
        <v>100</v>
      </c>
      <c r="J30" s="59"/>
      <c r="K30" s="11">
        <v>1</v>
      </c>
      <c r="L30" s="35"/>
      <c r="M30" s="36"/>
      <c r="N30" s="37">
        <f>IF(M30&gt;0,ROUND(L30/M30,4),0)</f>
        <v>0</v>
      </c>
      <c r="O30" s="38"/>
      <c r="P30" s="39"/>
      <c r="Q30" s="37">
        <f>ROUND(ROUND(N30,4)*(1-O30),4)</f>
        <v>0</v>
      </c>
      <c r="R30" s="37">
        <f>ROUND(ROUND(Q30,4)*(1+P30),4)</f>
        <v>0</v>
      </c>
      <c r="S30" s="37">
        <f>ROUND($I30*Q30,4)</f>
        <v>0</v>
      </c>
      <c r="T30" s="37">
        <f>ROUND($I30*R30,4)</f>
        <v>0</v>
      </c>
      <c r="U30" s="40"/>
      <c r="V30" s="40"/>
      <c r="W30" s="40"/>
      <c r="X30" s="40"/>
      <c r="Y30" s="41"/>
    </row>
    <row r="31" spans="1:25" ht="26.25" thickBot="1" x14ac:dyDescent="0.3">
      <c r="A31" s="56" t="s">
        <v>1049</v>
      </c>
      <c r="B31" s="13">
        <v>19</v>
      </c>
      <c r="C31" s="42" t="s">
        <v>1050</v>
      </c>
      <c r="D31" s="42" t="s">
        <v>1051</v>
      </c>
      <c r="E31" s="42" t="s">
        <v>105</v>
      </c>
      <c r="F31" s="42" t="s">
        <v>105</v>
      </c>
      <c r="G31" s="42" t="s">
        <v>105</v>
      </c>
      <c r="H31" s="43" t="s">
        <v>665</v>
      </c>
      <c r="I31" s="44">
        <v>1000</v>
      </c>
      <c r="J31" s="60"/>
      <c r="K31" s="13">
        <v>1</v>
      </c>
      <c r="L31" s="45"/>
      <c r="M31" s="46"/>
      <c r="N31" s="47">
        <f>IF(M31&gt;0,ROUND(L31/M31,4),0)</f>
        <v>0</v>
      </c>
      <c r="O31" s="48"/>
      <c r="P31" s="49"/>
      <c r="Q31" s="47">
        <f>ROUND(ROUND(N31,4)*(1-O31),4)</f>
        <v>0</v>
      </c>
      <c r="R31" s="47">
        <f>ROUND(ROUND(Q31,4)*(1+P31),4)</f>
        <v>0</v>
      </c>
      <c r="S31" s="47">
        <f>ROUND($I31*Q31,4)</f>
        <v>0</v>
      </c>
      <c r="T31" s="47">
        <f>ROUND($I31*R31,4)</f>
        <v>0</v>
      </c>
      <c r="U31" s="50"/>
      <c r="V31" s="50"/>
      <c r="W31" s="50"/>
      <c r="X31" s="50"/>
      <c r="Y31" s="51"/>
    </row>
    <row r="32" spans="1:25" ht="13.5" thickBot="1" x14ac:dyDescent="0.3">
      <c r="R32" s="61" t="s">
        <v>108</v>
      </c>
      <c r="S32" s="62">
        <f>SUM(S13:S31)</f>
        <v>0</v>
      </c>
      <c r="T32" s="63">
        <f>SUM(T13:T31)</f>
        <v>0</v>
      </c>
    </row>
    <row r="34" spans="1:25" ht="13.5" thickBot="1" x14ac:dyDescent="0.3"/>
    <row r="35" spans="1:25" ht="13.5" thickBot="1" x14ac:dyDescent="0.3">
      <c r="A35" s="52" t="s">
        <v>55</v>
      </c>
      <c r="B35" s="57" t="s">
        <v>109</v>
      </c>
      <c r="C35" s="18" t="s">
        <v>1052</v>
      </c>
      <c r="D35" s="18"/>
      <c r="E35" s="18"/>
      <c r="F35" s="18"/>
      <c r="G35" s="18"/>
      <c r="H35" s="18" t="s">
        <v>58</v>
      </c>
      <c r="I35" s="18"/>
      <c r="J35" s="8"/>
      <c r="K35" s="7"/>
      <c r="L35" s="18" t="s">
        <v>1053</v>
      </c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8"/>
      <c r="Y35" s="8"/>
    </row>
    <row r="36" spans="1:25" ht="51.75" thickBot="1" x14ac:dyDescent="0.3">
      <c r="A36" s="53" t="s">
        <v>60</v>
      </c>
      <c r="B36" s="19" t="s">
        <v>61</v>
      </c>
      <c r="C36" s="20" t="s">
        <v>62</v>
      </c>
      <c r="D36" s="20" t="s">
        <v>63</v>
      </c>
      <c r="E36" s="20" t="s">
        <v>64</v>
      </c>
      <c r="F36" s="20" t="s">
        <v>65</v>
      </c>
      <c r="G36" s="20" t="s">
        <v>66</v>
      </c>
      <c r="H36" s="20" t="s">
        <v>67</v>
      </c>
      <c r="I36" s="20" t="s">
        <v>68</v>
      </c>
      <c r="J36" s="21" t="s">
        <v>69</v>
      </c>
      <c r="K36" s="19" t="s">
        <v>70</v>
      </c>
      <c r="L36" s="20" t="s">
        <v>71</v>
      </c>
      <c r="M36" s="20" t="s">
        <v>72</v>
      </c>
      <c r="N36" s="20" t="s">
        <v>73</v>
      </c>
      <c r="O36" s="20" t="s">
        <v>74</v>
      </c>
      <c r="P36" s="20" t="s">
        <v>75</v>
      </c>
      <c r="Q36" s="20" t="s">
        <v>76</v>
      </c>
      <c r="R36" s="20" t="s">
        <v>77</v>
      </c>
      <c r="S36" s="20" t="s">
        <v>78</v>
      </c>
      <c r="T36" s="20" t="s">
        <v>79</v>
      </c>
      <c r="U36" s="20" t="s">
        <v>80</v>
      </c>
      <c r="V36" s="20" t="s">
        <v>81</v>
      </c>
      <c r="W36" s="20" t="s">
        <v>82</v>
      </c>
      <c r="X36" s="20" t="s">
        <v>83</v>
      </c>
      <c r="Y36" s="21" t="s">
        <v>84</v>
      </c>
    </row>
    <row r="37" spans="1:25" x14ac:dyDescent="0.25">
      <c r="A37" s="54" t="s">
        <v>1054</v>
      </c>
      <c r="B37" s="9">
        <v>1</v>
      </c>
      <c r="C37" s="22" t="s">
        <v>1055</v>
      </c>
      <c r="D37" s="22" t="s">
        <v>105</v>
      </c>
      <c r="E37" s="22" t="s">
        <v>105</v>
      </c>
      <c r="F37" s="22" t="s">
        <v>105</v>
      </c>
      <c r="G37" s="22" t="s">
        <v>1056</v>
      </c>
      <c r="H37" s="23" t="s">
        <v>665</v>
      </c>
      <c r="I37" s="24">
        <v>9000</v>
      </c>
      <c r="J37" s="58"/>
      <c r="K37" s="9">
        <v>1</v>
      </c>
      <c r="L37" s="25"/>
      <c r="M37" s="26"/>
      <c r="N37" s="27">
        <f>IF(M37&gt;0,ROUND(L37/M37,4),0)</f>
        <v>0</v>
      </c>
      <c r="O37" s="28"/>
      <c r="P37" s="29"/>
      <c r="Q37" s="27">
        <f>ROUND(ROUND(N37,4)*(1-O37),4)</f>
        <v>0</v>
      </c>
      <c r="R37" s="27">
        <f>ROUND(ROUND(Q37,4)*(1+P37),4)</f>
        <v>0</v>
      </c>
      <c r="S37" s="27">
        <f>ROUND($I37*Q37,4)</f>
        <v>0</v>
      </c>
      <c r="T37" s="27">
        <f>ROUND($I37*R37,4)</f>
        <v>0</v>
      </c>
      <c r="U37" s="30"/>
      <c r="V37" s="30"/>
      <c r="W37" s="30"/>
      <c r="X37" s="30"/>
      <c r="Y37" s="31"/>
    </row>
    <row r="38" spans="1:25" x14ac:dyDescent="0.25">
      <c r="A38" s="55" t="s">
        <v>1057</v>
      </c>
      <c r="B38" s="11">
        <v>2</v>
      </c>
      <c r="C38" s="32" t="s">
        <v>1058</v>
      </c>
      <c r="D38" s="32" t="s">
        <v>105</v>
      </c>
      <c r="E38" s="32" t="s">
        <v>105</v>
      </c>
      <c r="F38" s="32" t="s">
        <v>105</v>
      </c>
      <c r="G38" s="32" t="s">
        <v>1059</v>
      </c>
      <c r="H38" s="33" t="s">
        <v>665</v>
      </c>
      <c r="I38" s="34">
        <v>2400</v>
      </c>
      <c r="J38" s="59"/>
      <c r="K38" s="11">
        <v>1</v>
      </c>
      <c r="L38" s="35"/>
      <c r="M38" s="36"/>
      <c r="N38" s="37">
        <f>IF(M38&gt;0,ROUND(L38/M38,4),0)</f>
        <v>0</v>
      </c>
      <c r="O38" s="38"/>
      <c r="P38" s="39"/>
      <c r="Q38" s="37">
        <f>ROUND(ROUND(N38,4)*(1-O38),4)</f>
        <v>0</v>
      </c>
      <c r="R38" s="37">
        <f>ROUND(ROUND(Q38,4)*(1+P38),4)</f>
        <v>0</v>
      </c>
      <c r="S38" s="37">
        <f>ROUND($I38*Q38,4)</f>
        <v>0</v>
      </c>
      <c r="T38" s="37">
        <f>ROUND($I38*R38,4)</f>
        <v>0</v>
      </c>
      <c r="U38" s="40"/>
      <c r="V38" s="40"/>
      <c r="W38" s="40"/>
      <c r="X38" s="40"/>
      <c r="Y38" s="41"/>
    </row>
    <row r="39" spans="1:25" x14ac:dyDescent="0.25">
      <c r="A39" s="55" t="s">
        <v>1060</v>
      </c>
      <c r="B39" s="11">
        <v>3</v>
      </c>
      <c r="C39" s="32" t="s">
        <v>1061</v>
      </c>
      <c r="D39" s="32" t="s">
        <v>105</v>
      </c>
      <c r="E39" s="32" t="s">
        <v>105</v>
      </c>
      <c r="F39" s="32" t="s">
        <v>105</v>
      </c>
      <c r="G39" s="32" t="s">
        <v>1062</v>
      </c>
      <c r="H39" s="33" t="s">
        <v>665</v>
      </c>
      <c r="I39" s="34">
        <v>900</v>
      </c>
      <c r="J39" s="59"/>
      <c r="K39" s="11">
        <v>1</v>
      </c>
      <c r="L39" s="35"/>
      <c r="M39" s="36"/>
      <c r="N39" s="37">
        <f>IF(M39&gt;0,ROUND(L39/M39,4),0)</f>
        <v>0</v>
      </c>
      <c r="O39" s="38"/>
      <c r="P39" s="39"/>
      <c r="Q39" s="37">
        <f>ROUND(ROUND(N39,4)*(1-O39),4)</f>
        <v>0</v>
      </c>
      <c r="R39" s="37">
        <f>ROUND(ROUND(Q39,4)*(1+P39),4)</f>
        <v>0</v>
      </c>
      <c r="S39" s="37">
        <f>ROUND($I39*Q39,4)</f>
        <v>0</v>
      </c>
      <c r="T39" s="37">
        <f>ROUND($I39*R39,4)</f>
        <v>0</v>
      </c>
      <c r="U39" s="40"/>
      <c r="V39" s="40"/>
      <c r="W39" s="40"/>
      <c r="X39" s="40"/>
      <c r="Y39" s="41"/>
    </row>
    <row r="40" spans="1:25" x14ac:dyDescent="0.25">
      <c r="A40" s="55" t="s">
        <v>1063</v>
      </c>
      <c r="B40" s="11">
        <v>4</v>
      </c>
      <c r="C40" s="32" t="s">
        <v>1064</v>
      </c>
      <c r="D40" s="32" t="s">
        <v>105</v>
      </c>
      <c r="E40" s="32" t="s">
        <v>105</v>
      </c>
      <c r="F40" s="32" t="s">
        <v>105</v>
      </c>
      <c r="G40" s="32" t="s">
        <v>105</v>
      </c>
      <c r="H40" s="33" t="s">
        <v>665</v>
      </c>
      <c r="I40" s="34">
        <v>100</v>
      </c>
      <c r="J40" s="59"/>
      <c r="K40" s="11">
        <v>1</v>
      </c>
      <c r="L40" s="35"/>
      <c r="M40" s="36"/>
      <c r="N40" s="37">
        <f>IF(M40&gt;0,ROUND(L40/M40,4),0)</f>
        <v>0</v>
      </c>
      <c r="O40" s="38"/>
      <c r="P40" s="39"/>
      <c r="Q40" s="37">
        <f>ROUND(ROUND(N40,4)*(1-O40),4)</f>
        <v>0</v>
      </c>
      <c r="R40" s="37">
        <f>ROUND(ROUND(Q40,4)*(1+P40),4)</f>
        <v>0</v>
      </c>
      <c r="S40" s="37">
        <f>ROUND($I40*Q40,4)</f>
        <v>0</v>
      </c>
      <c r="T40" s="37">
        <f>ROUND($I40*R40,4)</f>
        <v>0</v>
      </c>
      <c r="U40" s="40"/>
      <c r="V40" s="40"/>
      <c r="W40" s="40"/>
      <c r="X40" s="40"/>
      <c r="Y40" s="41"/>
    </row>
    <row r="41" spans="1:25" x14ac:dyDescent="0.25">
      <c r="A41" s="55" t="s">
        <v>1065</v>
      </c>
      <c r="B41" s="11">
        <v>5</v>
      </c>
      <c r="C41" s="32" t="s">
        <v>1066</v>
      </c>
      <c r="D41" s="32" t="s">
        <v>105</v>
      </c>
      <c r="E41" s="32" t="s">
        <v>105</v>
      </c>
      <c r="F41" s="32" t="s">
        <v>105</v>
      </c>
      <c r="G41" s="32" t="s">
        <v>1067</v>
      </c>
      <c r="H41" s="33" t="s">
        <v>665</v>
      </c>
      <c r="I41" s="34">
        <v>80</v>
      </c>
      <c r="J41" s="59"/>
      <c r="K41" s="11">
        <v>1</v>
      </c>
      <c r="L41" s="35"/>
      <c r="M41" s="36"/>
      <c r="N41" s="37">
        <f>IF(M41&gt;0,ROUND(L41/M41,4),0)</f>
        <v>0</v>
      </c>
      <c r="O41" s="38"/>
      <c r="P41" s="39"/>
      <c r="Q41" s="37">
        <f>ROUND(ROUND(N41,4)*(1-O41),4)</f>
        <v>0</v>
      </c>
      <c r="R41" s="37">
        <f>ROUND(ROUND(Q41,4)*(1+P41),4)</f>
        <v>0</v>
      </c>
      <c r="S41" s="37">
        <f>ROUND($I41*Q41,4)</f>
        <v>0</v>
      </c>
      <c r="T41" s="37">
        <f>ROUND($I41*R41,4)</f>
        <v>0</v>
      </c>
      <c r="U41" s="40"/>
      <c r="V41" s="40"/>
      <c r="W41" s="40"/>
      <c r="X41" s="40"/>
      <c r="Y41" s="41"/>
    </row>
    <row r="42" spans="1:25" x14ac:dyDescent="0.25">
      <c r="A42" s="55" t="s">
        <v>1068</v>
      </c>
      <c r="B42" s="11">
        <v>6</v>
      </c>
      <c r="C42" s="32" t="s">
        <v>1069</v>
      </c>
      <c r="D42" s="32" t="s">
        <v>105</v>
      </c>
      <c r="E42" s="32" t="s">
        <v>105</v>
      </c>
      <c r="F42" s="32" t="s">
        <v>105</v>
      </c>
      <c r="G42" s="32" t="s">
        <v>1070</v>
      </c>
      <c r="H42" s="33" t="s">
        <v>665</v>
      </c>
      <c r="I42" s="34">
        <v>400</v>
      </c>
      <c r="J42" s="59"/>
      <c r="K42" s="11">
        <v>1</v>
      </c>
      <c r="L42" s="35"/>
      <c r="M42" s="36"/>
      <c r="N42" s="37">
        <f>IF(M42&gt;0,ROUND(L42/M42,4),0)</f>
        <v>0</v>
      </c>
      <c r="O42" s="38"/>
      <c r="P42" s="39"/>
      <c r="Q42" s="37">
        <f>ROUND(ROUND(N42,4)*(1-O42),4)</f>
        <v>0</v>
      </c>
      <c r="R42" s="37">
        <f>ROUND(ROUND(Q42,4)*(1+P42),4)</f>
        <v>0</v>
      </c>
      <c r="S42" s="37">
        <f>ROUND($I42*Q42,4)</f>
        <v>0</v>
      </c>
      <c r="T42" s="37">
        <f>ROUND($I42*R42,4)</f>
        <v>0</v>
      </c>
      <c r="U42" s="40"/>
      <c r="V42" s="40"/>
      <c r="W42" s="40"/>
      <c r="X42" s="40"/>
      <c r="Y42" s="41"/>
    </row>
    <row r="43" spans="1:25" x14ac:dyDescent="0.25">
      <c r="A43" s="55" t="s">
        <v>1071</v>
      </c>
      <c r="B43" s="11">
        <v>7</v>
      </c>
      <c r="C43" s="32" t="s">
        <v>1072</v>
      </c>
      <c r="D43" s="32" t="s">
        <v>105</v>
      </c>
      <c r="E43" s="32" t="s">
        <v>105</v>
      </c>
      <c r="F43" s="32" t="s">
        <v>105</v>
      </c>
      <c r="G43" s="32" t="s">
        <v>1073</v>
      </c>
      <c r="H43" s="33" t="s">
        <v>665</v>
      </c>
      <c r="I43" s="34">
        <v>1300</v>
      </c>
      <c r="J43" s="59"/>
      <c r="K43" s="11">
        <v>1</v>
      </c>
      <c r="L43" s="35"/>
      <c r="M43" s="36"/>
      <c r="N43" s="37">
        <f>IF(M43&gt;0,ROUND(L43/M43,4),0)</f>
        <v>0</v>
      </c>
      <c r="O43" s="38"/>
      <c r="P43" s="39"/>
      <c r="Q43" s="37">
        <f>ROUND(ROUND(N43,4)*(1-O43),4)</f>
        <v>0</v>
      </c>
      <c r="R43" s="37">
        <f>ROUND(ROUND(Q43,4)*(1+P43),4)</f>
        <v>0</v>
      </c>
      <c r="S43" s="37">
        <f>ROUND($I43*Q43,4)</f>
        <v>0</v>
      </c>
      <c r="T43" s="37">
        <f>ROUND($I43*R43,4)</f>
        <v>0</v>
      </c>
      <c r="U43" s="40"/>
      <c r="V43" s="40"/>
      <c r="W43" s="40"/>
      <c r="X43" s="40"/>
      <c r="Y43" s="41"/>
    </row>
    <row r="44" spans="1:25" x14ac:dyDescent="0.25">
      <c r="A44" s="55" t="s">
        <v>1074</v>
      </c>
      <c r="B44" s="11">
        <v>8</v>
      </c>
      <c r="C44" s="32" t="s">
        <v>1075</v>
      </c>
      <c r="D44" s="32" t="s">
        <v>1076</v>
      </c>
      <c r="E44" s="32" t="s">
        <v>105</v>
      </c>
      <c r="F44" s="32" t="s">
        <v>105</v>
      </c>
      <c r="G44" s="32" t="s">
        <v>1077</v>
      </c>
      <c r="H44" s="33" t="s">
        <v>665</v>
      </c>
      <c r="I44" s="34">
        <v>25000</v>
      </c>
      <c r="J44" s="59"/>
      <c r="K44" s="11">
        <v>1</v>
      </c>
      <c r="L44" s="35"/>
      <c r="M44" s="36"/>
      <c r="N44" s="37">
        <f>IF(M44&gt;0,ROUND(L44/M44,4),0)</f>
        <v>0</v>
      </c>
      <c r="O44" s="38"/>
      <c r="P44" s="39"/>
      <c r="Q44" s="37">
        <f>ROUND(ROUND(N44,4)*(1-O44),4)</f>
        <v>0</v>
      </c>
      <c r="R44" s="37">
        <f>ROUND(ROUND(Q44,4)*(1+P44),4)</f>
        <v>0</v>
      </c>
      <c r="S44" s="37">
        <f>ROUND($I44*Q44,4)</f>
        <v>0</v>
      </c>
      <c r="T44" s="37">
        <f>ROUND($I44*R44,4)</f>
        <v>0</v>
      </c>
      <c r="U44" s="40"/>
      <c r="V44" s="40"/>
      <c r="W44" s="40"/>
      <c r="X44" s="40"/>
      <c r="Y44" s="41"/>
    </row>
    <row r="45" spans="1:25" x14ac:dyDescent="0.25">
      <c r="A45" s="55" t="s">
        <v>1078</v>
      </c>
      <c r="B45" s="11">
        <v>9</v>
      </c>
      <c r="C45" s="32" t="s">
        <v>1079</v>
      </c>
      <c r="D45" s="32" t="s">
        <v>105</v>
      </c>
      <c r="E45" s="32" t="s">
        <v>105</v>
      </c>
      <c r="F45" s="32" t="s">
        <v>105</v>
      </c>
      <c r="G45" s="32" t="s">
        <v>1080</v>
      </c>
      <c r="H45" s="33" t="s">
        <v>665</v>
      </c>
      <c r="I45" s="34">
        <v>8300</v>
      </c>
      <c r="J45" s="59"/>
      <c r="K45" s="11">
        <v>1</v>
      </c>
      <c r="L45" s="35"/>
      <c r="M45" s="36"/>
      <c r="N45" s="37">
        <f>IF(M45&gt;0,ROUND(L45/M45,4),0)</f>
        <v>0</v>
      </c>
      <c r="O45" s="38"/>
      <c r="P45" s="39"/>
      <c r="Q45" s="37">
        <f>ROUND(ROUND(N45,4)*(1-O45),4)</f>
        <v>0</v>
      </c>
      <c r="R45" s="37">
        <f>ROUND(ROUND(Q45,4)*(1+P45),4)</f>
        <v>0</v>
      </c>
      <c r="S45" s="37">
        <f>ROUND($I45*Q45,4)</f>
        <v>0</v>
      </c>
      <c r="T45" s="37">
        <f>ROUND($I45*R45,4)</f>
        <v>0</v>
      </c>
      <c r="U45" s="40"/>
      <c r="V45" s="40"/>
      <c r="W45" s="40"/>
      <c r="X45" s="40"/>
      <c r="Y45" s="41"/>
    </row>
    <row r="46" spans="1:25" x14ac:dyDescent="0.25">
      <c r="A46" s="55" t="s">
        <v>1081</v>
      </c>
      <c r="B46" s="11">
        <v>10</v>
      </c>
      <c r="C46" s="32" t="s">
        <v>1082</v>
      </c>
      <c r="D46" s="32" t="s">
        <v>105</v>
      </c>
      <c r="E46" s="32" t="s">
        <v>105</v>
      </c>
      <c r="F46" s="32" t="s">
        <v>105</v>
      </c>
      <c r="G46" s="32" t="s">
        <v>105</v>
      </c>
      <c r="H46" s="33" t="s">
        <v>665</v>
      </c>
      <c r="I46" s="34">
        <v>50</v>
      </c>
      <c r="J46" s="59"/>
      <c r="K46" s="11">
        <v>1</v>
      </c>
      <c r="L46" s="35"/>
      <c r="M46" s="36"/>
      <c r="N46" s="37">
        <f>IF(M46&gt;0,ROUND(L46/M46,4),0)</f>
        <v>0</v>
      </c>
      <c r="O46" s="38"/>
      <c r="P46" s="39"/>
      <c r="Q46" s="37">
        <f>ROUND(ROUND(N46,4)*(1-O46),4)</f>
        <v>0</v>
      </c>
      <c r="R46" s="37">
        <f>ROUND(ROUND(Q46,4)*(1+P46),4)</f>
        <v>0</v>
      </c>
      <c r="S46" s="37">
        <f>ROUND($I46*Q46,4)</f>
        <v>0</v>
      </c>
      <c r="T46" s="37">
        <f>ROUND($I46*R46,4)</f>
        <v>0</v>
      </c>
      <c r="U46" s="40"/>
      <c r="V46" s="40"/>
      <c r="W46" s="40"/>
      <c r="X46" s="40"/>
      <c r="Y46" s="41"/>
    </row>
    <row r="47" spans="1:25" ht="25.5" x14ac:dyDescent="0.25">
      <c r="A47" s="55" t="s">
        <v>1083</v>
      </c>
      <c r="B47" s="11">
        <v>11</v>
      </c>
      <c r="C47" s="32" t="s">
        <v>1084</v>
      </c>
      <c r="D47" s="32" t="s">
        <v>105</v>
      </c>
      <c r="E47" s="32" t="s">
        <v>1085</v>
      </c>
      <c r="F47" s="32" t="s">
        <v>105</v>
      </c>
      <c r="G47" s="32" t="s">
        <v>105</v>
      </c>
      <c r="H47" s="33" t="s">
        <v>665</v>
      </c>
      <c r="I47" s="34">
        <v>50</v>
      </c>
      <c r="J47" s="59"/>
      <c r="K47" s="11">
        <v>1</v>
      </c>
      <c r="L47" s="35"/>
      <c r="M47" s="36"/>
      <c r="N47" s="37">
        <f>IF(M47&gt;0,ROUND(L47/M47,4),0)</f>
        <v>0</v>
      </c>
      <c r="O47" s="38"/>
      <c r="P47" s="39"/>
      <c r="Q47" s="37">
        <f>ROUND(ROUND(N47,4)*(1-O47),4)</f>
        <v>0</v>
      </c>
      <c r="R47" s="37">
        <f>ROUND(ROUND(Q47,4)*(1+P47),4)</f>
        <v>0</v>
      </c>
      <c r="S47" s="37">
        <f>ROUND($I47*Q47,4)</f>
        <v>0</v>
      </c>
      <c r="T47" s="37">
        <f>ROUND($I47*R47,4)</f>
        <v>0</v>
      </c>
      <c r="U47" s="40"/>
      <c r="V47" s="40"/>
      <c r="W47" s="40"/>
      <c r="X47" s="40"/>
      <c r="Y47" s="41"/>
    </row>
    <row r="48" spans="1:25" ht="25.5" x14ac:dyDescent="0.25">
      <c r="A48" s="55" t="s">
        <v>1086</v>
      </c>
      <c r="B48" s="11">
        <v>12</v>
      </c>
      <c r="C48" s="32" t="s">
        <v>1087</v>
      </c>
      <c r="D48" s="32" t="s">
        <v>105</v>
      </c>
      <c r="E48" s="32" t="s">
        <v>1085</v>
      </c>
      <c r="F48" s="32" t="s">
        <v>105</v>
      </c>
      <c r="G48" s="32" t="s">
        <v>105</v>
      </c>
      <c r="H48" s="33" t="s">
        <v>665</v>
      </c>
      <c r="I48" s="34">
        <v>50</v>
      </c>
      <c r="J48" s="59"/>
      <c r="K48" s="11">
        <v>1</v>
      </c>
      <c r="L48" s="35"/>
      <c r="M48" s="36"/>
      <c r="N48" s="37">
        <f>IF(M48&gt;0,ROUND(L48/M48,4),0)</f>
        <v>0</v>
      </c>
      <c r="O48" s="38"/>
      <c r="P48" s="39"/>
      <c r="Q48" s="37">
        <f>ROUND(ROUND(N48,4)*(1-O48),4)</f>
        <v>0</v>
      </c>
      <c r="R48" s="37">
        <f>ROUND(ROUND(Q48,4)*(1+P48),4)</f>
        <v>0</v>
      </c>
      <c r="S48" s="37">
        <f>ROUND($I48*Q48,4)</f>
        <v>0</v>
      </c>
      <c r="T48" s="37">
        <f>ROUND($I48*R48,4)</f>
        <v>0</v>
      </c>
      <c r="U48" s="40"/>
      <c r="V48" s="40"/>
      <c r="W48" s="40"/>
      <c r="X48" s="40"/>
      <c r="Y48" s="41"/>
    </row>
    <row r="49" spans="1:25" ht="25.5" x14ac:dyDescent="0.25">
      <c r="A49" s="55" t="s">
        <v>1088</v>
      </c>
      <c r="B49" s="11">
        <v>13</v>
      </c>
      <c r="C49" s="32" t="s">
        <v>1089</v>
      </c>
      <c r="D49" s="32" t="s">
        <v>1090</v>
      </c>
      <c r="E49" s="32" t="s">
        <v>105</v>
      </c>
      <c r="F49" s="32" t="s">
        <v>105</v>
      </c>
      <c r="G49" s="32" t="s">
        <v>105</v>
      </c>
      <c r="H49" s="33" t="s">
        <v>665</v>
      </c>
      <c r="I49" s="34">
        <v>50</v>
      </c>
      <c r="J49" s="59"/>
      <c r="K49" s="11">
        <v>1</v>
      </c>
      <c r="L49" s="35"/>
      <c r="M49" s="36"/>
      <c r="N49" s="37">
        <f>IF(M49&gt;0,ROUND(L49/M49,4),0)</f>
        <v>0</v>
      </c>
      <c r="O49" s="38"/>
      <c r="P49" s="39"/>
      <c r="Q49" s="37">
        <f>ROUND(ROUND(N49,4)*(1-O49),4)</f>
        <v>0</v>
      </c>
      <c r="R49" s="37">
        <f>ROUND(ROUND(Q49,4)*(1+P49),4)</f>
        <v>0</v>
      </c>
      <c r="S49" s="37">
        <f>ROUND($I49*Q49,4)</f>
        <v>0</v>
      </c>
      <c r="T49" s="37">
        <f>ROUND($I49*R49,4)</f>
        <v>0</v>
      </c>
      <c r="U49" s="40"/>
      <c r="V49" s="40"/>
      <c r="W49" s="40"/>
      <c r="X49" s="40"/>
      <c r="Y49" s="41"/>
    </row>
    <row r="50" spans="1:25" x14ac:dyDescent="0.25">
      <c r="A50" s="55" t="s">
        <v>1091</v>
      </c>
      <c r="B50" s="11">
        <v>14</v>
      </c>
      <c r="C50" s="32" t="s">
        <v>1092</v>
      </c>
      <c r="D50" s="32" t="s">
        <v>105</v>
      </c>
      <c r="E50" s="32" t="s">
        <v>105</v>
      </c>
      <c r="F50" s="32" t="s">
        <v>105</v>
      </c>
      <c r="G50" s="32" t="s">
        <v>105</v>
      </c>
      <c r="H50" s="33" t="s">
        <v>665</v>
      </c>
      <c r="I50" s="34">
        <v>50</v>
      </c>
      <c r="J50" s="59"/>
      <c r="K50" s="11">
        <v>1</v>
      </c>
      <c r="L50" s="35"/>
      <c r="M50" s="36"/>
      <c r="N50" s="37">
        <f>IF(M50&gt;0,ROUND(L50/M50,4),0)</f>
        <v>0</v>
      </c>
      <c r="O50" s="38"/>
      <c r="P50" s="39"/>
      <c r="Q50" s="37">
        <f>ROUND(ROUND(N50,4)*(1-O50),4)</f>
        <v>0</v>
      </c>
      <c r="R50" s="37">
        <f>ROUND(ROUND(Q50,4)*(1+P50),4)</f>
        <v>0</v>
      </c>
      <c r="S50" s="37">
        <f>ROUND($I50*Q50,4)</f>
        <v>0</v>
      </c>
      <c r="T50" s="37">
        <f>ROUND($I50*R50,4)</f>
        <v>0</v>
      </c>
      <c r="U50" s="40"/>
      <c r="V50" s="40"/>
      <c r="W50" s="40"/>
      <c r="X50" s="40"/>
      <c r="Y50" s="41"/>
    </row>
    <row r="51" spans="1:25" x14ac:dyDescent="0.25">
      <c r="A51" s="55" t="s">
        <v>1093</v>
      </c>
      <c r="B51" s="11">
        <v>15</v>
      </c>
      <c r="C51" s="32" t="s">
        <v>1094</v>
      </c>
      <c r="D51" s="32" t="s">
        <v>1095</v>
      </c>
      <c r="E51" s="32" t="s">
        <v>105</v>
      </c>
      <c r="F51" s="32" t="s">
        <v>530</v>
      </c>
      <c r="G51" s="32" t="s">
        <v>105</v>
      </c>
      <c r="H51" s="33" t="s">
        <v>665</v>
      </c>
      <c r="I51" s="34">
        <v>50</v>
      </c>
      <c r="J51" s="59"/>
      <c r="K51" s="11">
        <v>1</v>
      </c>
      <c r="L51" s="35"/>
      <c r="M51" s="36"/>
      <c r="N51" s="37">
        <f>IF(M51&gt;0,ROUND(L51/M51,4),0)</f>
        <v>0</v>
      </c>
      <c r="O51" s="38"/>
      <c r="P51" s="39"/>
      <c r="Q51" s="37">
        <f>ROUND(ROUND(N51,4)*(1-O51),4)</f>
        <v>0</v>
      </c>
      <c r="R51" s="37">
        <f>ROUND(ROUND(Q51,4)*(1+P51),4)</f>
        <v>0</v>
      </c>
      <c r="S51" s="37">
        <f>ROUND($I51*Q51,4)</f>
        <v>0</v>
      </c>
      <c r="T51" s="37">
        <f>ROUND($I51*R51,4)</f>
        <v>0</v>
      </c>
      <c r="U51" s="40"/>
      <c r="V51" s="40"/>
      <c r="W51" s="40"/>
      <c r="X51" s="40"/>
      <c r="Y51" s="41"/>
    </row>
    <row r="52" spans="1:25" ht="25.5" x14ac:dyDescent="0.25">
      <c r="A52" s="55" t="s">
        <v>1096</v>
      </c>
      <c r="B52" s="11">
        <v>16</v>
      </c>
      <c r="C52" s="32" t="s">
        <v>1097</v>
      </c>
      <c r="D52" s="32" t="s">
        <v>105</v>
      </c>
      <c r="E52" s="32" t="s">
        <v>105</v>
      </c>
      <c r="F52" s="32" t="s">
        <v>105</v>
      </c>
      <c r="G52" s="32" t="s">
        <v>1098</v>
      </c>
      <c r="H52" s="33" t="s">
        <v>91</v>
      </c>
      <c r="I52" s="34">
        <v>8</v>
      </c>
      <c r="J52" s="59"/>
      <c r="K52" s="11">
        <v>1</v>
      </c>
      <c r="L52" s="35"/>
      <c r="M52" s="36"/>
      <c r="N52" s="37">
        <f>IF(M52&gt;0,ROUND(L52/M52,4),0)</f>
        <v>0</v>
      </c>
      <c r="O52" s="38"/>
      <c r="P52" s="39"/>
      <c r="Q52" s="37">
        <f>ROUND(ROUND(N52,4)*(1-O52),4)</f>
        <v>0</v>
      </c>
      <c r="R52" s="37">
        <f>ROUND(ROUND(Q52,4)*(1+P52),4)</f>
        <v>0</v>
      </c>
      <c r="S52" s="37">
        <f>ROUND($I52*Q52,4)</f>
        <v>0</v>
      </c>
      <c r="T52" s="37">
        <f>ROUND($I52*R52,4)</f>
        <v>0</v>
      </c>
      <c r="U52" s="40"/>
      <c r="V52" s="40"/>
      <c r="W52" s="40"/>
      <c r="X52" s="40"/>
      <c r="Y52" s="41"/>
    </row>
    <row r="53" spans="1:25" x14ac:dyDescent="0.25">
      <c r="A53" s="55" t="s">
        <v>1099</v>
      </c>
      <c r="B53" s="11">
        <v>17</v>
      </c>
      <c r="C53" s="32" t="s">
        <v>1100</v>
      </c>
      <c r="D53" s="32" t="s">
        <v>1101</v>
      </c>
      <c r="E53" s="32" t="s">
        <v>105</v>
      </c>
      <c r="F53" s="32" t="s">
        <v>105</v>
      </c>
      <c r="G53" s="32" t="s">
        <v>105</v>
      </c>
      <c r="H53" s="33" t="s">
        <v>665</v>
      </c>
      <c r="I53" s="34">
        <v>300</v>
      </c>
      <c r="J53" s="59"/>
      <c r="K53" s="11">
        <v>1</v>
      </c>
      <c r="L53" s="35"/>
      <c r="M53" s="36"/>
      <c r="N53" s="37">
        <f>IF(M53&gt;0,ROUND(L53/M53,4),0)</f>
        <v>0</v>
      </c>
      <c r="O53" s="38"/>
      <c r="P53" s="39"/>
      <c r="Q53" s="37">
        <f>ROUND(ROUND(N53,4)*(1-O53),4)</f>
        <v>0</v>
      </c>
      <c r="R53" s="37">
        <f>ROUND(ROUND(Q53,4)*(1+P53),4)</f>
        <v>0</v>
      </c>
      <c r="S53" s="37">
        <f>ROUND($I53*Q53,4)</f>
        <v>0</v>
      </c>
      <c r="T53" s="37">
        <f>ROUND($I53*R53,4)</f>
        <v>0</v>
      </c>
      <c r="U53" s="40"/>
      <c r="V53" s="40"/>
      <c r="W53" s="40"/>
      <c r="X53" s="40"/>
      <c r="Y53" s="41"/>
    </row>
    <row r="54" spans="1:25" x14ac:dyDescent="0.25">
      <c r="A54" s="55" t="s">
        <v>1102</v>
      </c>
      <c r="B54" s="11">
        <v>18</v>
      </c>
      <c r="C54" s="32" t="s">
        <v>1103</v>
      </c>
      <c r="D54" s="32" t="s">
        <v>1104</v>
      </c>
      <c r="E54" s="32" t="s">
        <v>105</v>
      </c>
      <c r="F54" s="32" t="s">
        <v>105</v>
      </c>
      <c r="G54" s="32" t="s">
        <v>1105</v>
      </c>
      <c r="H54" s="33" t="s">
        <v>665</v>
      </c>
      <c r="I54" s="34">
        <v>4000</v>
      </c>
      <c r="J54" s="59"/>
      <c r="K54" s="11">
        <v>1</v>
      </c>
      <c r="L54" s="35"/>
      <c r="M54" s="36"/>
      <c r="N54" s="37">
        <f>IF(M54&gt;0,ROUND(L54/M54,4),0)</f>
        <v>0</v>
      </c>
      <c r="O54" s="38"/>
      <c r="P54" s="39"/>
      <c r="Q54" s="37">
        <f>ROUND(ROUND(N54,4)*(1-O54),4)</f>
        <v>0</v>
      </c>
      <c r="R54" s="37">
        <f>ROUND(ROUND(Q54,4)*(1+P54),4)</f>
        <v>0</v>
      </c>
      <c r="S54" s="37">
        <f>ROUND($I54*Q54,4)</f>
        <v>0</v>
      </c>
      <c r="T54" s="37">
        <f>ROUND($I54*R54,4)</f>
        <v>0</v>
      </c>
      <c r="U54" s="40"/>
      <c r="V54" s="40"/>
      <c r="W54" s="40"/>
      <c r="X54" s="40"/>
      <c r="Y54" s="41"/>
    </row>
    <row r="55" spans="1:25" ht="25.5" x14ac:dyDescent="0.25">
      <c r="A55" s="55" t="s">
        <v>1106</v>
      </c>
      <c r="B55" s="11">
        <v>19</v>
      </c>
      <c r="C55" s="32" t="s">
        <v>1107</v>
      </c>
      <c r="D55" s="32" t="s">
        <v>1108</v>
      </c>
      <c r="E55" s="32" t="s">
        <v>105</v>
      </c>
      <c r="F55" s="32" t="s">
        <v>105</v>
      </c>
      <c r="G55" s="32" t="s">
        <v>1109</v>
      </c>
      <c r="H55" s="33" t="s">
        <v>665</v>
      </c>
      <c r="I55" s="34">
        <v>11000</v>
      </c>
      <c r="J55" s="59"/>
      <c r="K55" s="11">
        <v>1</v>
      </c>
      <c r="L55" s="35"/>
      <c r="M55" s="36"/>
      <c r="N55" s="37">
        <f>IF(M55&gt;0,ROUND(L55/M55,4),0)</f>
        <v>0</v>
      </c>
      <c r="O55" s="38"/>
      <c r="P55" s="39"/>
      <c r="Q55" s="37">
        <f>ROUND(ROUND(N55,4)*(1-O55),4)</f>
        <v>0</v>
      </c>
      <c r="R55" s="37">
        <f>ROUND(ROUND(Q55,4)*(1+P55),4)</f>
        <v>0</v>
      </c>
      <c r="S55" s="37">
        <f>ROUND($I55*Q55,4)</f>
        <v>0</v>
      </c>
      <c r="T55" s="37">
        <f>ROUND($I55*R55,4)</f>
        <v>0</v>
      </c>
      <c r="U55" s="40"/>
      <c r="V55" s="40"/>
      <c r="W55" s="40"/>
      <c r="X55" s="40"/>
      <c r="Y55" s="41"/>
    </row>
    <row r="56" spans="1:25" ht="25.5" x14ac:dyDescent="0.25">
      <c r="A56" s="55" t="s">
        <v>1110</v>
      </c>
      <c r="B56" s="11">
        <v>20</v>
      </c>
      <c r="C56" s="32" t="s">
        <v>1111</v>
      </c>
      <c r="D56" s="32" t="s">
        <v>1108</v>
      </c>
      <c r="E56" s="32" t="s">
        <v>105</v>
      </c>
      <c r="F56" s="32" t="s">
        <v>105</v>
      </c>
      <c r="G56" s="32" t="s">
        <v>105</v>
      </c>
      <c r="H56" s="33" t="s">
        <v>665</v>
      </c>
      <c r="I56" s="34">
        <v>3000</v>
      </c>
      <c r="J56" s="59"/>
      <c r="K56" s="11">
        <v>1</v>
      </c>
      <c r="L56" s="35"/>
      <c r="M56" s="36"/>
      <c r="N56" s="37">
        <f>IF(M56&gt;0,ROUND(L56/M56,4),0)</f>
        <v>0</v>
      </c>
      <c r="O56" s="38"/>
      <c r="P56" s="39"/>
      <c r="Q56" s="37">
        <f>ROUND(ROUND(N56,4)*(1-O56),4)</f>
        <v>0</v>
      </c>
      <c r="R56" s="37">
        <f>ROUND(ROUND(Q56,4)*(1+P56),4)</f>
        <v>0</v>
      </c>
      <c r="S56" s="37">
        <f>ROUND($I56*Q56,4)</f>
        <v>0</v>
      </c>
      <c r="T56" s="37">
        <f>ROUND($I56*R56,4)</f>
        <v>0</v>
      </c>
      <c r="U56" s="40"/>
      <c r="V56" s="40"/>
      <c r="W56" s="40"/>
      <c r="X56" s="40"/>
      <c r="Y56" s="41"/>
    </row>
    <row r="57" spans="1:25" ht="25.5" x14ac:dyDescent="0.25">
      <c r="A57" s="55" t="s">
        <v>1112</v>
      </c>
      <c r="B57" s="11">
        <v>21</v>
      </c>
      <c r="C57" s="32" t="s">
        <v>1113</v>
      </c>
      <c r="D57" s="32" t="s">
        <v>1108</v>
      </c>
      <c r="E57" s="32" t="s">
        <v>1114</v>
      </c>
      <c r="F57" s="32" t="s">
        <v>105</v>
      </c>
      <c r="G57" s="32" t="s">
        <v>1115</v>
      </c>
      <c r="H57" s="33" t="s">
        <v>665</v>
      </c>
      <c r="I57" s="34">
        <v>2200</v>
      </c>
      <c r="J57" s="59"/>
      <c r="K57" s="11">
        <v>1</v>
      </c>
      <c r="L57" s="35"/>
      <c r="M57" s="36"/>
      <c r="N57" s="37">
        <f>IF(M57&gt;0,ROUND(L57/M57,4),0)</f>
        <v>0</v>
      </c>
      <c r="O57" s="38"/>
      <c r="P57" s="39"/>
      <c r="Q57" s="37">
        <f>ROUND(ROUND(N57,4)*(1-O57),4)</f>
        <v>0</v>
      </c>
      <c r="R57" s="37">
        <f>ROUND(ROUND(Q57,4)*(1+P57),4)</f>
        <v>0</v>
      </c>
      <c r="S57" s="37">
        <f>ROUND($I57*Q57,4)</f>
        <v>0</v>
      </c>
      <c r="T57" s="37">
        <f>ROUND($I57*R57,4)</f>
        <v>0</v>
      </c>
      <c r="U57" s="40"/>
      <c r="V57" s="40"/>
      <c r="W57" s="40"/>
      <c r="X57" s="40"/>
      <c r="Y57" s="41"/>
    </row>
    <row r="58" spans="1:25" ht="25.5" x14ac:dyDescent="0.25">
      <c r="A58" s="55" t="s">
        <v>1116</v>
      </c>
      <c r="B58" s="11">
        <v>22</v>
      </c>
      <c r="C58" s="32" t="s">
        <v>1117</v>
      </c>
      <c r="D58" s="32" t="s">
        <v>1118</v>
      </c>
      <c r="E58" s="32" t="s">
        <v>105</v>
      </c>
      <c r="F58" s="32" t="s">
        <v>105</v>
      </c>
      <c r="G58" s="32" t="s">
        <v>1119</v>
      </c>
      <c r="H58" s="33" t="s">
        <v>665</v>
      </c>
      <c r="I58" s="34">
        <v>3000</v>
      </c>
      <c r="J58" s="59"/>
      <c r="K58" s="11">
        <v>1</v>
      </c>
      <c r="L58" s="35"/>
      <c r="M58" s="36"/>
      <c r="N58" s="37">
        <f>IF(M58&gt;0,ROUND(L58/M58,4),0)</f>
        <v>0</v>
      </c>
      <c r="O58" s="38"/>
      <c r="P58" s="39"/>
      <c r="Q58" s="37">
        <f>ROUND(ROUND(N58,4)*(1-O58),4)</f>
        <v>0</v>
      </c>
      <c r="R58" s="37">
        <f>ROUND(ROUND(Q58,4)*(1+P58),4)</f>
        <v>0</v>
      </c>
      <c r="S58" s="37">
        <f>ROUND($I58*Q58,4)</f>
        <v>0</v>
      </c>
      <c r="T58" s="37">
        <f>ROUND($I58*R58,4)</f>
        <v>0</v>
      </c>
      <c r="U58" s="40"/>
      <c r="V58" s="40"/>
      <c r="W58" s="40"/>
      <c r="X58" s="40"/>
      <c r="Y58" s="41"/>
    </row>
    <row r="59" spans="1:25" ht="25.5" x14ac:dyDescent="0.25">
      <c r="A59" s="55" t="s">
        <v>1120</v>
      </c>
      <c r="B59" s="11">
        <v>23</v>
      </c>
      <c r="C59" s="32" t="s">
        <v>1121</v>
      </c>
      <c r="D59" s="32" t="s">
        <v>1122</v>
      </c>
      <c r="E59" s="32" t="s">
        <v>105</v>
      </c>
      <c r="F59" s="32" t="s">
        <v>105</v>
      </c>
      <c r="G59" s="32" t="s">
        <v>1123</v>
      </c>
      <c r="H59" s="33" t="s">
        <v>665</v>
      </c>
      <c r="I59" s="34">
        <v>240</v>
      </c>
      <c r="J59" s="59"/>
      <c r="K59" s="11">
        <v>1</v>
      </c>
      <c r="L59" s="35"/>
      <c r="M59" s="36"/>
      <c r="N59" s="37">
        <f>IF(M59&gt;0,ROUND(L59/M59,4),0)</f>
        <v>0</v>
      </c>
      <c r="O59" s="38"/>
      <c r="P59" s="39"/>
      <c r="Q59" s="37">
        <f>ROUND(ROUND(N59,4)*(1-O59),4)</f>
        <v>0</v>
      </c>
      <c r="R59" s="37">
        <f>ROUND(ROUND(Q59,4)*(1+P59),4)</f>
        <v>0</v>
      </c>
      <c r="S59" s="37">
        <f>ROUND($I59*Q59,4)</f>
        <v>0</v>
      </c>
      <c r="T59" s="37">
        <f>ROUND($I59*R59,4)</f>
        <v>0</v>
      </c>
      <c r="U59" s="40"/>
      <c r="V59" s="40"/>
      <c r="W59" s="40"/>
      <c r="X59" s="40"/>
      <c r="Y59" s="41"/>
    </row>
    <row r="60" spans="1:25" ht="13.5" thickBot="1" x14ac:dyDescent="0.3">
      <c r="A60" s="56" t="s">
        <v>1124</v>
      </c>
      <c r="B60" s="13">
        <v>24</v>
      </c>
      <c r="C60" s="42" t="s">
        <v>1125</v>
      </c>
      <c r="D60" s="42" t="s">
        <v>1126</v>
      </c>
      <c r="E60" s="42" t="s">
        <v>105</v>
      </c>
      <c r="F60" s="42" t="s">
        <v>105</v>
      </c>
      <c r="G60" s="42" t="s">
        <v>1127</v>
      </c>
      <c r="H60" s="43" t="s">
        <v>665</v>
      </c>
      <c r="I60" s="44">
        <v>150</v>
      </c>
      <c r="J60" s="60"/>
      <c r="K60" s="13">
        <v>1</v>
      </c>
      <c r="L60" s="45"/>
      <c r="M60" s="46"/>
      <c r="N60" s="47">
        <f>IF(M60&gt;0,ROUND(L60/M60,4),0)</f>
        <v>0</v>
      </c>
      <c r="O60" s="48"/>
      <c r="P60" s="49"/>
      <c r="Q60" s="47">
        <f>ROUND(ROUND(N60,4)*(1-O60),4)</f>
        <v>0</v>
      </c>
      <c r="R60" s="47">
        <f>ROUND(ROUND(Q60,4)*(1+P60),4)</f>
        <v>0</v>
      </c>
      <c r="S60" s="47">
        <f>ROUND($I60*Q60,4)</f>
        <v>0</v>
      </c>
      <c r="T60" s="47">
        <f>ROUND($I60*R60,4)</f>
        <v>0</v>
      </c>
      <c r="U60" s="50"/>
      <c r="V60" s="50"/>
      <c r="W60" s="50"/>
      <c r="X60" s="50"/>
      <c r="Y60" s="51"/>
    </row>
    <row r="61" spans="1:25" ht="13.5" thickBot="1" x14ac:dyDescent="0.3">
      <c r="R61" s="61" t="s">
        <v>108</v>
      </c>
      <c r="S61" s="62">
        <f>SUM(S37:S60)</f>
        <v>0</v>
      </c>
      <c r="T61" s="63">
        <f>SUM(T37:T60)</f>
        <v>0</v>
      </c>
    </row>
    <row r="63" spans="1:25" ht="13.5" thickBot="1" x14ac:dyDescent="0.3"/>
    <row r="64" spans="1:25" ht="13.5" thickBot="1" x14ac:dyDescent="0.3">
      <c r="A64" s="52" t="s">
        <v>55</v>
      </c>
      <c r="B64" s="57" t="s">
        <v>135</v>
      </c>
      <c r="C64" s="18" t="s">
        <v>1128</v>
      </c>
      <c r="D64" s="18"/>
      <c r="E64" s="18"/>
      <c r="F64" s="18"/>
      <c r="G64" s="18"/>
      <c r="H64" s="18" t="s">
        <v>254</v>
      </c>
      <c r="I64" s="18"/>
      <c r="J64" s="8"/>
      <c r="K64" s="7"/>
      <c r="L64" s="18" t="s">
        <v>1129</v>
      </c>
      <c r="M64" s="18"/>
      <c r="N64" s="18"/>
      <c r="O64" s="18"/>
      <c r="P64" s="18"/>
      <c r="Q64" s="18"/>
      <c r="R64" s="18"/>
      <c r="S64" s="18"/>
      <c r="T64" s="18"/>
      <c r="U64" s="18"/>
      <c r="V64" s="18"/>
      <c r="W64" s="18"/>
      <c r="X64" s="18"/>
      <c r="Y64" s="8"/>
    </row>
    <row r="65" spans="1:25" ht="51.75" thickBot="1" x14ac:dyDescent="0.3">
      <c r="A65" s="53" t="s">
        <v>60</v>
      </c>
      <c r="B65" s="19" t="s">
        <v>61</v>
      </c>
      <c r="C65" s="20" t="s">
        <v>62</v>
      </c>
      <c r="D65" s="20" t="s">
        <v>63</v>
      </c>
      <c r="E65" s="20" t="s">
        <v>64</v>
      </c>
      <c r="F65" s="20" t="s">
        <v>65</v>
      </c>
      <c r="G65" s="20" t="s">
        <v>66</v>
      </c>
      <c r="H65" s="20" t="s">
        <v>67</v>
      </c>
      <c r="I65" s="20" t="s">
        <v>68</v>
      </c>
      <c r="J65" s="21" t="s">
        <v>69</v>
      </c>
      <c r="K65" s="19" t="s">
        <v>70</v>
      </c>
      <c r="L65" s="20" t="s">
        <v>71</v>
      </c>
      <c r="M65" s="20" t="s">
        <v>72</v>
      </c>
      <c r="N65" s="20" t="s">
        <v>73</v>
      </c>
      <c r="O65" s="20" t="s">
        <v>74</v>
      </c>
      <c r="P65" s="20" t="s">
        <v>75</v>
      </c>
      <c r="Q65" s="20" t="s">
        <v>76</v>
      </c>
      <c r="R65" s="20" t="s">
        <v>77</v>
      </c>
      <c r="S65" s="20" t="s">
        <v>78</v>
      </c>
      <c r="T65" s="20" t="s">
        <v>79</v>
      </c>
      <c r="U65" s="20" t="s">
        <v>80</v>
      </c>
      <c r="V65" s="20" t="s">
        <v>81</v>
      </c>
      <c r="W65" s="20" t="s">
        <v>82</v>
      </c>
      <c r="X65" s="20" t="s">
        <v>83</v>
      </c>
      <c r="Y65" s="21" t="s">
        <v>84</v>
      </c>
    </row>
    <row r="66" spans="1:25" x14ac:dyDescent="0.25">
      <c r="A66" s="54" t="s">
        <v>1130</v>
      </c>
      <c r="B66" s="9">
        <v>1</v>
      </c>
      <c r="C66" s="22" t="s">
        <v>1131</v>
      </c>
      <c r="D66" s="22" t="s">
        <v>105</v>
      </c>
      <c r="E66" s="22" t="s">
        <v>105</v>
      </c>
      <c r="F66" s="22" t="s">
        <v>105</v>
      </c>
      <c r="G66" s="22" t="s">
        <v>1132</v>
      </c>
      <c r="H66" s="23" t="s">
        <v>91</v>
      </c>
      <c r="I66" s="24">
        <v>6</v>
      </c>
      <c r="J66" s="58"/>
      <c r="K66" s="9">
        <v>1</v>
      </c>
      <c r="L66" s="25"/>
      <c r="M66" s="26"/>
      <c r="N66" s="27">
        <f>IF(M66&gt;0,ROUND(L66/M66,4),0)</f>
        <v>0</v>
      </c>
      <c r="O66" s="28"/>
      <c r="P66" s="29"/>
      <c r="Q66" s="27">
        <f>ROUND(ROUND(N66,4)*(1-O66),4)</f>
        <v>0</v>
      </c>
      <c r="R66" s="27">
        <f>ROUND(ROUND(Q66,4)*(1+P66),4)</f>
        <v>0</v>
      </c>
      <c r="S66" s="27">
        <f>ROUND($I66*Q66,4)</f>
        <v>0</v>
      </c>
      <c r="T66" s="27">
        <f>ROUND($I66*R66,4)</f>
        <v>0</v>
      </c>
      <c r="U66" s="30"/>
      <c r="V66" s="30"/>
      <c r="W66" s="30"/>
      <c r="X66" s="30"/>
      <c r="Y66" s="31"/>
    </row>
    <row r="67" spans="1:25" x14ac:dyDescent="0.25">
      <c r="A67" s="55" t="s">
        <v>1133</v>
      </c>
      <c r="B67" s="11">
        <v>2</v>
      </c>
      <c r="C67" s="32" t="s">
        <v>1134</v>
      </c>
      <c r="D67" s="32" t="s">
        <v>105</v>
      </c>
      <c r="E67" s="32" t="s">
        <v>105</v>
      </c>
      <c r="F67" s="32" t="s">
        <v>105</v>
      </c>
      <c r="G67" s="32" t="s">
        <v>1135</v>
      </c>
      <c r="H67" s="33" t="s">
        <v>91</v>
      </c>
      <c r="I67" s="34">
        <v>1000</v>
      </c>
      <c r="J67" s="59"/>
      <c r="K67" s="11">
        <v>1</v>
      </c>
      <c r="L67" s="35"/>
      <c r="M67" s="36"/>
      <c r="N67" s="37">
        <f>IF(M67&gt;0,ROUND(L67/M67,4),0)</f>
        <v>0</v>
      </c>
      <c r="O67" s="38"/>
      <c r="P67" s="39"/>
      <c r="Q67" s="37">
        <f>ROUND(ROUND(N67,4)*(1-O67),4)</f>
        <v>0</v>
      </c>
      <c r="R67" s="37">
        <f>ROUND(ROUND(Q67,4)*(1+P67),4)</f>
        <v>0</v>
      </c>
      <c r="S67" s="37">
        <f>ROUND($I67*Q67,4)</f>
        <v>0</v>
      </c>
      <c r="T67" s="37">
        <f>ROUND($I67*R67,4)</f>
        <v>0</v>
      </c>
      <c r="U67" s="40"/>
      <c r="V67" s="40"/>
      <c r="W67" s="40"/>
      <c r="X67" s="40"/>
      <c r="Y67" s="41"/>
    </row>
    <row r="68" spans="1:25" x14ac:dyDescent="0.25">
      <c r="A68" s="55" t="s">
        <v>1136</v>
      </c>
      <c r="B68" s="11">
        <v>3</v>
      </c>
      <c r="C68" s="32" t="s">
        <v>1137</v>
      </c>
      <c r="D68" s="32" t="s">
        <v>105</v>
      </c>
      <c r="E68" s="32" t="s">
        <v>105</v>
      </c>
      <c r="F68" s="32" t="s">
        <v>105</v>
      </c>
      <c r="G68" s="32" t="s">
        <v>1138</v>
      </c>
      <c r="H68" s="33" t="s">
        <v>91</v>
      </c>
      <c r="I68" s="34">
        <v>260</v>
      </c>
      <c r="J68" s="59"/>
      <c r="K68" s="11">
        <v>1</v>
      </c>
      <c r="L68" s="35"/>
      <c r="M68" s="36"/>
      <c r="N68" s="37">
        <f>IF(M68&gt;0,ROUND(L68/M68,4),0)</f>
        <v>0</v>
      </c>
      <c r="O68" s="38"/>
      <c r="P68" s="39"/>
      <c r="Q68" s="37">
        <f>ROUND(ROUND(N68,4)*(1-O68),4)</f>
        <v>0</v>
      </c>
      <c r="R68" s="37">
        <f>ROUND(ROUND(Q68,4)*(1+P68),4)</f>
        <v>0</v>
      </c>
      <c r="S68" s="37">
        <f>ROUND($I68*Q68,4)</f>
        <v>0</v>
      </c>
      <c r="T68" s="37">
        <f>ROUND($I68*R68,4)</f>
        <v>0</v>
      </c>
      <c r="U68" s="40"/>
      <c r="V68" s="40"/>
      <c r="W68" s="40"/>
      <c r="X68" s="40"/>
      <c r="Y68" s="41"/>
    </row>
    <row r="69" spans="1:25" x14ac:dyDescent="0.25">
      <c r="A69" s="55" t="s">
        <v>1139</v>
      </c>
      <c r="B69" s="11">
        <v>4</v>
      </c>
      <c r="C69" s="32" t="s">
        <v>1140</v>
      </c>
      <c r="D69" s="32" t="s">
        <v>105</v>
      </c>
      <c r="E69" s="32" t="s">
        <v>105</v>
      </c>
      <c r="F69" s="32" t="s">
        <v>105</v>
      </c>
      <c r="G69" s="32" t="s">
        <v>105</v>
      </c>
      <c r="H69" s="33" t="s">
        <v>91</v>
      </c>
      <c r="I69" s="34">
        <v>200</v>
      </c>
      <c r="J69" s="59"/>
      <c r="K69" s="11">
        <v>1</v>
      </c>
      <c r="L69" s="35"/>
      <c r="M69" s="36"/>
      <c r="N69" s="37">
        <f>IF(M69&gt;0,ROUND(L69/M69,4),0)</f>
        <v>0</v>
      </c>
      <c r="O69" s="38"/>
      <c r="P69" s="39"/>
      <c r="Q69" s="37">
        <f>ROUND(ROUND(N69,4)*(1-O69),4)</f>
        <v>0</v>
      </c>
      <c r="R69" s="37">
        <f>ROUND(ROUND(Q69,4)*(1+P69),4)</f>
        <v>0</v>
      </c>
      <c r="S69" s="37">
        <f>ROUND($I69*Q69,4)</f>
        <v>0</v>
      </c>
      <c r="T69" s="37">
        <f>ROUND($I69*R69,4)</f>
        <v>0</v>
      </c>
      <c r="U69" s="40"/>
      <c r="V69" s="40"/>
      <c r="W69" s="40"/>
      <c r="X69" s="40"/>
      <c r="Y69" s="41"/>
    </row>
    <row r="70" spans="1:25" x14ac:dyDescent="0.25">
      <c r="A70" s="55" t="s">
        <v>1141</v>
      </c>
      <c r="B70" s="11">
        <v>5</v>
      </c>
      <c r="C70" s="32" t="s">
        <v>1142</v>
      </c>
      <c r="D70" s="32" t="s">
        <v>105</v>
      </c>
      <c r="E70" s="32" t="s">
        <v>105</v>
      </c>
      <c r="F70" s="32" t="s">
        <v>105</v>
      </c>
      <c r="G70" s="32" t="s">
        <v>105</v>
      </c>
      <c r="H70" s="33" t="s">
        <v>665</v>
      </c>
      <c r="I70" s="34">
        <v>300</v>
      </c>
      <c r="J70" s="59"/>
      <c r="K70" s="11">
        <v>1</v>
      </c>
      <c r="L70" s="35"/>
      <c r="M70" s="36"/>
      <c r="N70" s="37">
        <f>IF(M70&gt;0,ROUND(L70/M70,4),0)</f>
        <v>0</v>
      </c>
      <c r="O70" s="38"/>
      <c r="P70" s="39"/>
      <c r="Q70" s="37">
        <f>ROUND(ROUND(N70,4)*(1-O70),4)</f>
        <v>0</v>
      </c>
      <c r="R70" s="37">
        <f>ROUND(ROUND(Q70,4)*(1+P70),4)</f>
        <v>0</v>
      </c>
      <c r="S70" s="37">
        <f>ROUND($I70*Q70,4)</f>
        <v>0</v>
      </c>
      <c r="T70" s="37">
        <f>ROUND($I70*R70,4)</f>
        <v>0</v>
      </c>
      <c r="U70" s="40"/>
      <c r="V70" s="40"/>
      <c r="W70" s="40"/>
      <c r="X70" s="40"/>
      <c r="Y70" s="41"/>
    </row>
    <row r="71" spans="1:25" x14ac:dyDescent="0.25">
      <c r="A71" s="55" t="s">
        <v>1143</v>
      </c>
      <c r="B71" s="11">
        <v>6</v>
      </c>
      <c r="C71" s="32" t="s">
        <v>1144</v>
      </c>
      <c r="D71" s="32" t="s">
        <v>105</v>
      </c>
      <c r="E71" s="32" t="s">
        <v>105</v>
      </c>
      <c r="F71" s="32" t="s">
        <v>105</v>
      </c>
      <c r="G71" s="32" t="s">
        <v>1145</v>
      </c>
      <c r="H71" s="33" t="s">
        <v>665</v>
      </c>
      <c r="I71" s="34">
        <v>28</v>
      </c>
      <c r="J71" s="59"/>
      <c r="K71" s="11">
        <v>1</v>
      </c>
      <c r="L71" s="35"/>
      <c r="M71" s="36"/>
      <c r="N71" s="37">
        <f>IF(M71&gt;0,ROUND(L71/M71,4),0)</f>
        <v>0</v>
      </c>
      <c r="O71" s="38"/>
      <c r="P71" s="39"/>
      <c r="Q71" s="37">
        <f>ROUND(ROUND(N71,4)*(1-O71),4)</f>
        <v>0</v>
      </c>
      <c r="R71" s="37">
        <f>ROUND(ROUND(Q71,4)*(1+P71),4)</f>
        <v>0</v>
      </c>
      <c r="S71" s="37">
        <f>ROUND($I71*Q71,4)</f>
        <v>0</v>
      </c>
      <c r="T71" s="37">
        <f>ROUND($I71*R71,4)</f>
        <v>0</v>
      </c>
      <c r="U71" s="40"/>
      <c r="V71" s="40"/>
      <c r="W71" s="40"/>
      <c r="X71" s="40"/>
      <c r="Y71" s="41"/>
    </row>
    <row r="72" spans="1:25" x14ac:dyDescent="0.25">
      <c r="A72" s="55" t="s">
        <v>1146</v>
      </c>
      <c r="B72" s="11">
        <v>7</v>
      </c>
      <c r="C72" s="32" t="s">
        <v>1147</v>
      </c>
      <c r="D72" s="32" t="s">
        <v>105</v>
      </c>
      <c r="E72" s="32" t="s">
        <v>105</v>
      </c>
      <c r="F72" s="32" t="s">
        <v>105</v>
      </c>
      <c r="G72" s="32" t="s">
        <v>105</v>
      </c>
      <c r="H72" s="33" t="s">
        <v>91</v>
      </c>
      <c r="I72" s="34">
        <v>10</v>
      </c>
      <c r="J72" s="59"/>
      <c r="K72" s="11">
        <v>1</v>
      </c>
      <c r="L72" s="35"/>
      <c r="M72" s="36"/>
      <c r="N72" s="37">
        <f>IF(M72&gt;0,ROUND(L72/M72,4),0)</f>
        <v>0</v>
      </c>
      <c r="O72" s="38"/>
      <c r="P72" s="39"/>
      <c r="Q72" s="37">
        <f>ROUND(ROUND(N72,4)*(1-O72),4)</f>
        <v>0</v>
      </c>
      <c r="R72" s="37">
        <f>ROUND(ROUND(Q72,4)*(1+P72),4)</f>
        <v>0</v>
      </c>
      <c r="S72" s="37">
        <f>ROUND($I72*Q72,4)</f>
        <v>0</v>
      </c>
      <c r="T72" s="37">
        <f>ROUND($I72*R72,4)</f>
        <v>0</v>
      </c>
      <c r="U72" s="40"/>
      <c r="V72" s="40"/>
      <c r="W72" s="40"/>
      <c r="X72" s="40"/>
      <c r="Y72" s="41"/>
    </row>
    <row r="73" spans="1:25" x14ac:dyDescent="0.25">
      <c r="A73" s="55" t="s">
        <v>1148</v>
      </c>
      <c r="B73" s="11">
        <v>8</v>
      </c>
      <c r="C73" s="32" t="s">
        <v>1149</v>
      </c>
      <c r="D73" s="32" t="s">
        <v>105</v>
      </c>
      <c r="E73" s="32" t="s">
        <v>105</v>
      </c>
      <c r="F73" s="32" t="s">
        <v>105</v>
      </c>
      <c r="G73" s="32" t="s">
        <v>1150</v>
      </c>
      <c r="H73" s="33" t="s">
        <v>665</v>
      </c>
      <c r="I73" s="34">
        <v>120</v>
      </c>
      <c r="J73" s="59"/>
      <c r="K73" s="11">
        <v>1</v>
      </c>
      <c r="L73" s="35"/>
      <c r="M73" s="36"/>
      <c r="N73" s="37">
        <f>IF(M73&gt;0,ROUND(L73/M73,4),0)</f>
        <v>0</v>
      </c>
      <c r="O73" s="38"/>
      <c r="P73" s="39"/>
      <c r="Q73" s="37">
        <f>ROUND(ROUND(N73,4)*(1-O73),4)</f>
        <v>0</v>
      </c>
      <c r="R73" s="37">
        <f>ROUND(ROUND(Q73,4)*(1+P73),4)</f>
        <v>0</v>
      </c>
      <c r="S73" s="37">
        <f>ROUND($I73*Q73,4)</f>
        <v>0</v>
      </c>
      <c r="T73" s="37">
        <f>ROUND($I73*R73,4)</f>
        <v>0</v>
      </c>
      <c r="U73" s="40"/>
      <c r="V73" s="40"/>
      <c r="W73" s="40"/>
      <c r="X73" s="40"/>
      <c r="Y73" s="41"/>
    </row>
    <row r="74" spans="1:25" x14ac:dyDescent="0.25">
      <c r="A74" s="55" t="s">
        <v>1151</v>
      </c>
      <c r="B74" s="11">
        <v>9</v>
      </c>
      <c r="C74" s="32" t="s">
        <v>1152</v>
      </c>
      <c r="D74" s="32" t="s">
        <v>105</v>
      </c>
      <c r="E74" s="32" t="s">
        <v>105</v>
      </c>
      <c r="F74" s="32" t="s">
        <v>105</v>
      </c>
      <c r="G74" s="32" t="s">
        <v>1153</v>
      </c>
      <c r="H74" s="33" t="s">
        <v>665</v>
      </c>
      <c r="I74" s="34">
        <v>20</v>
      </c>
      <c r="J74" s="59"/>
      <c r="K74" s="11">
        <v>1</v>
      </c>
      <c r="L74" s="35"/>
      <c r="M74" s="36"/>
      <c r="N74" s="37">
        <f>IF(M74&gt;0,ROUND(L74/M74,4),0)</f>
        <v>0</v>
      </c>
      <c r="O74" s="38"/>
      <c r="P74" s="39"/>
      <c r="Q74" s="37">
        <f>ROUND(ROUND(N74,4)*(1-O74),4)</f>
        <v>0</v>
      </c>
      <c r="R74" s="37">
        <f>ROUND(ROUND(Q74,4)*(1+P74),4)</f>
        <v>0</v>
      </c>
      <c r="S74" s="37">
        <f>ROUND($I74*Q74,4)</f>
        <v>0</v>
      </c>
      <c r="T74" s="37">
        <f>ROUND($I74*R74,4)</f>
        <v>0</v>
      </c>
      <c r="U74" s="40"/>
      <c r="V74" s="40"/>
      <c r="W74" s="40"/>
      <c r="X74" s="40"/>
      <c r="Y74" s="41"/>
    </row>
    <row r="75" spans="1:25" x14ac:dyDescent="0.25">
      <c r="A75" s="55" t="s">
        <v>1154</v>
      </c>
      <c r="B75" s="11">
        <v>10</v>
      </c>
      <c r="C75" s="32" t="s">
        <v>1155</v>
      </c>
      <c r="D75" s="32" t="s">
        <v>105</v>
      </c>
      <c r="E75" s="32" t="s">
        <v>105</v>
      </c>
      <c r="F75" s="32" t="s">
        <v>105</v>
      </c>
      <c r="G75" s="32" t="s">
        <v>1156</v>
      </c>
      <c r="H75" s="33" t="s">
        <v>665</v>
      </c>
      <c r="I75" s="34">
        <v>5000</v>
      </c>
      <c r="J75" s="59"/>
      <c r="K75" s="11">
        <v>1</v>
      </c>
      <c r="L75" s="35"/>
      <c r="M75" s="36"/>
      <c r="N75" s="37">
        <f>IF(M75&gt;0,ROUND(L75/M75,4),0)</f>
        <v>0</v>
      </c>
      <c r="O75" s="38"/>
      <c r="P75" s="39"/>
      <c r="Q75" s="37">
        <f>ROUND(ROUND(N75,4)*(1-O75),4)</f>
        <v>0</v>
      </c>
      <c r="R75" s="37">
        <f>ROUND(ROUND(Q75,4)*(1+P75),4)</f>
        <v>0</v>
      </c>
      <c r="S75" s="37">
        <f>ROUND($I75*Q75,4)</f>
        <v>0</v>
      </c>
      <c r="T75" s="37">
        <f>ROUND($I75*R75,4)</f>
        <v>0</v>
      </c>
      <c r="U75" s="40"/>
      <c r="V75" s="40"/>
      <c r="W75" s="40"/>
      <c r="X75" s="40"/>
      <c r="Y75" s="41"/>
    </row>
    <row r="76" spans="1:25" ht="25.5" x14ac:dyDescent="0.25">
      <c r="A76" s="55" t="s">
        <v>1157</v>
      </c>
      <c r="B76" s="11">
        <v>11</v>
      </c>
      <c r="C76" s="32" t="s">
        <v>1158</v>
      </c>
      <c r="D76" s="32" t="s">
        <v>105</v>
      </c>
      <c r="E76" s="32" t="s">
        <v>105</v>
      </c>
      <c r="F76" s="32" t="s">
        <v>105</v>
      </c>
      <c r="G76" s="32" t="s">
        <v>105</v>
      </c>
      <c r="H76" s="33" t="s">
        <v>91</v>
      </c>
      <c r="I76" s="34">
        <v>3</v>
      </c>
      <c r="J76" s="59"/>
      <c r="K76" s="11">
        <v>1</v>
      </c>
      <c r="L76" s="35"/>
      <c r="M76" s="36"/>
      <c r="N76" s="37">
        <f>IF(M76&gt;0,ROUND(L76/M76,4),0)</f>
        <v>0</v>
      </c>
      <c r="O76" s="38"/>
      <c r="P76" s="39"/>
      <c r="Q76" s="37">
        <f>ROUND(ROUND(N76,4)*(1-O76),4)</f>
        <v>0</v>
      </c>
      <c r="R76" s="37">
        <f>ROUND(ROUND(Q76,4)*(1+P76),4)</f>
        <v>0</v>
      </c>
      <c r="S76" s="37">
        <f>ROUND($I76*Q76,4)</f>
        <v>0</v>
      </c>
      <c r="T76" s="37">
        <f>ROUND($I76*R76,4)</f>
        <v>0</v>
      </c>
      <c r="U76" s="40"/>
      <c r="V76" s="40"/>
      <c r="W76" s="40"/>
      <c r="X76" s="40"/>
      <c r="Y76" s="41"/>
    </row>
    <row r="77" spans="1:25" ht="38.25" x14ac:dyDescent="0.25">
      <c r="A77" s="55" t="s">
        <v>1159</v>
      </c>
      <c r="B77" s="11">
        <v>12</v>
      </c>
      <c r="C77" s="32" t="s">
        <v>1160</v>
      </c>
      <c r="D77" s="32" t="s">
        <v>105</v>
      </c>
      <c r="E77" s="32" t="s">
        <v>105</v>
      </c>
      <c r="F77" s="32" t="s">
        <v>105</v>
      </c>
      <c r="G77" s="32" t="s">
        <v>1161</v>
      </c>
      <c r="H77" s="33" t="s">
        <v>665</v>
      </c>
      <c r="I77" s="34">
        <v>8</v>
      </c>
      <c r="J77" s="59"/>
      <c r="K77" s="11">
        <v>1</v>
      </c>
      <c r="L77" s="35"/>
      <c r="M77" s="36"/>
      <c r="N77" s="37">
        <f>IF(M77&gt;0,ROUND(L77/M77,4),0)</f>
        <v>0</v>
      </c>
      <c r="O77" s="38"/>
      <c r="P77" s="39"/>
      <c r="Q77" s="37">
        <f>ROUND(ROUND(N77,4)*(1-O77),4)</f>
        <v>0</v>
      </c>
      <c r="R77" s="37">
        <f>ROUND(ROUND(Q77,4)*(1+P77),4)</f>
        <v>0</v>
      </c>
      <c r="S77" s="37">
        <f>ROUND($I77*Q77,4)</f>
        <v>0</v>
      </c>
      <c r="T77" s="37">
        <f>ROUND($I77*R77,4)</f>
        <v>0</v>
      </c>
      <c r="U77" s="40"/>
      <c r="V77" s="40"/>
      <c r="W77" s="40"/>
      <c r="X77" s="40"/>
      <c r="Y77" s="41"/>
    </row>
    <row r="78" spans="1:25" ht="25.5" x14ac:dyDescent="0.25">
      <c r="A78" s="55" t="s">
        <v>1162</v>
      </c>
      <c r="B78" s="11">
        <v>13</v>
      </c>
      <c r="C78" s="32" t="s">
        <v>1163</v>
      </c>
      <c r="D78" s="32" t="s">
        <v>105</v>
      </c>
      <c r="E78" s="32" t="s">
        <v>105</v>
      </c>
      <c r="F78" s="32" t="s">
        <v>105</v>
      </c>
      <c r="G78" s="32" t="s">
        <v>1164</v>
      </c>
      <c r="H78" s="33" t="s">
        <v>665</v>
      </c>
      <c r="I78" s="34">
        <v>8</v>
      </c>
      <c r="J78" s="59"/>
      <c r="K78" s="11">
        <v>1</v>
      </c>
      <c r="L78" s="35"/>
      <c r="M78" s="36"/>
      <c r="N78" s="37">
        <f>IF(M78&gt;0,ROUND(L78/M78,4),0)</f>
        <v>0</v>
      </c>
      <c r="O78" s="38"/>
      <c r="P78" s="39"/>
      <c r="Q78" s="37">
        <f>ROUND(ROUND(N78,4)*(1-O78),4)</f>
        <v>0</v>
      </c>
      <c r="R78" s="37">
        <f>ROUND(ROUND(Q78,4)*(1+P78),4)</f>
        <v>0</v>
      </c>
      <c r="S78" s="37">
        <f>ROUND($I78*Q78,4)</f>
        <v>0</v>
      </c>
      <c r="T78" s="37">
        <f>ROUND($I78*R78,4)</f>
        <v>0</v>
      </c>
      <c r="U78" s="40"/>
      <c r="V78" s="40"/>
      <c r="W78" s="40"/>
      <c r="X78" s="40"/>
      <c r="Y78" s="41"/>
    </row>
    <row r="79" spans="1:25" ht="25.5" x14ac:dyDescent="0.25">
      <c r="A79" s="55" t="s">
        <v>1165</v>
      </c>
      <c r="B79" s="11">
        <v>14</v>
      </c>
      <c r="C79" s="32" t="s">
        <v>1166</v>
      </c>
      <c r="D79" s="32" t="s">
        <v>105</v>
      </c>
      <c r="E79" s="32" t="s">
        <v>105</v>
      </c>
      <c r="F79" s="32" t="s">
        <v>105</v>
      </c>
      <c r="G79" s="32" t="s">
        <v>1167</v>
      </c>
      <c r="H79" s="33" t="s">
        <v>665</v>
      </c>
      <c r="I79" s="34">
        <v>40</v>
      </c>
      <c r="J79" s="59"/>
      <c r="K79" s="11">
        <v>1</v>
      </c>
      <c r="L79" s="35"/>
      <c r="M79" s="36"/>
      <c r="N79" s="37">
        <f>IF(M79&gt;0,ROUND(L79/M79,4),0)</f>
        <v>0</v>
      </c>
      <c r="O79" s="38"/>
      <c r="P79" s="39"/>
      <c r="Q79" s="37">
        <f>ROUND(ROUND(N79,4)*(1-O79),4)</f>
        <v>0</v>
      </c>
      <c r="R79" s="37">
        <f>ROUND(ROUND(Q79,4)*(1+P79),4)</f>
        <v>0</v>
      </c>
      <c r="S79" s="37">
        <f>ROUND($I79*Q79,4)</f>
        <v>0</v>
      </c>
      <c r="T79" s="37">
        <f>ROUND($I79*R79,4)</f>
        <v>0</v>
      </c>
      <c r="U79" s="40"/>
      <c r="V79" s="40"/>
      <c r="W79" s="40"/>
      <c r="X79" s="40"/>
      <c r="Y79" s="41"/>
    </row>
    <row r="80" spans="1:25" x14ac:dyDescent="0.25">
      <c r="A80" s="55" t="s">
        <v>1168</v>
      </c>
      <c r="B80" s="11">
        <v>15</v>
      </c>
      <c r="C80" s="32" t="s">
        <v>1169</v>
      </c>
      <c r="D80" s="32" t="s">
        <v>1170</v>
      </c>
      <c r="E80" s="32" t="s">
        <v>105</v>
      </c>
      <c r="F80" s="32" t="s">
        <v>105</v>
      </c>
      <c r="G80" s="32" t="s">
        <v>1171</v>
      </c>
      <c r="H80" s="33" t="s">
        <v>91</v>
      </c>
      <c r="I80" s="34">
        <v>3</v>
      </c>
      <c r="J80" s="59"/>
      <c r="K80" s="11">
        <v>1</v>
      </c>
      <c r="L80" s="35"/>
      <c r="M80" s="36"/>
      <c r="N80" s="37">
        <f>IF(M80&gt;0,ROUND(L80/M80,4),0)</f>
        <v>0</v>
      </c>
      <c r="O80" s="38"/>
      <c r="P80" s="39"/>
      <c r="Q80" s="37">
        <f>ROUND(ROUND(N80,4)*(1-O80),4)</f>
        <v>0</v>
      </c>
      <c r="R80" s="37">
        <f>ROUND(ROUND(Q80,4)*(1+P80),4)</f>
        <v>0</v>
      </c>
      <c r="S80" s="37">
        <f>ROUND($I80*Q80,4)</f>
        <v>0</v>
      </c>
      <c r="T80" s="37">
        <f>ROUND($I80*R80,4)</f>
        <v>0</v>
      </c>
      <c r="U80" s="40"/>
      <c r="V80" s="40"/>
      <c r="W80" s="40"/>
      <c r="X80" s="40"/>
      <c r="Y80" s="41"/>
    </row>
    <row r="81" spans="1:25" x14ac:dyDescent="0.25">
      <c r="A81" s="55" t="s">
        <v>1172</v>
      </c>
      <c r="B81" s="11">
        <v>16</v>
      </c>
      <c r="C81" s="32" t="s">
        <v>1173</v>
      </c>
      <c r="D81" s="32" t="s">
        <v>1174</v>
      </c>
      <c r="E81" s="32" t="s">
        <v>105</v>
      </c>
      <c r="F81" s="32" t="s">
        <v>105</v>
      </c>
      <c r="G81" s="32" t="s">
        <v>1175</v>
      </c>
      <c r="H81" s="33" t="s">
        <v>91</v>
      </c>
      <c r="I81" s="34">
        <v>3</v>
      </c>
      <c r="J81" s="59"/>
      <c r="K81" s="11">
        <v>1</v>
      </c>
      <c r="L81" s="35"/>
      <c r="M81" s="36"/>
      <c r="N81" s="37">
        <f>IF(M81&gt;0,ROUND(L81/M81,4),0)</f>
        <v>0</v>
      </c>
      <c r="O81" s="38"/>
      <c r="P81" s="39"/>
      <c r="Q81" s="37">
        <f>ROUND(ROUND(N81,4)*(1-O81),4)</f>
        <v>0</v>
      </c>
      <c r="R81" s="37">
        <f>ROUND(ROUND(Q81,4)*(1+P81),4)</f>
        <v>0</v>
      </c>
      <c r="S81" s="37">
        <f>ROUND($I81*Q81,4)</f>
        <v>0</v>
      </c>
      <c r="T81" s="37">
        <f>ROUND($I81*R81,4)</f>
        <v>0</v>
      </c>
      <c r="U81" s="40"/>
      <c r="V81" s="40"/>
      <c r="W81" s="40"/>
      <c r="X81" s="40"/>
      <c r="Y81" s="41"/>
    </row>
    <row r="82" spans="1:25" x14ac:dyDescent="0.25">
      <c r="A82" s="55" t="s">
        <v>1176</v>
      </c>
      <c r="B82" s="11">
        <v>17</v>
      </c>
      <c r="C82" s="32" t="s">
        <v>1177</v>
      </c>
      <c r="D82" s="32" t="s">
        <v>105</v>
      </c>
      <c r="E82" s="32" t="s">
        <v>105</v>
      </c>
      <c r="F82" s="32" t="s">
        <v>105</v>
      </c>
      <c r="G82" s="32" t="s">
        <v>105</v>
      </c>
      <c r="H82" s="33" t="s">
        <v>91</v>
      </c>
      <c r="I82" s="34">
        <v>10</v>
      </c>
      <c r="J82" s="59"/>
      <c r="K82" s="11">
        <v>1</v>
      </c>
      <c r="L82" s="35"/>
      <c r="M82" s="36"/>
      <c r="N82" s="37">
        <f>IF(M82&gt;0,ROUND(L82/M82,4),0)</f>
        <v>0</v>
      </c>
      <c r="O82" s="38"/>
      <c r="P82" s="39"/>
      <c r="Q82" s="37">
        <f>ROUND(ROUND(N82,4)*(1-O82),4)</f>
        <v>0</v>
      </c>
      <c r="R82" s="37">
        <f>ROUND(ROUND(Q82,4)*(1+P82),4)</f>
        <v>0</v>
      </c>
      <c r="S82" s="37">
        <f>ROUND($I82*Q82,4)</f>
        <v>0</v>
      </c>
      <c r="T82" s="37">
        <f>ROUND($I82*R82,4)</f>
        <v>0</v>
      </c>
      <c r="U82" s="40"/>
      <c r="V82" s="40"/>
      <c r="W82" s="40"/>
      <c r="X82" s="40"/>
      <c r="Y82" s="41"/>
    </row>
    <row r="83" spans="1:25" ht="25.5" x14ac:dyDescent="0.25">
      <c r="A83" s="55" t="s">
        <v>1172</v>
      </c>
      <c r="B83" s="11">
        <v>18</v>
      </c>
      <c r="C83" s="32" t="s">
        <v>1178</v>
      </c>
      <c r="D83" s="32" t="s">
        <v>105</v>
      </c>
      <c r="E83" s="32" t="s">
        <v>105</v>
      </c>
      <c r="F83" s="32" t="s">
        <v>105</v>
      </c>
      <c r="G83" s="32" t="s">
        <v>105</v>
      </c>
      <c r="H83" s="33" t="s">
        <v>91</v>
      </c>
      <c r="I83" s="34">
        <v>10</v>
      </c>
      <c r="J83" s="59"/>
      <c r="K83" s="11">
        <v>1</v>
      </c>
      <c r="L83" s="35"/>
      <c r="M83" s="36"/>
      <c r="N83" s="37">
        <f>IF(M83&gt;0,ROUND(L83/M83,4),0)</f>
        <v>0</v>
      </c>
      <c r="O83" s="38"/>
      <c r="P83" s="39"/>
      <c r="Q83" s="37">
        <f>ROUND(ROUND(N83,4)*(1-O83),4)</f>
        <v>0</v>
      </c>
      <c r="R83" s="37">
        <f>ROUND(ROUND(Q83,4)*(1+P83),4)</f>
        <v>0</v>
      </c>
      <c r="S83" s="37">
        <f>ROUND($I83*Q83,4)</f>
        <v>0</v>
      </c>
      <c r="T83" s="37">
        <f>ROUND($I83*R83,4)</f>
        <v>0</v>
      </c>
      <c r="U83" s="40"/>
      <c r="V83" s="40"/>
      <c r="W83" s="40"/>
      <c r="X83" s="40"/>
      <c r="Y83" s="41"/>
    </row>
    <row r="84" spans="1:25" ht="25.5" x14ac:dyDescent="0.25">
      <c r="A84" s="55" t="s">
        <v>1179</v>
      </c>
      <c r="B84" s="11">
        <v>19</v>
      </c>
      <c r="C84" s="32" t="s">
        <v>1180</v>
      </c>
      <c r="D84" s="32" t="s">
        <v>1181</v>
      </c>
      <c r="E84" s="32" t="s">
        <v>105</v>
      </c>
      <c r="F84" s="32" t="s">
        <v>105</v>
      </c>
      <c r="G84" s="32" t="s">
        <v>105</v>
      </c>
      <c r="H84" s="33" t="s">
        <v>91</v>
      </c>
      <c r="I84" s="34">
        <v>5</v>
      </c>
      <c r="J84" s="59"/>
      <c r="K84" s="11">
        <v>1</v>
      </c>
      <c r="L84" s="35"/>
      <c r="M84" s="36"/>
      <c r="N84" s="37">
        <f>IF(M84&gt;0,ROUND(L84/M84,4),0)</f>
        <v>0</v>
      </c>
      <c r="O84" s="38"/>
      <c r="P84" s="39"/>
      <c r="Q84" s="37">
        <f>ROUND(ROUND(N84,4)*(1-O84),4)</f>
        <v>0</v>
      </c>
      <c r="R84" s="37">
        <f>ROUND(ROUND(Q84,4)*(1+P84),4)</f>
        <v>0</v>
      </c>
      <c r="S84" s="37">
        <f>ROUND($I84*Q84,4)</f>
        <v>0</v>
      </c>
      <c r="T84" s="37">
        <f>ROUND($I84*R84,4)</f>
        <v>0</v>
      </c>
      <c r="U84" s="40"/>
      <c r="V84" s="40"/>
      <c r="W84" s="40"/>
      <c r="X84" s="40"/>
      <c r="Y84" s="41"/>
    </row>
    <row r="85" spans="1:25" ht="25.5" x14ac:dyDescent="0.25">
      <c r="A85" s="55" t="s">
        <v>1182</v>
      </c>
      <c r="B85" s="11">
        <v>20</v>
      </c>
      <c r="C85" s="32" t="s">
        <v>1183</v>
      </c>
      <c r="D85" s="32" t="s">
        <v>1184</v>
      </c>
      <c r="E85" s="32" t="s">
        <v>105</v>
      </c>
      <c r="F85" s="32" t="s">
        <v>105</v>
      </c>
      <c r="G85" s="32" t="s">
        <v>105</v>
      </c>
      <c r="H85" s="33" t="s">
        <v>91</v>
      </c>
      <c r="I85" s="34">
        <v>5</v>
      </c>
      <c r="J85" s="59"/>
      <c r="K85" s="11">
        <v>1</v>
      </c>
      <c r="L85" s="35"/>
      <c r="M85" s="36"/>
      <c r="N85" s="37">
        <f>IF(M85&gt;0,ROUND(L85/M85,4),0)</f>
        <v>0</v>
      </c>
      <c r="O85" s="38"/>
      <c r="P85" s="39"/>
      <c r="Q85" s="37">
        <f>ROUND(ROUND(N85,4)*(1-O85),4)</f>
        <v>0</v>
      </c>
      <c r="R85" s="37">
        <f>ROUND(ROUND(Q85,4)*(1+P85),4)</f>
        <v>0</v>
      </c>
      <c r="S85" s="37">
        <f>ROUND($I85*Q85,4)</f>
        <v>0</v>
      </c>
      <c r="T85" s="37">
        <f>ROUND($I85*R85,4)</f>
        <v>0</v>
      </c>
      <c r="U85" s="40"/>
      <c r="V85" s="40"/>
      <c r="W85" s="40"/>
      <c r="X85" s="40"/>
      <c r="Y85" s="41"/>
    </row>
    <row r="86" spans="1:25" ht="25.5" x14ac:dyDescent="0.25">
      <c r="A86" s="55" t="s">
        <v>1185</v>
      </c>
      <c r="B86" s="11">
        <v>21</v>
      </c>
      <c r="C86" s="32" t="s">
        <v>1186</v>
      </c>
      <c r="D86" s="32" t="s">
        <v>1187</v>
      </c>
      <c r="E86" s="32" t="s">
        <v>105</v>
      </c>
      <c r="F86" s="32" t="s">
        <v>105</v>
      </c>
      <c r="G86" s="32" t="s">
        <v>105</v>
      </c>
      <c r="H86" s="33" t="s">
        <v>91</v>
      </c>
      <c r="I86" s="34">
        <v>5</v>
      </c>
      <c r="J86" s="59"/>
      <c r="K86" s="11">
        <v>1</v>
      </c>
      <c r="L86" s="35"/>
      <c r="M86" s="36"/>
      <c r="N86" s="37">
        <f>IF(M86&gt;0,ROUND(L86/M86,4),0)</f>
        <v>0</v>
      </c>
      <c r="O86" s="38"/>
      <c r="P86" s="39"/>
      <c r="Q86" s="37">
        <f>ROUND(ROUND(N86,4)*(1-O86),4)</f>
        <v>0</v>
      </c>
      <c r="R86" s="37">
        <f>ROUND(ROUND(Q86,4)*(1+P86),4)</f>
        <v>0</v>
      </c>
      <c r="S86" s="37">
        <f>ROUND($I86*Q86,4)</f>
        <v>0</v>
      </c>
      <c r="T86" s="37">
        <f>ROUND($I86*R86,4)</f>
        <v>0</v>
      </c>
      <c r="U86" s="40"/>
      <c r="V86" s="40"/>
      <c r="W86" s="40"/>
      <c r="X86" s="40"/>
      <c r="Y86" s="41"/>
    </row>
    <row r="87" spans="1:25" ht="26.25" thickBot="1" x14ac:dyDescent="0.3">
      <c r="A87" s="56" t="s">
        <v>1188</v>
      </c>
      <c r="B87" s="13">
        <v>22</v>
      </c>
      <c r="C87" s="42" t="s">
        <v>1189</v>
      </c>
      <c r="D87" s="42" t="s">
        <v>1190</v>
      </c>
      <c r="E87" s="42" t="s">
        <v>105</v>
      </c>
      <c r="F87" s="42" t="s">
        <v>105</v>
      </c>
      <c r="G87" s="42" t="s">
        <v>105</v>
      </c>
      <c r="H87" s="43" t="s">
        <v>91</v>
      </c>
      <c r="I87" s="44">
        <v>5</v>
      </c>
      <c r="J87" s="60"/>
      <c r="K87" s="13">
        <v>1</v>
      </c>
      <c r="L87" s="45"/>
      <c r="M87" s="46"/>
      <c r="N87" s="47">
        <f>IF(M87&gt;0,ROUND(L87/M87,4),0)</f>
        <v>0</v>
      </c>
      <c r="O87" s="48"/>
      <c r="P87" s="49"/>
      <c r="Q87" s="47">
        <f>ROUND(ROUND(N87,4)*(1-O87),4)</f>
        <v>0</v>
      </c>
      <c r="R87" s="47">
        <f>ROUND(ROUND(Q87,4)*(1+P87),4)</f>
        <v>0</v>
      </c>
      <c r="S87" s="47">
        <f>ROUND($I87*Q87,4)</f>
        <v>0</v>
      </c>
      <c r="T87" s="47">
        <f>ROUND($I87*R87,4)</f>
        <v>0</v>
      </c>
      <c r="U87" s="50"/>
      <c r="V87" s="50"/>
      <c r="W87" s="50"/>
      <c r="X87" s="50"/>
      <c r="Y87" s="51"/>
    </row>
    <row r="88" spans="1:25" ht="13.5" thickBot="1" x14ac:dyDescent="0.3">
      <c r="R88" s="61" t="s">
        <v>108</v>
      </c>
      <c r="S88" s="62">
        <f>SUM(S66:S87)</f>
        <v>0</v>
      </c>
      <c r="T88" s="63">
        <f>SUM(T66:T87)</f>
        <v>0</v>
      </c>
    </row>
    <row r="90" spans="1:25" ht="13.5" thickBot="1" x14ac:dyDescent="0.3"/>
    <row r="91" spans="1:25" ht="13.5" thickBot="1" x14ac:dyDescent="0.3">
      <c r="A91" s="52" t="s">
        <v>55</v>
      </c>
      <c r="B91" s="57" t="s">
        <v>180</v>
      </c>
      <c r="C91" s="18" t="s">
        <v>1191</v>
      </c>
      <c r="D91" s="18"/>
      <c r="E91" s="18"/>
      <c r="F91" s="18"/>
      <c r="G91" s="18"/>
      <c r="H91" s="18" t="s">
        <v>58</v>
      </c>
      <c r="I91" s="18"/>
      <c r="J91" s="8"/>
      <c r="K91" s="7"/>
      <c r="L91" s="18" t="s">
        <v>1192</v>
      </c>
      <c r="M91" s="18"/>
      <c r="N91" s="18"/>
      <c r="O91" s="18"/>
      <c r="P91" s="18"/>
      <c r="Q91" s="18"/>
      <c r="R91" s="18"/>
      <c r="S91" s="18"/>
      <c r="T91" s="18"/>
      <c r="U91" s="18"/>
      <c r="V91" s="18"/>
      <c r="W91" s="18"/>
      <c r="X91" s="18"/>
      <c r="Y91" s="8"/>
    </row>
    <row r="92" spans="1:25" ht="51.75" thickBot="1" x14ac:dyDescent="0.3">
      <c r="A92" s="53" t="s">
        <v>60</v>
      </c>
      <c r="B92" s="19" t="s">
        <v>61</v>
      </c>
      <c r="C92" s="20" t="s">
        <v>62</v>
      </c>
      <c r="D92" s="20" t="s">
        <v>63</v>
      </c>
      <c r="E92" s="20" t="s">
        <v>64</v>
      </c>
      <c r="F92" s="20" t="s">
        <v>65</v>
      </c>
      <c r="G92" s="20" t="s">
        <v>66</v>
      </c>
      <c r="H92" s="20" t="s">
        <v>67</v>
      </c>
      <c r="I92" s="20" t="s">
        <v>68</v>
      </c>
      <c r="J92" s="21" t="s">
        <v>69</v>
      </c>
      <c r="K92" s="19" t="s">
        <v>70</v>
      </c>
      <c r="L92" s="20" t="s">
        <v>71</v>
      </c>
      <c r="M92" s="20" t="s">
        <v>72</v>
      </c>
      <c r="N92" s="20" t="s">
        <v>73</v>
      </c>
      <c r="O92" s="20" t="s">
        <v>74</v>
      </c>
      <c r="P92" s="20" t="s">
        <v>75</v>
      </c>
      <c r="Q92" s="20" t="s">
        <v>76</v>
      </c>
      <c r="R92" s="20" t="s">
        <v>77</v>
      </c>
      <c r="S92" s="20" t="s">
        <v>78</v>
      </c>
      <c r="T92" s="20" t="s">
        <v>79</v>
      </c>
      <c r="U92" s="20" t="s">
        <v>80</v>
      </c>
      <c r="V92" s="20" t="s">
        <v>81</v>
      </c>
      <c r="W92" s="20" t="s">
        <v>82</v>
      </c>
      <c r="X92" s="20" t="s">
        <v>83</v>
      </c>
      <c r="Y92" s="21" t="s">
        <v>84</v>
      </c>
    </row>
    <row r="93" spans="1:25" ht="38.25" x14ac:dyDescent="0.25">
      <c r="A93" s="54" t="s">
        <v>1193</v>
      </c>
      <c r="B93" s="9">
        <v>1</v>
      </c>
      <c r="C93" s="22" t="s">
        <v>1194</v>
      </c>
      <c r="D93" s="22" t="s">
        <v>105</v>
      </c>
      <c r="E93" s="22" t="s">
        <v>1195</v>
      </c>
      <c r="F93" s="22" t="s">
        <v>105</v>
      </c>
      <c r="G93" s="22" t="s">
        <v>105</v>
      </c>
      <c r="H93" s="23" t="s">
        <v>665</v>
      </c>
      <c r="I93" s="24">
        <v>200</v>
      </c>
      <c r="J93" s="58"/>
      <c r="K93" s="9">
        <v>1</v>
      </c>
      <c r="L93" s="25"/>
      <c r="M93" s="26"/>
      <c r="N93" s="27">
        <f>IF(M93&gt;0,ROUND(L93/M93,4),0)</f>
        <v>0</v>
      </c>
      <c r="O93" s="28"/>
      <c r="P93" s="29"/>
      <c r="Q93" s="27">
        <f>ROUND(ROUND(N93,4)*(1-O93),4)</f>
        <v>0</v>
      </c>
      <c r="R93" s="27">
        <f>ROUND(ROUND(Q93,4)*(1+P93),4)</f>
        <v>0</v>
      </c>
      <c r="S93" s="27">
        <f>ROUND($I93*Q93,4)</f>
        <v>0</v>
      </c>
      <c r="T93" s="27">
        <f>ROUND($I93*R93,4)</f>
        <v>0</v>
      </c>
      <c r="U93" s="30"/>
      <c r="V93" s="30"/>
      <c r="W93" s="30"/>
      <c r="X93" s="30"/>
      <c r="Y93" s="31"/>
    </row>
    <row r="94" spans="1:25" ht="38.25" x14ac:dyDescent="0.25">
      <c r="A94" s="55" t="s">
        <v>1196</v>
      </c>
      <c r="B94" s="11">
        <v>2</v>
      </c>
      <c r="C94" s="32" t="s">
        <v>1197</v>
      </c>
      <c r="D94" s="32" t="s">
        <v>105</v>
      </c>
      <c r="E94" s="32" t="s">
        <v>1198</v>
      </c>
      <c r="F94" s="32" t="s">
        <v>105</v>
      </c>
      <c r="G94" s="32" t="s">
        <v>105</v>
      </c>
      <c r="H94" s="33" t="s">
        <v>665</v>
      </c>
      <c r="I94" s="34">
        <v>200</v>
      </c>
      <c r="J94" s="59"/>
      <c r="K94" s="11">
        <v>1</v>
      </c>
      <c r="L94" s="35"/>
      <c r="M94" s="36"/>
      <c r="N94" s="37">
        <f>IF(M94&gt;0,ROUND(L94/M94,4),0)</f>
        <v>0</v>
      </c>
      <c r="O94" s="38"/>
      <c r="P94" s="39"/>
      <c r="Q94" s="37">
        <f>ROUND(ROUND(N94,4)*(1-O94),4)</f>
        <v>0</v>
      </c>
      <c r="R94" s="37">
        <f>ROUND(ROUND(Q94,4)*(1+P94),4)</f>
        <v>0</v>
      </c>
      <c r="S94" s="37">
        <f>ROUND($I94*Q94,4)</f>
        <v>0</v>
      </c>
      <c r="T94" s="37">
        <f>ROUND($I94*R94,4)</f>
        <v>0</v>
      </c>
      <c r="U94" s="40"/>
      <c r="V94" s="40"/>
      <c r="W94" s="40"/>
      <c r="X94" s="40"/>
      <c r="Y94" s="41"/>
    </row>
    <row r="95" spans="1:25" ht="38.25" x14ac:dyDescent="0.25">
      <c r="A95" s="55" t="s">
        <v>1199</v>
      </c>
      <c r="B95" s="11">
        <v>3</v>
      </c>
      <c r="C95" s="32" t="s">
        <v>1200</v>
      </c>
      <c r="D95" s="32" t="s">
        <v>105</v>
      </c>
      <c r="E95" s="32" t="s">
        <v>1201</v>
      </c>
      <c r="F95" s="32" t="s">
        <v>105</v>
      </c>
      <c r="G95" s="32" t="s">
        <v>105</v>
      </c>
      <c r="H95" s="33" t="s">
        <v>665</v>
      </c>
      <c r="I95" s="34">
        <v>200</v>
      </c>
      <c r="J95" s="59"/>
      <c r="K95" s="11">
        <v>1</v>
      </c>
      <c r="L95" s="35"/>
      <c r="M95" s="36"/>
      <c r="N95" s="37">
        <f>IF(M95&gt;0,ROUND(L95/M95,4),0)</f>
        <v>0</v>
      </c>
      <c r="O95" s="38"/>
      <c r="P95" s="39"/>
      <c r="Q95" s="37">
        <f>ROUND(ROUND(N95,4)*(1-O95),4)</f>
        <v>0</v>
      </c>
      <c r="R95" s="37">
        <f>ROUND(ROUND(Q95,4)*(1+P95),4)</f>
        <v>0</v>
      </c>
      <c r="S95" s="37">
        <f>ROUND($I95*Q95,4)</f>
        <v>0</v>
      </c>
      <c r="T95" s="37">
        <f>ROUND($I95*R95,4)</f>
        <v>0</v>
      </c>
      <c r="U95" s="40"/>
      <c r="V95" s="40"/>
      <c r="W95" s="40"/>
      <c r="X95" s="40"/>
      <c r="Y95" s="41"/>
    </row>
    <row r="96" spans="1:25" ht="25.5" x14ac:dyDescent="0.25">
      <c r="A96" s="55" t="s">
        <v>1202</v>
      </c>
      <c r="B96" s="11">
        <v>4</v>
      </c>
      <c r="C96" s="32" t="s">
        <v>1203</v>
      </c>
      <c r="D96" s="32" t="s">
        <v>105</v>
      </c>
      <c r="E96" s="32" t="s">
        <v>1204</v>
      </c>
      <c r="F96" s="32" t="s">
        <v>105</v>
      </c>
      <c r="G96" s="32" t="s">
        <v>105</v>
      </c>
      <c r="H96" s="33" t="s">
        <v>665</v>
      </c>
      <c r="I96" s="34">
        <v>200</v>
      </c>
      <c r="J96" s="59"/>
      <c r="K96" s="11">
        <v>1</v>
      </c>
      <c r="L96" s="35"/>
      <c r="M96" s="36"/>
      <c r="N96" s="37">
        <f>IF(M96&gt;0,ROUND(L96/M96,4),0)</f>
        <v>0</v>
      </c>
      <c r="O96" s="38"/>
      <c r="P96" s="39"/>
      <c r="Q96" s="37">
        <f>ROUND(ROUND(N96,4)*(1-O96),4)</f>
        <v>0</v>
      </c>
      <c r="R96" s="37">
        <f>ROUND(ROUND(Q96,4)*(1+P96),4)</f>
        <v>0</v>
      </c>
      <c r="S96" s="37">
        <f>ROUND($I96*Q96,4)</f>
        <v>0</v>
      </c>
      <c r="T96" s="37">
        <f>ROUND($I96*R96,4)</f>
        <v>0</v>
      </c>
      <c r="U96" s="40"/>
      <c r="V96" s="40"/>
      <c r="W96" s="40"/>
      <c r="X96" s="40"/>
      <c r="Y96" s="41"/>
    </row>
    <row r="97" spans="1:25" ht="25.5" x14ac:dyDescent="0.25">
      <c r="A97" s="55" t="s">
        <v>1205</v>
      </c>
      <c r="B97" s="11">
        <v>5</v>
      </c>
      <c r="C97" s="32" t="s">
        <v>1206</v>
      </c>
      <c r="D97" s="32" t="s">
        <v>105</v>
      </c>
      <c r="E97" s="32" t="s">
        <v>1207</v>
      </c>
      <c r="F97" s="32" t="s">
        <v>1208</v>
      </c>
      <c r="G97" s="32" t="s">
        <v>105</v>
      </c>
      <c r="H97" s="33" t="s">
        <v>665</v>
      </c>
      <c r="I97" s="34">
        <v>200</v>
      </c>
      <c r="J97" s="59"/>
      <c r="K97" s="11">
        <v>1</v>
      </c>
      <c r="L97" s="35"/>
      <c r="M97" s="36"/>
      <c r="N97" s="37">
        <f>IF(M97&gt;0,ROUND(L97/M97,4),0)</f>
        <v>0</v>
      </c>
      <c r="O97" s="38"/>
      <c r="P97" s="39"/>
      <c r="Q97" s="37">
        <f>ROUND(ROUND(N97,4)*(1-O97),4)</f>
        <v>0</v>
      </c>
      <c r="R97" s="37">
        <f>ROUND(ROUND(Q97,4)*(1+P97),4)</f>
        <v>0</v>
      </c>
      <c r="S97" s="37">
        <f>ROUND($I97*Q97,4)</f>
        <v>0</v>
      </c>
      <c r="T97" s="37">
        <f>ROUND($I97*R97,4)</f>
        <v>0</v>
      </c>
      <c r="U97" s="40"/>
      <c r="V97" s="40"/>
      <c r="W97" s="40"/>
      <c r="X97" s="40"/>
      <c r="Y97" s="41"/>
    </row>
    <row r="98" spans="1:25" ht="25.5" x14ac:dyDescent="0.25">
      <c r="A98" s="55" t="s">
        <v>1209</v>
      </c>
      <c r="B98" s="11">
        <v>6</v>
      </c>
      <c r="C98" s="32" t="s">
        <v>1210</v>
      </c>
      <c r="D98" s="32" t="s">
        <v>105</v>
      </c>
      <c r="E98" s="32" t="s">
        <v>1211</v>
      </c>
      <c r="F98" s="32" t="s">
        <v>1208</v>
      </c>
      <c r="G98" s="32" t="s">
        <v>105</v>
      </c>
      <c r="H98" s="33" t="s">
        <v>665</v>
      </c>
      <c r="I98" s="34">
        <v>200</v>
      </c>
      <c r="J98" s="59"/>
      <c r="K98" s="11">
        <v>1</v>
      </c>
      <c r="L98" s="35"/>
      <c r="M98" s="36"/>
      <c r="N98" s="37">
        <f>IF(M98&gt;0,ROUND(L98/M98,4),0)</f>
        <v>0</v>
      </c>
      <c r="O98" s="38"/>
      <c r="P98" s="39"/>
      <c r="Q98" s="37">
        <f>ROUND(ROUND(N98,4)*(1-O98),4)</f>
        <v>0</v>
      </c>
      <c r="R98" s="37">
        <f>ROUND(ROUND(Q98,4)*(1+P98),4)</f>
        <v>0</v>
      </c>
      <c r="S98" s="37">
        <f>ROUND($I98*Q98,4)</f>
        <v>0</v>
      </c>
      <c r="T98" s="37">
        <f>ROUND($I98*R98,4)</f>
        <v>0</v>
      </c>
      <c r="U98" s="40"/>
      <c r="V98" s="40"/>
      <c r="W98" s="40"/>
      <c r="X98" s="40"/>
      <c r="Y98" s="41"/>
    </row>
    <row r="99" spans="1:25" ht="38.25" x14ac:dyDescent="0.25">
      <c r="A99" s="55" t="s">
        <v>1212</v>
      </c>
      <c r="B99" s="11">
        <v>7</v>
      </c>
      <c r="C99" s="32" t="s">
        <v>1213</v>
      </c>
      <c r="D99" s="32" t="s">
        <v>105</v>
      </c>
      <c r="E99" s="32" t="s">
        <v>1214</v>
      </c>
      <c r="F99" s="32" t="s">
        <v>1208</v>
      </c>
      <c r="G99" s="32" t="s">
        <v>105</v>
      </c>
      <c r="H99" s="33" t="s">
        <v>665</v>
      </c>
      <c r="I99" s="34">
        <v>200</v>
      </c>
      <c r="J99" s="59"/>
      <c r="K99" s="11">
        <v>1</v>
      </c>
      <c r="L99" s="35"/>
      <c r="M99" s="36"/>
      <c r="N99" s="37">
        <f>IF(M99&gt;0,ROUND(L99/M99,4),0)</f>
        <v>0</v>
      </c>
      <c r="O99" s="38"/>
      <c r="P99" s="39"/>
      <c r="Q99" s="37">
        <f>ROUND(ROUND(N99,4)*(1-O99),4)</f>
        <v>0</v>
      </c>
      <c r="R99" s="37">
        <f>ROUND(ROUND(Q99,4)*(1+P99),4)</f>
        <v>0</v>
      </c>
      <c r="S99" s="37">
        <f>ROUND($I99*Q99,4)</f>
        <v>0</v>
      </c>
      <c r="T99" s="37">
        <f>ROUND($I99*R99,4)</f>
        <v>0</v>
      </c>
      <c r="U99" s="40"/>
      <c r="V99" s="40"/>
      <c r="W99" s="40"/>
      <c r="X99" s="40"/>
      <c r="Y99" s="41"/>
    </row>
    <row r="100" spans="1:25" ht="26.25" thickBot="1" x14ac:dyDescent="0.3">
      <c r="A100" s="56" t="s">
        <v>1215</v>
      </c>
      <c r="B100" s="13">
        <v>8</v>
      </c>
      <c r="C100" s="42" t="s">
        <v>1216</v>
      </c>
      <c r="D100" s="42" t="s">
        <v>105</v>
      </c>
      <c r="E100" s="42" t="s">
        <v>1217</v>
      </c>
      <c r="F100" s="42" t="s">
        <v>1208</v>
      </c>
      <c r="G100" s="42" t="s">
        <v>105</v>
      </c>
      <c r="H100" s="43" t="s">
        <v>665</v>
      </c>
      <c r="I100" s="44">
        <v>200</v>
      </c>
      <c r="J100" s="60"/>
      <c r="K100" s="13">
        <v>1</v>
      </c>
      <c r="L100" s="45"/>
      <c r="M100" s="46"/>
      <c r="N100" s="47">
        <f>IF(M100&gt;0,ROUND(L100/M100,4),0)</f>
        <v>0</v>
      </c>
      <c r="O100" s="48"/>
      <c r="P100" s="49"/>
      <c r="Q100" s="47">
        <f>ROUND(ROUND(N100,4)*(1-O100),4)</f>
        <v>0</v>
      </c>
      <c r="R100" s="47">
        <f>ROUND(ROUND(Q100,4)*(1+P100),4)</f>
        <v>0</v>
      </c>
      <c r="S100" s="47">
        <f>ROUND($I100*Q100,4)</f>
        <v>0</v>
      </c>
      <c r="T100" s="47">
        <f>ROUND($I100*R100,4)</f>
        <v>0</v>
      </c>
      <c r="U100" s="50"/>
      <c r="V100" s="50"/>
      <c r="W100" s="50"/>
      <c r="X100" s="50"/>
      <c r="Y100" s="51"/>
    </row>
    <row r="101" spans="1:25" ht="13.5" thickBot="1" x14ac:dyDescent="0.3">
      <c r="R101" s="61" t="s">
        <v>108</v>
      </c>
      <c r="S101" s="62">
        <f>SUM(S93:S100)</f>
        <v>0</v>
      </c>
      <c r="T101" s="63">
        <f>SUM(T93:T100)</f>
        <v>0</v>
      </c>
    </row>
    <row r="103" spans="1:25" ht="13.5" thickBot="1" x14ac:dyDescent="0.3"/>
    <row r="104" spans="1:25" ht="13.5" thickBot="1" x14ac:dyDescent="0.3">
      <c r="A104" s="52" t="s">
        <v>55</v>
      </c>
      <c r="B104" s="57" t="s">
        <v>204</v>
      </c>
      <c r="C104" s="18" t="s">
        <v>1218</v>
      </c>
      <c r="D104" s="18"/>
      <c r="E104" s="18"/>
      <c r="F104" s="18"/>
      <c r="G104" s="18"/>
      <c r="H104" s="18" t="s">
        <v>58</v>
      </c>
      <c r="I104" s="18"/>
      <c r="J104" s="8"/>
      <c r="K104" s="7"/>
      <c r="L104" s="18" t="s">
        <v>1219</v>
      </c>
      <c r="M104" s="18"/>
      <c r="N104" s="18"/>
      <c r="O104" s="18"/>
      <c r="P104" s="18"/>
      <c r="Q104" s="18"/>
      <c r="R104" s="18"/>
      <c r="S104" s="18"/>
      <c r="T104" s="18"/>
      <c r="U104" s="18"/>
      <c r="V104" s="18"/>
      <c r="W104" s="18"/>
      <c r="X104" s="18"/>
      <c r="Y104" s="8"/>
    </row>
    <row r="105" spans="1:25" ht="51.75" thickBot="1" x14ac:dyDescent="0.3">
      <c r="A105" s="53" t="s">
        <v>60</v>
      </c>
      <c r="B105" s="19" t="s">
        <v>61</v>
      </c>
      <c r="C105" s="20" t="s">
        <v>62</v>
      </c>
      <c r="D105" s="20" t="s">
        <v>63</v>
      </c>
      <c r="E105" s="20" t="s">
        <v>64</v>
      </c>
      <c r="F105" s="20" t="s">
        <v>65</v>
      </c>
      <c r="G105" s="20" t="s">
        <v>1220</v>
      </c>
      <c r="H105" s="20" t="s">
        <v>67</v>
      </c>
      <c r="I105" s="20" t="s">
        <v>68</v>
      </c>
      <c r="J105" s="21" t="s">
        <v>69</v>
      </c>
      <c r="K105" s="19" t="s">
        <v>70</v>
      </c>
      <c r="L105" s="20" t="s">
        <v>71</v>
      </c>
      <c r="M105" s="20" t="s">
        <v>72</v>
      </c>
      <c r="N105" s="20" t="s">
        <v>73</v>
      </c>
      <c r="O105" s="20" t="s">
        <v>74</v>
      </c>
      <c r="P105" s="20" t="s">
        <v>75</v>
      </c>
      <c r="Q105" s="20" t="s">
        <v>76</v>
      </c>
      <c r="R105" s="20" t="s">
        <v>77</v>
      </c>
      <c r="S105" s="20" t="s">
        <v>78</v>
      </c>
      <c r="T105" s="20" t="s">
        <v>79</v>
      </c>
      <c r="U105" s="20" t="s">
        <v>80</v>
      </c>
      <c r="V105" s="20" t="s">
        <v>81</v>
      </c>
      <c r="W105" s="20" t="s">
        <v>82</v>
      </c>
      <c r="X105" s="20" t="s">
        <v>83</v>
      </c>
      <c r="Y105" s="21" t="s">
        <v>84</v>
      </c>
    </row>
    <row r="106" spans="1:25" ht="25.5" x14ac:dyDescent="0.25">
      <c r="A106" s="54" t="s">
        <v>1221</v>
      </c>
      <c r="B106" s="9">
        <v>1</v>
      </c>
      <c r="C106" s="22" t="s">
        <v>1222</v>
      </c>
      <c r="D106" s="22" t="s">
        <v>105</v>
      </c>
      <c r="E106" s="22" t="s">
        <v>105</v>
      </c>
      <c r="F106" s="22" t="s">
        <v>530</v>
      </c>
      <c r="G106" s="22" t="s">
        <v>105</v>
      </c>
      <c r="H106" s="23" t="s">
        <v>665</v>
      </c>
      <c r="I106" s="24">
        <v>100</v>
      </c>
      <c r="J106" s="58"/>
      <c r="K106" s="9">
        <v>1</v>
      </c>
      <c r="L106" s="25"/>
      <c r="M106" s="26"/>
      <c r="N106" s="27">
        <f>IF(M106&gt;0,ROUND(L106/M106,4),0)</f>
        <v>0</v>
      </c>
      <c r="O106" s="28"/>
      <c r="P106" s="29"/>
      <c r="Q106" s="27">
        <f>ROUND(ROUND(N106,4)*(1-O106),4)</f>
        <v>0</v>
      </c>
      <c r="R106" s="27">
        <f>ROUND(ROUND(Q106,4)*(1+P106),4)</f>
        <v>0</v>
      </c>
      <c r="S106" s="27">
        <f>ROUND($I106*Q106,4)</f>
        <v>0</v>
      </c>
      <c r="T106" s="27">
        <f>ROUND($I106*R106,4)</f>
        <v>0</v>
      </c>
      <c r="U106" s="30"/>
      <c r="V106" s="30"/>
      <c r="W106" s="30"/>
      <c r="X106" s="30"/>
      <c r="Y106" s="31"/>
    </row>
    <row r="107" spans="1:25" ht="25.5" x14ac:dyDescent="0.25">
      <c r="A107" s="55" t="s">
        <v>1223</v>
      </c>
      <c r="B107" s="11">
        <v>2</v>
      </c>
      <c r="C107" s="32" t="s">
        <v>1224</v>
      </c>
      <c r="D107" s="32" t="s">
        <v>105</v>
      </c>
      <c r="E107" s="32" t="s">
        <v>105</v>
      </c>
      <c r="F107" s="32" t="s">
        <v>530</v>
      </c>
      <c r="G107" s="32" t="s">
        <v>1225</v>
      </c>
      <c r="H107" s="33" t="s">
        <v>665</v>
      </c>
      <c r="I107" s="34">
        <v>380</v>
      </c>
      <c r="J107" s="59"/>
      <c r="K107" s="11">
        <v>1</v>
      </c>
      <c r="L107" s="35"/>
      <c r="M107" s="36"/>
      <c r="N107" s="37">
        <f>IF(M107&gt;0,ROUND(L107/M107,4),0)</f>
        <v>0</v>
      </c>
      <c r="O107" s="38"/>
      <c r="P107" s="39"/>
      <c r="Q107" s="37">
        <f>ROUND(ROUND(N107,4)*(1-O107),4)</f>
        <v>0</v>
      </c>
      <c r="R107" s="37">
        <f>ROUND(ROUND(Q107,4)*(1+P107),4)</f>
        <v>0</v>
      </c>
      <c r="S107" s="37">
        <f>ROUND($I107*Q107,4)</f>
        <v>0</v>
      </c>
      <c r="T107" s="37">
        <f>ROUND($I107*R107,4)</f>
        <v>0</v>
      </c>
      <c r="U107" s="40"/>
      <c r="V107" s="40"/>
      <c r="W107" s="40"/>
      <c r="X107" s="40"/>
      <c r="Y107" s="41"/>
    </row>
    <row r="108" spans="1:25" ht="25.5" x14ac:dyDescent="0.25">
      <c r="A108" s="55" t="s">
        <v>1226</v>
      </c>
      <c r="B108" s="11">
        <v>3</v>
      </c>
      <c r="C108" s="32" t="s">
        <v>1227</v>
      </c>
      <c r="D108" s="32" t="s">
        <v>105</v>
      </c>
      <c r="E108" s="32" t="s">
        <v>105</v>
      </c>
      <c r="F108" s="32" t="s">
        <v>530</v>
      </c>
      <c r="G108" s="32" t="s">
        <v>105</v>
      </c>
      <c r="H108" s="33" t="s">
        <v>665</v>
      </c>
      <c r="I108" s="34">
        <v>100</v>
      </c>
      <c r="J108" s="59"/>
      <c r="K108" s="11">
        <v>1</v>
      </c>
      <c r="L108" s="35"/>
      <c r="M108" s="36"/>
      <c r="N108" s="37">
        <f>IF(M108&gt;0,ROUND(L108/M108,4),0)</f>
        <v>0</v>
      </c>
      <c r="O108" s="38"/>
      <c r="P108" s="39"/>
      <c r="Q108" s="37">
        <f>ROUND(ROUND(N108,4)*(1-O108),4)</f>
        <v>0</v>
      </c>
      <c r="R108" s="37">
        <f>ROUND(ROUND(Q108,4)*(1+P108),4)</f>
        <v>0</v>
      </c>
      <c r="S108" s="37">
        <f>ROUND($I108*Q108,4)</f>
        <v>0</v>
      </c>
      <c r="T108" s="37">
        <f>ROUND($I108*R108,4)</f>
        <v>0</v>
      </c>
      <c r="U108" s="40"/>
      <c r="V108" s="40"/>
      <c r="W108" s="40"/>
      <c r="X108" s="40"/>
      <c r="Y108" s="41"/>
    </row>
    <row r="109" spans="1:25" ht="25.5" x14ac:dyDescent="0.25">
      <c r="A109" s="55" t="s">
        <v>1228</v>
      </c>
      <c r="B109" s="11">
        <v>4</v>
      </c>
      <c r="C109" s="32" t="s">
        <v>1229</v>
      </c>
      <c r="D109" s="32" t="s">
        <v>105</v>
      </c>
      <c r="E109" s="32" t="s">
        <v>105</v>
      </c>
      <c r="F109" s="32" t="s">
        <v>530</v>
      </c>
      <c r="G109" s="32" t="s">
        <v>105</v>
      </c>
      <c r="H109" s="33" t="s">
        <v>665</v>
      </c>
      <c r="I109" s="34">
        <v>100</v>
      </c>
      <c r="J109" s="59"/>
      <c r="K109" s="11">
        <v>1</v>
      </c>
      <c r="L109" s="35"/>
      <c r="M109" s="36"/>
      <c r="N109" s="37">
        <f>IF(M109&gt;0,ROUND(L109/M109,4),0)</f>
        <v>0</v>
      </c>
      <c r="O109" s="38"/>
      <c r="P109" s="39"/>
      <c r="Q109" s="37">
        <f>ROUND(ROUND(N109,4)*(1-O109),4)</f>
        <v>0</v>
      </c>
      <c r="R109" s="37">
        <f>ROUND(ROUND(Q109,4)*(1+P109),4)</f>
        <v>0</v>
      </c>
      <c r="S109" s="37">
        <f>ROUND($I109*Q109,4)</f>
        <v>0</v>
      </c>
      <c r="T109" s="37">
        <f>ROUND($I109*R109,4)</f>
        <v>0</v>
      </c>
      <c r="U109" s="40"/>
      <c r="V109" s="40"/>
      <c r="W109" s="40"/>
      <c r="X109" s="40"/>
      <c r="Y109" s="41"/>
    </row>
    <row r="110" spans="1:25" ht="26.25" thickBot="1" x14ac:dyDescent="0.3">
      <c r="A110" s="56" t="s">
        <v>1230</v>
      </c>
      <c r="B110" s="13">
        <v>5</v>
      </c>
      <c r="C110" s="42" t="s">
        <v>1231</v>
      </c>
      <c r="D110" s="42" t="s">
        <v>105</v>
      </c>
      <c r="E110" s="42" t="s">
        <v>1232</v>
      </c>
      <c r="F110" s="42" t="s">
        <v>530</v>
      </c>
      <c r="G110" s="42" t="s">
        <v>105</v>
      </c>
      <c r="H110" s="43" t="s">
        <v>665</v>
      </c>
      <c r="I110" s="44">
        <v>100</v>
      </c>
      <c r="J110" s="60"/>
      <c r="K110" s="13">
        <v>1</v>
      </c>
      <c r="L110" s="45"/>
      <c r="M110" s="46"/>
      <c r="N110" s="47">
        <f>IF(M110&gt;0,ROUND(L110/M110,4),0)</f>
        <v>0</v>
      </c>
      <c r="O110" s="48"/>
      <c r="P110" s="49"/>
      <c r="Q110" s="47">
        <f>ROUND(ROUND(N110,4)*(1-O110),4)</f>
        <v>0</v>
      </c>
      <c r="R110" s="47">
        <f>ROUND(ROUND(Q110,4)*(1+P110),4)</f>
        <v>0</v>
      </c>
      <c r="S110" s="47">
        <f>ROUND($I110*Q110,4)</f>
        <v>0</v>
      </c>
      <c r="T110" s="47">
        <f>ROUND($I110*R110,4)</f>
        <v>0</v>
      </c>
      <c r="U110" s="50"/>
      <c r="V110" s="50"/>
      <c r="W110" s="50"/>
      <c r="X110" s="50"/>
      <c r="Y110" s="51"/>
    </row>
    <row r="111" spans="1:25" ht="13.5" thickBot="1" x14ac:dyDescent="0.3">
      <c r="R111" s="61" t="s">
        <v>108</v>
      </c>
      <c r="S111" s="62">
        <f>SUM(S106:S110)</f>
        <v>0</v>
      </c>
      <c r="T111" s="63">
        <f>SUM(T106:T110)</f>
        <v>0</v>
      </c>
    </row>
    <row r="113" spans="1:25" ht="13.5" thickBot="1" x14ac:dyDescent="0.3"/>
    <row r="114" spans="1:25" ht="13.5" thickBot="1" x14ac:dyDescent="0.3">
      <c r="A114" s="52" t="s">
        <v>55</v>
      </c>
      <c r="B114" s="57" t="s">
        <v>229</v>
      </c>
      <c r="C114" s="18" t="s">
        <v>1233</v>
      </c>
      <c r="D114" s="18"/>
      <c r="E114" s="18"/>
      <c r="F114" s="18"/>
      <c r="G114" s="18"/>
      <c r="H114" s="18" t="s">
        <v>254</v>
      </c>
      <c r="I114" s="18"/>
      <c r="J114" s="8"/>
      <c r="K114" s="7"/>
      <c r="L114" s="18" t="s">
        <v>1234</v>
      </c>
      <c r="M114" s="18"/>
      <c r="N114" s="18"/>
      <c r="O114" s="18"/>
      <c r="P114" s="18"/>
      <c r="Q114" s="18"/>
      <c r="R114" s="18"/>
      <c r="S114" s="18"/>
      <c r="T114" s="18"/>
      <c r="U114" s="18"/>
      <c r="V114" s="18"/>
      <c r="W114" s="18"/>
      <c r="X114" s="18"/>
      <c r="Y114" s="8"/>
    </row>
    <row r="115" spans="1:25" ht="51.75" thickBot="1" x14ac:dyDescent="0.3">
      <c r="A115" s="53" t="s">
        <v>60</v>
      </c>
      <c r="B115" s="19" t="s">
        <v>61</v>
      </c>
      <c r="C115" s="20" t="s">
        <v>62</v>
      </c>
      <c r="D115" s="20" t="s">
        <v>63</v>
      </c>
      <c r="E115" s="20" t="s">
        <v>64</v>
      </c>
      <c r="F115" s="20" t="s">
        <v>65</v>
      </c>
      <c r="G115" s="20" t="s">
        <v>1220</v>
      </c>
      <c r="H115" s="20" t="s">
        <v>67</v>
      </c>
      <c r="I115" s="20" t="s">
        <v>68</v>
      </c>
      <c r="J115" s="21" t="s">
        <v>69</v>
      </c>
      <c r="K115" s="19" t="s">
        <v>70</v>
      </c>
      <c r="L115" s="20" t="s">
        <v>71</v>
      </c>
      <c r="M115" s="20" t="s">
        <v>72</v>
      </c>
      <c r="N115" s="20" t="s">
        <v>73</v>
      </c>
      <c r="O115" s="20" t="s">
        <v>74</v>
      </c>
      <c r="P115" s="20" t="s">
        <v>75</v>
      </c>
      <c r="Q115" s="20" t="s">
        <v>76</v>
      </c>
      <c r="R115" s="20" t="s">
        <v>77</v>
      </c>
      <c r="S115" s="20" t="s">
        <v>78</v>
      </c>
      <c r="T115" s="20" t="s">
        <v>79</v>
      </c>
      <c r="U115" s="20" t="s">
        <v>80</v>
      </c>
      <c r="V115" s="20" t="s">
        <v>81</v>
      </c>
      <c r="W115" s="20" t="s">
        <v>82</v>
      </c>
      <c r="X115" s="20" t="s">
        <v>83</v>
      </c>
      <c r="Y115" s="21" t="s">
        <v>84</v>
      </c>
    </row>
    <row r="116" spans="1:25" x14ac:dyDescent="0.25">
      <c r="A116" s="54" t="s">
        <v>105</v>
      </c>
      <c r="B116" s="9">
        <v>1</v>
      </c>
      <c r="C116" s="22" t="s">
        <v>1235</v>
      </c>
      <c r="D116" s="22" t="s">
        <v>105</v>
      </c>
      <c r="E116" s="22" t="s">
        <v>105</v>
      </c>
      <c r="F116" s="22" t="s">
        <v>371</v>
      </c>
      <c r="G116" s="22" t="s">
        <v>105</v>
      </c>
      <c r="H116" s="23" t="s">
        <v>91</v>
      </c>
      <c r="I116" s="24">
        <v>30</v>
      </c>
      <c r="J116" s="58"/>
      <c r="K116" s="9">
        <v>1</v>
      </c>
      <c r="L116" s="25"/>
      <c r="M116" s="26"/>
      <c r="N116" s="27">
        <f>IF(M116&gt;0,ROUND(L116/M116,4),0)</f>
        <v>0</v>
      </c>
      <c r="O116" s="28"/>
      <c r="P116" s="29"/>
      <c r="Q116" s="27">
        <f>ROUND(ROUND(N116,4)*(1-O116),4)</f>
        <v>0</v>
      </c>
      <c r="R116" s="27">
        <f>ROUND(ROUND(Q116,4)*(1+P116),4)</f>
        <v>0</v>
      </c>
      <c r="S116" s="27">
        <f>ROUND($I116*Q116,4)</f>
        <v>0</v>
      </c>
      <c r="T116" s="27">
        <f>ROUND($I116*R116,4)</f>
        <v>0</v>
      </c>
      <c r="U116" s="30"/>
      <c r="V116" s="30"/>
      <c r="W116" s="30"/>
      <c r="X116" s="30"/>
      <c r="Y116" s="31"/>
    </row>
    <row r="117" spans="1:25" ht="13.5" thickBot="1" x14ac:dyDescent="0.3">
      <c r="A117" s="56" t="s">
        <v>105</v>
      </c>
      <c r="B117" s="13">
        <v>2</v>
      </c>
      <c r="C117" s="42" t="s">
        <v>1236</v>
      </c>
      <c r="D117" s="42" t="s">
        <v>105</v>
      </c>
      <c r="E117" s="42" t="s">
        <v>105</v>
      </c>
      <c r="F117" s="42" t="s">
        <v>371</v>
      </c>
      <c r="G117" s="42" t="s">
        <v>105</v>
      </c>
      <c r="H117" s="43" t="s">
        <v>91</v>
      </c>
      <c r="I117" s="44">
        <v>30</v>
      </c>
      <c r="J117" s="60"/>
      <c r="K117" s="13">
        <v>1</v>
      </c>
      <c r="L117" s="45"/>
      <c r="M117" s="46"/>
      <c r="N117" s="47">
        <f>IF(M117&gt;0,ROUND(L117/M117,4),0)</f>
        <v>0</v>
      </c>
      <c r="O117" s="48"/>
      <c r="P117" s="49"/>
      <c r="Q117" s="47">
        <f>ROUND(ROUND(N117,4)*(1-O117),4)</f>
        <v>0</v>
      </c>
      <c r="R117" s="47">
        <f>ROUND(ROUND(Q117,4)*(1+P117),4)</f>
        <v>0</v>
      </c>
      <c r="S117" s="47">
        <f>ROUND($I117*Q117,4)</f>
        <v>0</v>
      </c>
      <c r="T117" s="47">
        <f>ROUND($I117*R117,4)</f>
        <v>0</v>
      </c>
      <c r="U117" s="50"/>
      <c r="V117" s="50"/>
      <c r="W117" s="50"/>
      <c r="X117" s="50"/>
      <c r="Y117" s="51"/>
    </row>
    <row r="118" spans="1:25" ht="13.5" thickBot="1" x14ac:dyDescent="0.3">
      <c r="R118" s="61" t="s">
        <v>108</v>
      </c>
      <c r="S118" s="62">
        <f>SUM(S116:S117)</f>
        <v>0</v>
      </c>
      <c r="T118" s="63">
        <f>SUM(T116:T117)</f>
        <v>0</v>
      </c>
    </row>
  </sheetData>
  <sheetProtection algorithmName="SHA-512" hashValue="zETXR3twqBR6KVJaYbxfMievDpWniD3NRDgu8lHmkN55uzjEnD3aXmj4IOpbMldpcuQ/HthYBIwW1JdYy6BNYg==" saltValue="VKCNOluYuZ06bNcM0dTBQA==" spinCount="100000" sheet="1" objects="1" scenarios="1"/>
  <pageMargins left="0.78740157021416557" right="0.78740157021416557" top="0.78740157021416557" bottom="0.78740157021416557" header="0.59055116441514754" footer="0.59055116441514754"/>
  <pageSetup paperSize="9" scale="30" fitToHeight="0" pageOrder="overThenDown" orientation="landscape" r:id="rId1"/>
  <headerFooter>
    <oddHeader>&amp;ROBR-8A</oddHeader>
    <oddFooter>&amp;LJN št. 16-51/19, 16-51/19_1.OBD: 1.5.2020 - 30.4.2021&amp;RStran &amp;P od &amp;N</oddFoot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4:Y54"/>
  <sheetViews>
    <sheetView topLeftCell="B1" workbookViewId="0"/>
  </sheetViews>
  <sheetFormatPr defaultRowHeight="12.75" x14ac:dyDescent="0.25"/>
  <cols>
    <col min="1" max="1" width="15.7109375" style="1" hidden="1" customWidth="1"/>
    <col min="2" max="2" width="7.28515625" style="1" customWidth="1"/>
    <col min="3" max="3" width="43.85546875" style="1" customWidth="1"/>
    <col min="4" max="5" width="19.42578125" style="1" customWidth="1"/>
    <col min="6" max="6" width="22" style="1" customWidth="1"/>
    <col min="7" max="7" width="19.42578125" style="1" customWidth="1"/>
    <col min="8" max="8" width="5.7109375" style="1" customWidth="1"/>
    <col min="9" max="9" width="10" style="1" customWidth="1"/>
    <col min="10" max="10" width="7.28515625" style="1" customWidth="1"/>
    <col min="11" max="11" width="4.7109375" style="1" customWidth="1"/>
    <col min="12" max="12" width="13.7109375" style="1" customWidth="1"/>
    <col min="13" max="13" width="10.7109375" style="1" customWidth="1"/>
    <col min="14" max="14" width="13.7109375" style="1" customWidth="1"/>
    <col min="15" max="15" width="10.7109375" style="1" customWidth="1"/>
    <col min="16" max="16" width="7.7109375" style="1" customWidth="1"/>
    <col min="17" max="18" width="13.7109375" style="1" customWidth="1"/>
    <col min="19" max="20" width="17.28515625" style="1" customWidth="1"/>
    <col min="21" max="21" width="20.7109375" style="1" customWidth="1"/>
    <col min="22" max="22" width="25.7109375" style="1" customWidth="1"/>
    <col min="23" max="23" width="20.7109375" style="1" customWidth="1"/>
    <col min="24" max="24" width="12.7109375" style="1" customWidth="1"/>
    <col min="25" max="25" width="25.7109375" style="1" customWidth="1"/>
    <col min="26" max="16384" width="9.140625" style="1"/>
  </cols>
  <sheetData>
    <row r="4" spans="1:25" ht="15.75" x14ac:dyDescent="0.25">
      <c r="C4" s="77" t="s">
        <v>52</v>
      </c>
    </row>
    <row r="5" spans="1:25" ht="18" x14ac:dyDescent="0.25">
      <c r="B5" s="78" t="s">
        <v>1237</v>
      </c>
      <c r="C5" s="2" t="s">
        <v>1238</v>
      </c>
    </row>
    <row r="7" spans="1:25" x14ac:dyDescent="0.25">
      <c r="C7" s="79" t="str">
        <f>IF('2. Podatki o ponudniku'!C5&lt;&gt;"","Naziv ponudnika: " &amp; '2. Podatki o ponudniku'!C5,"")</f>
        <v/>
      </c>
    </row>
    <row r="8" spans="1:25" x14ac:dyDescent="0.25">
      <c r="C8" s="79" t="str">
        <f>IF('2. Podatki o ponudniku'!C7&lt;&gt;"","Identifikacijska številka za DDV: " &amp; '2. Podatki o ponudniku'!C7,"")</f>
        <v/>
      </c>
    </row>
    <row r="10" spans="1:25" ht="13.5" thickBot="1" x14ac:dyDescent="0.3"/>
    <row r="11" spans="1:25" ht="13.5" thickBot="1" x14ac:dyDescent="0.3">
      <c r="A11" s="52" t="s">
        <v>55</v>
      </c>
      <c r="B11" s="57" t="s">
        <v>56</v>
      </c>
      <c r="C11" s="18" t="s">
        <v>1239</v>
      </c>
      <c r="D11" s="18"/>
      <c r="E11" s="18"/>
      <c r="F11" s="18"/>
      <c r="G11" s="18"/>
      <c r="H11" s="18" t="s">
        <v>254</v>
      </c>
      <c r="I11" s="18"/>
      <c r="J11" s="8"/>
      <c r="K11" s="7"/>
      <c r="L11" s="18" t="s">
        <v>1240</v>
      </c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8"/>
    </row>
    <row r="12" spans="1:25" ht="51.75" thickBot="1" x14ac:dyDescent="0.3">
      <c r="A12" s="53" t="s">
        <v>60</v>
      </c>
      <c r="B12" s="19" t="s">
        <v>61</v>
      </c>
      <c r="C12" s="20" t="s">
        <v>62</v>
      </c>
      <c r="D12" s="20" t="s">
        <v>63</v>
      </c>
      <c r="E12" s="20" t="s">
        <v>64</v>
      </c>
      <c r="F12" s="20" t="s">
        <v>65</v>
      </c>
      <c r="G12" s="20" t="s">
        <v>1220</v>
      </c>
      <c r="H12" s="20" t="s">
        <v>67</v>
      </c>
      <c r="I12" s="20" t="s">
        <v>68</v>
      </c>
      <c r="J12" s="21" t="s">
        <v>69</v>
      </c>
      <c r="K12" s="19" t="s">
        <v>70</v>
      </c>
      <c r="L12" s="20" t="s">
        <v>71</v>
      </c>
      <c r="M12" s="20" t="s">
        <v>72</v>
      </c>
      <c r="N12" s="20" t="s">
        <v>73</v>
      </c>
      <c r="O12" s="20" t="s">
        <v>74</v>
      </c>
      <c r="P12" s="20" t="s">
        <v>75</v>
      </c>
      <c r="Q12" s="20" t="s">
        <v>76</v>
      </c>
      <c r="R12" s="20" t="s">
        <v>77</v>
      </c>
      <c r="S12" s="20" t="s">
        <v>78</v>
      </c>
      <c r="T12" s="20" t="s">
        <v>79</v>
      </c>
      <c r="U12" s="20" t="s">
        <v>80</v>
      </c>
      <c r="V12" s="20" t="s">
        <v>81</v>
      </c>
      <c r="W12" s="20" t="s">
        <v>82</v>
      </c>
      <c r="X12" s="20" t="s">
        <v>83</v>
      </c>
      <c r="Y12" s="21" t="s">
        <v>84</v>
      </c>
    </row>
    <row r="13" spans="1:25" x14ac:dyDescent="0.25">
      <c r="A13" s="54" t="s">
        <v>1241</v>
      </c>
      <c r="B13" s="9">
        <v>1</v>
      </c>
      <c r="C13" s="22" t="s">
        <v>1242</v>
      </c>
      <c r="D13" s="22" t="s">
        <v>105</v>
      </c>
      <c r="E13" s="22" t="s">
        <v>105</v>
      </c>
      <c r="F13" s="22" t="s">
        <v>105</v>
      </c>
      <c r="G13" s="22" t="s">
        <v>1243</v>
      </c>
      <c r="H13" s="23" t="s">
        <v>91</v>
      </c>
      <c r="I13" s="24">
        <v>200</v>
      </c>
      <c r="J13" s="58"/>
      <c r="K13" s="9">
        <v>1</v>
      </c>
      <c r="L13" s="25"/>
      <c r="M13" s="26"/>
      <c r="N13" s="27">
        <f>IF(M13&gt;0,ROUND(L13/M13,4),0)</f>
        <v>0</v>
      </c>
      <c r="O13" s="28"/>
      <c r="P13" s="29"/>
      <c r="Q13" s="27">
        <f>ROUND(ROUND(N13,4)*(1-O13),4)</f>
        <v>0</v>
      </c>
      <c r="R13" s="27">
        <f>ROUND(ROUND(Q13,4)*(1+P13),4)</f>
        <v>0</v>
      </c>
      <c r="S13" s="27">
        <f>ROUND($I13*Q13,4)</f>
        <v>0</v>
      </c>
      <c r="T13" s="27">
        <f>ROUND($I13*R13,4)</f>
        <v>0</v>
      </c>
      <c r="U13" s="30"/>
      <c r="V13" s="30"/>
      <c r="W13" s="30"/>
      <c r="X13" s="30"/>
      <c r="Y13" s="31"/>
    </row>
    <row r="14" spans="1:25" x14ac:dyDescent="0.25">
      <c r="A14" s="55" t="s">
        <v>1244</v>
      </c>
      <c r="B14" s="11">
        <v>2</v>
      </c>
      <c r="C14" s="32" t="s">
        <v>1245</v>
      </c>
      <c r="D14" s="32" t="s">
        <v>105</v>
      </c>
      <c r="E14" s="32" t="s">
        <v>105</v>
      </c>
      <c r="F14" s="32" t="s">
        <v>105</v>
      </c>
      <c r="G14" s="32" t="s">
        <v>1246</v>
      </c>
      <c r="H14" s="33" t="s">
        <v>91</v>
      </c>
      <c r="I14" s="34">
        <v>550</v>
      </c>
      <c r="J14" s="59"/>
      <c r="K14" s="11">
        <v>1</v>
      </c>
      <c r="L14" s="35"/>
      <c r="M14" s="36"/>
      <c r="N14" s="37">
        <f>IF(M14&gt;0,ROUND(L14/M14,4),0)</f>
        <v>0</v>
      </c>
      <c r="O14" s="38"/>
      <c r="P14" s="39"/>
      <c r="Q14" s="37">
        <f>ROUND(ROUND(N14,4)*(1-O14),4)</f>
        <v>0</v>
      </c>
      <c r="R14" s="37">
        <f>ROUND(ROUND(Q14,4)*(1+P14),4)</f>
        <v>0</v>
      </c>
      <c r="S14" s="37">
        <f>ROUND($I14*Q14,4)</f>
        <v>0</v>
      </c>
      <c r="T14" s="37">
        <f>ROUND($I14*R14,4)</f>
        <v>0</v>
      </c>
      <c r="U14" s="40"/>
      <c r="V14" s="40"/>
      <c r="W14" s="40"/>
      <c r="X14" s="40"/>
      <c r="Y14" s="41"/>
    </row>
    <row r="15" spans="1:25" x14ac:dyDescent="0.25">
      <c r="A15" s="55" t="s">
        <v>1247</v>
      </c>
      <c r="B15" s="11">
        <v>3</v>
      </c>
      <c r="C15" s="32" t="s">
        <v>1248</v>
      </c>
      <c r="D15" s="32" t="s">
        <v>105</v>
      </c>
      <c r="E15" s="32" t="s">
        <v>105</v>
      </c>
      <c r="F15" s="32" t="s">
        <v>105</v>
      </c>
      <c r="G15" s="32" t="s">
        <v>1249</v>
      </c>
      <c r="H15" s="33" t="s">
        <v>91</v>
      </c>
      <c r="I15" s="34">
        <v>100</v>
      </c>
      <c r="J15" s="59"/>
      <c r="K15" s="11">
        <v>1</v>
      </c>
      <c r="L15" s="35"/>
      <c r="M15" s="36"/>
      <c r="N15" s="37">
        <f>IF(M15&gt;0,ROUND(L15/M15,4),0)</f>
        <v>0</v>
      </c>
      <c r="O15" s="38"/>
      <c r="P15" s="39"/>
      <c r="Q15" s="37">
        <f>ROUND(ROUND(N15,4)*(1-O15),4)</f>
        <v>0</v>
      </c>
      <c r="R15" s="37">
        <f>ROUND(ROUND(Q15,4)*(1+P15),4)</f>
        <v>0</v>
      </c>
      <c r="S15" s="37">
        <f>ROUND($I15*Q15,4)</f>
        <v>0</v>
      </c>
      <c r="T15" s="37">
        <f>ROUND($I15*R15,4)</f>
        <v>0</v>
      </c>
      <c r="U15" s="40"/>
      <c r="V15" s="40"/>
      <c r="W15" s="40"/>
      <c r="X15" s="40"/>
      <c r="Y15" s="41"/>
    </row>
    <row r="16" spans="1:25" x14ac:dyDescent="0.25">
      <c r="A16" s="55" t="s">
        <v>1250</v>
      </c>
      <c r="B16" s="11">
        <v>4</v>
      </c>
      <c r="C16" s="32" t="s">
        <v>1251</v>
      </c>
      <c r="D16" s="32" t="s">
        <v>105</v>
      </c>
      <c r="E16" s="32" t="s">
        <v>105</v>
      </c>
      <c r="F16" s="32" t="s">
        <v>105</v>
      </c>
      <c r="G16" s="32" t="s">
        <v>1252</v>
      </c>
      <c r="H16" s="33" t="s">
        <v>91</v>
      </c>
      <c r="I16" s="34">
        <v>200</v>
      </c>
      <c r="J16" s="59"/>
      <c r="K16" s="11">
        <v>1</v>
      </c>
      <c r="L16" s="35"/>
      <c r="M16" s="36"/>
      <c r="N16" s="37">
        <f>IF(M16&gt;0,ROUND(L16/M16,4),0)</f>
        <v>0</v>
      </c>
      <c r="O16" s="38"/>
      <c r="P16" s="39"/>
      <c r="Q16" s="37">
        <f>ROUND(ROUND(N16,4)*(1-O16),4)</f>
        <v>0</v>
      </c>
      <c r="R16" s="37">
        <f>ROUND(ROUND(Q16,4)*(1+P16),4)</f>
        <v>0</v>
      </c>
      <c r="S16" s="37">
        <f>ROUND($I16*Q16,4)</f>
        <v>0</v>
      </c>
      <c r="T16" s="37">
        <f>ROUND($I16*R16,4)</f>
        <v>0</v>
      </c>
      <c r="U16" s="40"/>
      <c r="V16" s="40"/>
      <c r="W16" s="40"/>
      <c r="X16" s="40"/>
      <c r="Y16" s="41"/>
    </row>
    <row r="17" spans="1:25" x14ac:dyDescent="0.25">
      <c r="A17" s="55" t="s">
        <v>1253</v>
      </c>
      <c r="B17" s="11">
        <v>5</v>
      </c>
      <c r="C17" s="32" t="s">
        <v>1254</v>
      </c>
      <c r="D17" s="32" t="s">
        <v>105</v>
      </c>
      <c r="E17" s="32" t="s">
        <v>105</v>
      </c>
      <c r="F17" s="32" t="s">
        <v>105</v>
      </c>
      <c r="G17" s="32" t="s">
        <v>1255</v>
      </c>
      <c r="H17" s="33" t="s">
        <v>91</v>
      </c>
      <c r="I17" s="34">
        <v>170</v>
      </c>
      <c r="J17" s="59"/>
      <c r="K17" s="11">
        <v>1</v>
      </c>
      <c r="L17" s="35"/>
      <c r="M17" s="36"/>
      <c r="N17" s="37">
        <f>IF(M17&gt;0,ROUND(L17/M17,4),0)</f>
        <v>0</v>
      </c>
      <c r="O17" s="38"/>
      <c r="P17" s="39"/>
      <c r="Q17" s="37">
        <f>ROUND(ROUND(N17,4)*(1-O17),4)</f>
        <v>0</v>
      </c>
      <c r="R17" s="37">
        <f>ROUND(ROUND(Q17,4)*(1+P17),4)</f>
        <v>0</v>
      </c>
      <c r="S17" s="37">
        <f>ROUND($I17*Q17,4)</f>
        <v>0</v>
      </c>
      <c r="T17" s="37">
        <f>ROUND($I17*R17,4)</f>
        <v>0</v>
      </c>
      <c r="U17" s="40"/>
      <c r="V17" s="40"/>
      <c r="W17" s="40"/>
      <c r="X17" s="40"/>
      <c r="Y17" s="41"/>
    </row>
    <row r="18" spans="1:25" ht="25.5" x14ac:dyDescent="0.25">
      <c r="A18" s="55" t="s">
        <v>1256</v>
      </c>
      <c r="B18" s="11">
        <v>6</v>
      </c>
      <c r="C18" s="32" t="s">
        <v>1257</v>
      </c>
      <c r="D18" s="32" t="s">
        <v>105</v>
      </c>
      <c r="E18" s="32" t="s">
        <v>105</v>
      </c>
      <c r="F18" s="32" t="s">
        <v>105</v>
      </c>
      <c r="G18" s="32" t="s">
        <v>1258</v>
      </c>
      <c r="H18" s="33" t="s">
        <v>91</v>
      </c>
      <c r="I18" s="34">
        <v>52</v>
      </c>
      <c r="J18" s="59"/>
      <c r="K18" s="11">
        <v>1</v>
      </c>
      <c r="L18" s="35"/>
      <c r="M18" s="36"/>
      <c r="N18" s="37">
        <f>IF(M18&gt;0,ROUND(L18/M18,4),0)</f>
        <v>0</v>
      </c>
      <c r="O18" s="38"/>
      <c r="P18" s="39"/>
      <c r="Q18" s="37">
        <f>ROUND(ROUND(N18,4)*(1-O18),4)</f>
        <v>0</v>
      </c>
      <c r="R18" s="37">
        <f>ROUND(ROUND(Q18,4)*(1+P18),4)</f>
        <v>0</v>
      </c>
      <c r="S18" s="37">
        <f>ROUND($I18*Q18,4)</f>
        <v>0</v>
      </c>
      <c r="T18" s="37">
        <f>ROUND($I18*R18,4)</f>
        <v>0</v>
      </c>
      <c r="U18" s="40"/>
      <c r="V18" s="40"/>
      <c r="W18" s="40"/>
      <c r="X18" s="40"/>
      <c r="Y18" s="41"/>
    </row>
    <row r="19" spans="1:25" x14ac:dyDescent="0.25">
      <c r="A19" s="55" t="s">
        <v>1259</v>
      </c>
      <c r="B19" s="11">
        <v>7</v>
      </c>
      <c r="C19" s="32" t="s">
        <v>1260</v>
      </c>
      <c r="D19" s="32" t="s">
        <v>105</v>
      </c>
      <c r="E19" s="32" t="s">
        <v>105</v>
      </c>
      <c r="F19" s="32" t="s">
        <v>105</v>
      </c>
      <c r="G19" s="32" t="s">
        <v>1261</v>
      </c>
      <c r="H19" s="33" t="s">
        <v>91</v>
      </c>
      <c r="I19" s="34">
        <v>120</v>
      </c>
      <c r="J19" s="59"/>
      <c r="K19" s="11">
        <v>1</v>
      </c>
      <c r="L19" s="35"/>
      <c r="M19" s="36"/>
      <c r="N19" s="37">
        <f>IF(M19&gt;0,ROUND(L19/M19,4),0)</f>
        <v>0</v>
      </c>
      <c r="O19" s="38"/>
      <c r="P19" s="39"/>
      <c r="Q19" s="37">
        <f>ROUND(ROUND(N19,4)*(1-O19),4)</f>
        <v>0</v>
      </c>
      <c r="R19" s="37">
        <f>ROUND(ROUND(Q19,4)*(1+P19),4)</f>
        <v>0</v>
      </c>
      <c r="S19" s="37">
        <f>ROUND($I19*Q19,4)</f>
        <v>0</v>
      </c>
      <c r="T19" s="37">
        <f>ROUND($I19*R19,4)</f>
        <v>0</v>
      </c>
      <c r="U19" s="40"/>
      <c r="V19" s="40"/>
      <c r="W19" s="40"/>
      <c r="X19" s="40"/>
      <c r="Y19" s="41"/>
    </row>
    <row r="20" spans="1:25" x14ac:dyDescent="0.25">
      <c r="A20" s="55" t="s">
        <v>1262</v>
      </c>
      <c r="B20" s="11">
        <v>8</v>
      </c>
      <c r="C20" s="32" t="s">
        <v>1263</v>
      </c>
      <c r="D20" s="32" t="s">
        <v>105</v>
      </c>
      <c r="E20" s="32" t="s">
        <v>105</v>
      </c>
      <c r="F20" s="32" t="s">
        <v>105</v>
      </c>
      <c r="G20" s="32" t="s">
        <v>105</v>
      </c>
      <c r="H20" s="33" t="s">
        <v>91</v>
      </c>
      <c r="I20" s="34">
        <v>50</v>
      </c>
      <c r="J20" s="59"/>
      <c r="K20" s="11">
        <v>1</v>
      </c>
      <c r="L20" s="35"/>
      <c r="M20" s="36"/>
      <c r="N20" s="37">
        <f>IF(M20&gt;0,ROUND(L20/M20,4),0)</f>
        <v>0</v>
      </c>
      <c r="O20" s="38"/>
      <c r="P20" s="39"/>
      <c r="Q20" s="37">
        <f>ROUND(ROUND(N20,4)*(1-O20),4)</f>
        <v>0</v>
      </c>
      <c r="R20" s="37">
        <f>ROUND(ROUND(Q20,4)*(1+P20),4)</f>
        <v>0</v>
      </c>
      <c r="S20" s="37">
        <f>ROUND($I20*Q20,4)</f>
        <v>0</v>
      </c>
      <c r="T20" s="37">
        <f>ROUND($I20*R20,4)</f>
        <v>0</v>
      </c>
      <c r="U20" s="40"/>
      <c r="V20" s="40"/>
      <c r="W20" s="40"/>
      <c r="X20" s="40"/>
      <c r="Y20" s="41"/>
    </row>
    <row r="21" spans="1:25" x14ac:dyDescent="0.25">
      <c r="A21" s="55" t="s">
        <v>1264</v>
      </c>
      <c r="B21" s="11">
        <v>9</v>
      </c>
      <c r="C21" s="32" t="s">
        <v>1265</v>
      </c>
      <c r="D21" s="32" t="s">
        <v>105</v>
      </c>
      <c r="E21" s="32" t="s">
        <v>105</v>
      </c>
      <c r="F21" s="32" t="s">
        <v>105</v>
      </c>
      <c r="G21" s="32" t="s">
        <v>105</v>
      </c>
      <c r="H21" s="33" t="s">
        <v>91</v>
      </c>
      <c r="I21" s="34">
        <v>50</v>
      </c>
      <c r="J21" s="59"/>
      <c r="K21" s="11">
        <v>1</v>
      </c>
      <c r="L21" s="35"/>
      <c r="M21" s="36"/>
      <c r="N21" s="37">
        <f>IF(M21&gt;0,ROUND(L21/M21,4),0)</f>
        <v>0</v>
      </c>
      <c r="O21" s="38"/>
      <c r="P21" s="39"/>
      <c r="Q21" s="37">
        <f>ROUND(ROUND(N21,4)*(1-O21),4)</f>
        <v>0</v>
      </c>
      <c r="R21" s="37">
        <f>ROUND(ROUND(Q21,4)*(1+P21),4)</f>
        <v>0</v>
      </c>
      <c r="S21" s="37">
        <f>ROUND($I21*Q21,4)</f>
        <v>0</v>
      </c>
      <c r="T21" s="37">
        <f>ROUND($I21*R21,4)</f>
        <v>0</v>
      </c>
      <c r="U21" s="40"/>
      <c r="V21" s="40"/>
      <c r="W21" s="40"/>
      <c r="X21" s="40"/>
      <c r="Y21" s="41"/>
    </row>
    <row r="22" spans="1:25" x14ac:dyDescent="0.25">
      <c r="A22" s="55" t="s">
        <v>1266</v>
      </c>
      <c r="B22" s="11">
        <v>10</v>
      </c>
      <c r="C22" s="32" t="s">
        <v>1267</v>
      </c>
      <c r="D22" s="32" t="s">
        <v>105</v>
      </c>
      <c r="E22" s="32" t="s">
        <v>105</v>
      </c>
      <c r="F22" s="32" t="s">
        <v>105</v>
      </c>
      <c r="G22" s="32" t="s">
        <v>1268</v>
      </c>
      <c r="H22" s="33" t="s">
        <v>91</v>
      </c>
      <c r="I22" s="34">
        <v>20</v>
      </c>
      <c r="J22" s="59"/>
      <c r="K22" s="11">
        <v>1</v>
      </c>
      <c r="L22" s="35"/>
      <c r="M22" s="36"/>
      <c r="N22" s="37">
        <f>IF(M22&gt;0,ROUND(L22/M22,4),0)</f>
        <v>0</v>
      </c>
      <c r="O22" s="38"/>
      <c r="P22" s="39"/>
      <c r="Q22" s="37">
        <f>ROUND(ROUND(N22,4)*(1-O22),4)</f>
        <v>0</v>
      </c>
      <c r="R22" s="37">
        <f>ROUND(ROUND(Q22,4)*(1+P22),4)</f>
        <v>0</v>
      </c>
      <c r="S22" s="37">
        <f>ROUND($I22*Q22,4)</f>
        <v>0</v>
      </c>
      <c r="T22" s="37">
        <f>ROUND($I22*R22,4)</f>
        <v>0</v>
      </c>
      <c r="U22" s="40"/>
      <c r="V22" s="40"/>
      <c r="W22" s="40"/>
      <c r="X22" s="40"/>
      <c r="Y22" s="41"/>
    </row>
    <row r="23" spans="1:25" x14ac:dyDescent="0.25">
      <c r="A23" s="55" t="s">
        <v>1269</v>
      </c>
      <c r="B23" s="11">
        <v>11</v>
      </c>
      <c r="C23" s="32" t="s">
        <v>1270</v>
      </c>
      <c r="D23" s="32" t="s">
        <v>105</v>
      </c>
      <c r="E23" s="32" t="s">
        <v>105</v>
      </c>
      <c r="F23" s="32" t="s">
        <v>105</v>
      </c>
      <c r="G23" s="32" t="s">
        <v>105</v>
      </c>
      <c r="H23" s="33" t="s">
        <v>91</v>
      </c>
      <c r="I23" s="34">
        <v>50</v>
      </c>
      <c r="J23" s="59"/>
      <c r="K23" s="11">
        <v>1</v>
      </c>
      <c r="L23" s="35"/>
      <c r="M23" s="36"/>
      <c r="N23" s="37">
        <f>IF(M23&gt;0,ROUND(L23/M23,4),0)</f>
        <v>0</v>
      </c>
      <c r="O23" s="38"/>
      <c r="P23" s="39"/>
      <c r="Q23" s="37">
        <f>ROUND(ROUND(N23,4)*(1-O23),4)</f>
        <v>0</v>
      </c>
      <c r="R23" s="37">
        <f>ROUND(ROUND(Q23,4)*(1+P23),4)</f>
        <v>0</v>
      </c>
      <c r="S23" s="37">
        <f>ROUND($I23*Q23,4)</f>
        <v>0</v>
      </c>
      <c r="T23" s="37">
        <f>ROUND($I23*R23,4)</f>
        <v>0</v>
      </c>
      <c r="U23" s="40"/>
      <c r="V23" s="40"/>
      <c r="W23" s="40"/>
      <c r="X23" s="40"/>
      <c r="Y23" s="41"/>
    </row>
    <row r="24" spans="1:25" x14ac:dyDescent="0.25">
      <c r="A24" s="55" t="s">
        <v>1271</v>
      </c>
      <c r="B24" s="11">
        <v>12</v>
      </c>
      <c r="C24" s="32" t="s">
        <v>1272</v>
      </c>
      <c r="D24" s="32" t="s">
        <v>105</v>
      </c>
      <c r="E24" s="32" t="s">
        <v>105</v>
      </c>
      <c r="F24" s="32" t="s">
        <v>105</v>
      </c>
      <c r="G24" s="32" t="s">
        <v>1273</v>
      </c>
      <c r="H24" s="33" t="s">
        <v>91</v>
      </c>
      <c r="I24" s="34">
        <v>15</v>
      </c>
      <c r="J24" s="59"/>
      <c r="K24" s="11">
        <v>1</v>
      </c>
      <c r="L24" s="35"/>
      <c r="M24" s="36"/>
      <c r="N24" s="37">
        <f>IF(M24&gt;0,ROUND(L24/M24,4),0)</f>
        <v>0</v>
      </c>
      <c r="O24" s="38"/>
      <c r="P24" s="39"/>
      <c r="Q24" s="37">
        <f>ROUND(ROUND(N24,4)*(1-O24),4)</f>
        <v>0</v>
      </c>
      <c r="R24" s="37">
        <f>ROUND(ROUND(Q24,4)*(1+P24),4)</f>
        <v>0</v>
      </c>
      <c r="S24" s="37">
        <f>ROUND($I24*Q24,4)</f>
        <v>0</v>
      </c>
      <c r="T24" s="37">
        <f>ROUND($I24*R24,4)</f>
        <v>0</v>
      </c>
      <c r="U24" s="40"/>
      <c r="V24" s="40"/>
      <c r="W24" s="40"/>
      <c r="X24" s="40"/>
      <c r="Y24" s="41"/>
    </row>
    <row r="25" spans="1:25" x14ac:dyDescent="0.25">
      <c r="A25" s="55" t="s">
        <v>1274</v>
      </c>
      <c r="B25" s="11">
        <v>13</v>
      </c>
      <c r="C25" s="32" t="s">
        <v>1275</v>
      </c>
      <c r="D25" s="32" t="s">
        <v>105</v>
      </c>
      <c r="E25" s="32" t="s">
        <v>105</v>
      </c>
      <c r="F25" s="32" t="s">
        <v>105</v>
      </c>
      <c r="G25" s="32" t="s">
        <v>1276</v>
      </c>
      <c r="H25" s="33" t="s">
        <v>91</v>
      </c>
      <c r="I25" s="34">
        <v>250</v>
      </c>
      <c r="J25" s="59"/>
      <c r="K25" s="11">
        <v>1</v>
      </c>
      <c r="L25" s="35"/>
      <c r="M25" s="36"/>
      <c r="N25" s="37">
        <f>IF(M25&gt;0,ROUND(L25/M25,4),0)</f>
        <v>0</v>
      </c>
      <c r="O25" s="38"/>
      <c r="P25" s="39"/>
      <c r="Q25" s="37">
        <f>ROUND(ROUND(N25,4)*(1-O25),4)</f>
        <v>0</v>
      </c>
      <c r="R25" s="37">
        <f>ROUND(ROUND(Q25,4)*(1+P25),4)</f>
        <v>0</v>
      </c>
      <c r="S25" s="37">
        <f>ROUND($I25*Q25,4)</f>
        <v>0</v>
      </c>
      <c r="T25" s="37">
        <f>ROUND($I25*R25,4)</f>
        <v>0</v>
      </c>
      <c r="U25" s="40"/>
      <c r="V25" s="40"/>
      <c r="W25" s="40"/>
      <c r="X25" s="40"/>
      <c r="Y25" s="41"/>
    </row>
    <row r="26" spans="1:25" x14ac:dyDescent="0.25">
      <c r="A26" s="55" t="s">
        <v>1277</v>
      </c>
      <c r="B26" s="11">
        <v>14</v>
      </c>
      <c r="C26" s="32" t="s">
        <v>1278</v>
      </c>
      <c r="D26" s="32" t="s">
        <v>105</v>
      </c>
      <c r="E26" s="32" t="s">
        <v>105</v>
      </c>
      <c r="F26" s="32" t="s">
        <v>105</v>
      </c>
      <c r="G26" s="32" t="s">
        <v>1279</v>
      </c>
      <c r="H26" s="33" t="s">
        <v>91</v>
      </c>
      <c r="I26" s="34">
        <v>150</v>
      </c>
      <c r="J26" s="59"/>
      <c r="K26" s="11">
        <v>1</v>
      </c>
      <c r="L26" s="35"/>
      <c r="M26" s="36"/>
      <c r="N26" s="37">
        <f>IF(M26&gt;0,ROUND(L26/M26,4),0)</f>
        <v>0</v>
      </c>
      <c r="O26" s="38"/>
      <c r="P26" s="39"/>
      <c r="Q26" s="37">
        <f>ROUND(ROUND(N26,4)*(1-O26),4)</f>
        <v>0</v>
      </c>
      <c r="R26" s="37">
        <f>ROUND(ROUND(Q26,4)*(1+P26),4)</f>
        <v>0</v>
      </c>
      <c r="S26" s="37">
        <f>ROUND($I26*Q26,4)</f>
        <v>0</v>
      </c>
      <c r="T26" s="37">
        <f>ROUND($I26*R26,4)</f>
        <v>0</v>
      </c>
      <c r="U26" s="40"/>
      <c r="V26" s="40"/>
      <c r="W26" s="40"/>
      <c r="X26" s="40"/>
      <c r="Y26" s="41"/>
    </row>
    <row r="27" spans="1:25" x14ac:dyDescent="0.25">
      <c r="A27" s="55" t="s">
        <v>1280</v>
      </c>
      <c r="B27" s="11">
        <v>15</v>
      </c>
      <c r="C27" s="32" t="s">
        <v>1281</v>
      </c>
      <c r="D27" s="32" t="s">
        <v>105</v>
      </c>
      <c r="E27" s="32" t="s">
        <v>105</v>
      </c>
      <c r="F27" s="32" t="s">
        <v>105</v>
      </c>
      <c r="G27" s="32" t="s">
        <v>1282</v>
      </c>
      <c r="H27" s="33" t="s">
        <v>91</v>
      </c>
      <c r="I27" s="34">
        <v>110</v>
      </c>
      <c r="J27" s="59"/>
      <c r="K27" s="11">
        <v>1</v>
      </c>
      <c r="L27" s="35"/>
      <c r="M27" s="36"/>
      <c r="N27" s="37">
        <f>IF(M27&gt;0,ROUND(L27/M27,4),0)</f>
        <v>0</v>
      </c>
      <c r="O27" s="38"/>
      <c r="P27" s="39"/>
      <c r="Q27" s="37">
        <f>ROUND(ROUND(N27,4)*(1-O27),4)</f>
        <v>0</v>
      </c>
      <c r="R27" s="37">
        <f>ROUND(ROUND(Q27,4)*(1+P27),4)</f>
        <v>0</v>
      </c>
      <c r="S27" s="37">
        <f>ROUND($I27*Q27,4)</f>
        <v>0</v>
      </c>
      <c r="T27" s="37">
        <f>ROUND($I27*R27,4)</f>
        <v>0</v>
      </c>
      <c r="U27" s="40"/>
      <c r="V27" s="40"/>
      <c r="W27" s="40"/>
      <c r="X27" s="40"/>
      <c r="Y27" s="41"/>
    </row>
    <row r="28" spans="1:25" x14ac:dyDescent="0.25">
      <c r="A28" s="55" t="s">
        <v>1283</v>
      </c>
      <c r="B28" s="11">
        <v>16</v>
      </c>
      <c r="C28" s="32" t="s">
        <v>1284</v>
      </c>
      <c r="D28" s="32" t="s">
        <v>1285</v>
      </c>
      <c r="E28" s="32" t="s">
        <v>105</v>
      </c>
      <c r="F28" s="32" t="s">
        <v>105</v>
      </c>
      <c r="G28" s="32" t="s">
        <v>1286</v>
      </c>
      <c r="H28" s="33" t="s">
        <v>91</v>
      </c>
      <c r="I28" s="34">
        <v>7</v>
      </c>
      <c r="J28" s="59"/>
      <c r="K28" s="11">
        <v>1</v>
      </c>
      <c r="L28" s="35"/>
      <c r="M28" s="36"/>
      <c r="N28" s="37">
        <f>IF(M28&gt;0,ROUND(L28/M28,4),0)</f>
        <v>0</v>
      </c>
      <c r="O28" s="38"/>
      <c r="P28" s="39"/>
      <c r="Q28" s="37">
        <f>ROUND(ROUND(N28,4)*(1-O28),4)</f>
        <v>0</v>
      </c>
      <c r="R28" s="37">
        <f>ROUND(ROUND(Q28,4)*(1+P28),4)</f>
        <v>0</v>
      </c>
      <c r="S28" s="37">
        <f>ROUND($I28*Q28,4)</f>
        <v>0</v>
      </c>
      <c r="T28" s="37">
        <f>ROUND($I28*R28,4)</f>
        <v>0</v>
      </c>
      <c r="U28" s="40"/>
      <c r="V28" s="40"/>
      <c r="W28" s="40"/>
      <c r="X28" s="40"/>
      <c r="Y28" s="41"/>
    </row>
    <row r="29" spans="1:25" x14ac:dyDescent="0.25">
      <c r="A29" s="55" t="s">
        <v>1287</v>
      </c>
      <c r="B29" s="11">
        <v>17</v>
      </c>
      <c r="C29" s="32" t="s">
        <v>1288</v>
      </c>
      <c r="D29" s="32" t="s">
        <v>1285</v>
      </c>
      <c r="E29" s="32" t="s">
        <v>105</v>
      </c>
      <c r="F29" s="32" t="s">
        <v>105</v>
      </c>
      <c r="G29" s="32" t="s">
        <v>1289</v>
      </c>
      <c r="H29" s="33" t="s">
        <v>91</v>
      </c>
      <c r="I29" s="34">
        <v>2</v>
      </c>
      <c r="J29" s="59"/>
      <c r="K29" s="11">
        <v>1</v>
      </c>
      <c r="L29" s="35"/>
      <c r="M29" s="36"/>
      <c r="N29" s="37">
        <f>IF(M29&gt;0,ROUND(L29/M29,4),0)</f>
        <v>0</v>
      </c>
      <c r="O29" s="38"/>
      <c r="P29" s="39"/>
      <c r="Q29" s="37">
        <f>ROUND(ROUND(N29,4)*(1-O29),4)</f>
        <v>0</v>
      </c>
      <c r="R29" s="37">
        <f>ROUND(ROUND(Q29,4)*(1+P29),4)</f>
        <v>0</v>
      </c>
      <c r="S29" s="37">
        <f>ROUND($I29*Q29,4)</f>
        <v>0</v>
      </c>
      <c r="T29" s="37">
        <f>ROUND($I29*R29,4)</f>
        <v>0</v>
      </c>
      <c r="U29" s="40"/>
      <c r="V29" s="40"/>
      <c r="W29" s="40"/>
      <c r="X29" s="40"/>
      <c r="Y29" s="41"/>
    </row>
    <row r="30" spans="1:25" ht="13.5" thickBot="1" x14ac:dyDescent="0.3">
      <c r="A30" s="56" t="s">
        <v>1290</v>
      </c>
      <c r="B30" s="13">
        <v>18</v>
      </c>
      <c r="C30" s="42" t="s">
        <v>1291</v>
      </c>
      <c r="D30" s="42" t="s">
        <v>105</v>
      </c>
      <c r="E30" s="42" t="s">
        <v>105</v>
      </c>
      <c r="F30" s="42" t="s">
        <v>105</v>
      </c>
      <c r="G30" s="42" t="s">
        <v>105</v>
      </c>
      <c r="H30" s="43" t="s">
        <v>91</v>
      </c>
      <c r="I30" s="44">
        <v>80</v>
      </c>
      <c r="J30" s="60"/>
      <c r="K30" s="13">
        <v>1</v>
      </c>
      <c r="L30" s="45"/>
      <c r="M30" s="46"/>
      <c r="N30" s="47">
        <f>IF(M30&gt;0,ROUND(L30/M30,4),0)</f>
        <v>0</v>
      </c>
      <c r="O30" s="48"/>
      <c r="P30" s="49"/>
      <c r="Q30" s="47">
        <f>ROUND(ROUND(N30,4)*(1-O30),4)</f>
        <v>0</v>
      </c>
      <c r="R30" s="47">
        <f>ROUND(ROUND(Q30,4)*(1+P30),4)</f>
        <v>0</v>
      </c>
      <c r="S30" s="47">
        <f>ROUND($I30*Q30,4)</f>
        <v>0</v>
      </c>
      <c r="T30" s="47">
        <f>ROUND($I30*R30,4)</f>
        <v>0</v>
      </c>
      <c r="U30" s="50"/>
      <c r="V30" s="50"/>
      <c r="W30" s="50"/>
      <c r="X30" s="50"/>
      <c r="Y30" s="51"/>
    </row>
    <row r="31" spans="1:25" ht="13.5" thickBot="1" x14ac:dyDescent="0.3">
      <c r="R31" s="61" t="s">
        <v>108</v>
      </c>
      <c r="S31" s="62">
        <f>SUM(S13:S30)</f>
        <v>0</v>
      </c>
      <c r="T31" s="63">
        <f>SUM(T13:T30)</f>
        <v>0</v>
      </c>
    </row>
    <row r="33" spans="1:25" ht="13.5" thickBot="1" x14ac:dyDescent="0.3"/>
    <row r="34" spans="1:25" ht="13.5" thickBot="1" x14ac:dyDescent="0.3">
      <c r="A34" s="52" t="s">
        <v>55</v>
      </c>
      <c r="B34" s="57" t="s">
        <v>109</v>
      </c>
      <c r="C34" s="18" t="s">
        <v>1292</v>
      </c>
      <c r="D34" s="18"/>
      <c r="E34" s="18"/>
      <c r="F34" s="18"/>
      <c r="G34" s="18"/>
      <c r="H34" s="18" t="s">
        <v>254</v>
      </c>
      <c r="I34" s="18"/>
      <c r="J34" s="8"/>
      <c r="K34" s="7"/>
      <c r="L34" s="18" t="s">
        <v>1293</v>
      </c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8"/>
    </row>
    <row r="35" spans="1:25" ht="51.75" thickBot="1" x14ac:dyDescent="0.3">
      <c r="A35" s="53" t="s">
        <v>60</v>
      </c>
      <c r="B35" s="19" t="s">
        <v>61</v>
      </c>
      <c r="C35" s="20" t="s">
        <v>62</v>
      </c>
      <c r="D35" s="20" t="s">
        <v>63</v>
      </c>
      <c r="E35" s="20" t="s">
        <v>64</v>
      </c>
      <c r="F35" s="20" t="s">
        <v>65</v>
      </c>
      <c r="G35" s="20" t="s">
        <v>1220</v>
      </c>
      <c r="H35" s="20" t="s">
        <v>67</v>
      </c>
      <c r="I35" s="20" t="s">
        <v>68</v>
      </c>
      <c r="J35" s="21" t="s">
        <v>69</v>
      </c>
      <c r="K35" s="19" t="s">
        <v>70</v>
      </c>
      <c r="L35" s="20" t="s">
        <v>71</v>
      </c>
      <c r="M35" s="20" t="s">
        <v>72</v>
      </c>
      <c r="N35" s="20" t="s">
        <v>73</v>
      </c>
      <c r="O35" s="20" t="s">
        <v>74</v>
      </c>
      <c r="P35" s="20" t="s">
        <v>75</v>
      </c>
      <c r="Q35" s="20" t="s">
        <v>76</v>
      </c>
      <c r="R35" s="20" t="s">
        <v>77</v>
      </c>
      <c r="S35" s="20" t="s">
        <v>78</v>
      </c>
      <c r="T35" s="20" t="s">
        <v>79</v>
      </c>
      <c r="U35" s="20" t="s">
        <v>80</v>
      </c>
      <c r="V35" s="20" t="s">
        <v>81</v>
      </c>
      <c r="W35" s="20" t="s">
        <v>82</v>
      </c>
      <c r="X35" s="20" t="s">
        <v>83</v>
      </c>
      <c r="Y35" s="21" t="s">
        <v>84</v>
      </c>
    </row>
    <row r="36" spans="1:25" x14ac:dyDescent="0.25">
      <c r="A36" s="54" t="s">
        <v>1294</v>
      </c>
      <c r="B36" s="9">
        <v>1</v>
      </c>
      <c r="C36" s="22" t="s">
        <v>1295</v>
      </c>
      <c r="D36" s="22" t="s">
        <v>105</v>
      </c>
      <c r="E36" s="22" t="s">
        <v>105</v>
      </c>
      <c r="F36" s="22" t="s">
        <v>105</v>
      </c>
      <c r="G36" s="22" t="s">
        <v>105</v>
      </c>
      <c r="H36" s="23" t="s">
        <v>91</v>
      </c>
      <c r="I36" s="24">
        <v>30</v>
      </c>
      <c r="J36" s="58"/>
      <c r="K36" s="9">
        <v>1</v>
      </c>
      <c r="L36" s="25"/>
      <c r="M36" s="26"/>
      <c r="N36" s="27">
        <f>IF(M36&gt;0,ROUND(L36/M36,4),0)</f>
        <v>0</v>
      </c>
      <c r="O36" s="28"/>
      <c r="P36" s="29"/>
      <c r="Q36" s="27">
        <f>ROUND(ROUND(N36,4)*(1-O36),4)</f>
        <v>0</v>
      </c>
      <c r="R36" s="27">
        <f>ROUND(ROUND(Q36,4)*(1+P36),4)</f>
        <v>0</v>
      </c>
      <c r="S36" s="27">
        <f>ROUND($I36*Q36,4)</f>
        <v>0</v>
      </c>
      <c r="T36" s="27">
        <f>ROUND($I36*R36,4)</f>
        <v>0</v>
      </c>
      <c r="U36" s="30"/>
      <c r="V36" s="30"/>
      <c r="W36" s="30"/>
      <c r="X36" s="30"/>
      <c r="Y36" s="31"/>
    </row>
    <row r="37" spans="1:25" x14ac:dyDescent="0.25">
      <c r="A37" s="55" t="s">
        <v>1296</v>
      </c>
      <c r="B37" s="11">
        <v>2</v>
      </c>
      <c r="C37" s="32" t="s">
        <v>1297</v>
      </c>
      <c r="D37" s="32" t="s">
        <v>105</v>
      </c>
      <c r="E37" s="32" t="s">
        <v>105</v>
      </c>
      <c r="F37" s="32" t="s">
        <v>105</v>
      </c>
      <c r="G37" s="32" t="s">
        <v>1298</v>
      </c>
      <c r="H37" s="33" t="s">
        <v>91</v>
      </c>
      <c r="I37" s="34">
        <v>250</v>
      </c>
      <c r="J37" s="59"/>
      <c r="K37" s="11">
        <v>1</v>
      </c>
      <c r="L37" s="35"/>
      <c r="M37" s="36"/>
      <c r="N37" s="37">
        <f>IF(M37&gt;0,ROUND(L37/M37,4),0)</f>
        <v>0</v>
      </c>
      <c r="O37" s="38"/>
      <c r="P37" s="39"/>
      <c r="Q37" s="37">
        <f>ROUND(ROUND(N37,4)*(1-O37),4)</f>
        <v>0</v>
      </c>
      <c r="R37" s="37">
        <f>ROUND(ROUND(Q37,4)*(1+P37),4)</f>
        <v>0</v>
      </c>
      <c r="S37" s="37">
        <f>ROUND($I37*Q37,4)</f>
        <v>0</v>
      </c>
      <c r="T37" s="37">
        <f>ROUND($I37*R37,4)</f>
        <v>0</v>
      </c>
      <c r="U37" s="40"/>
      <c r="V37" s="40"/>
      <c r="W37" s="40"/>
      <c r="X37" s="40"/>
      <c r="Y37" s="41"/>
    </row>
    <row r="38" spans="1:25" x14ac:dyDescent="0.25">
      <c r="A38" s="55" t="s">
        <v>1299</v>
      </c>
      <c r="B38" s="11">
        <v>3</v>
      </c>
      <c r="C38" s="32" t="s">
        <v>1300</v>
      </c>
      <c r="D38" s="32" t="s">
        <v>105</v>
      </c>
      <c r="E38" s="32" t="s">
        <v>105</v>
      </c>
      <c r="F38" s="32" t="s">
        <v>105</v>
      </c>
      <c r="G38" s="32" t="s">
        <v>1301</v>
      </c>
      <c r="H38" s="33" t="s">
        <v>91</v>
      </c>
      <c r="I38" s="34">
        <v>100</v>
      </c>
      <c r="J38" s="59"/>
      <c r="K38" s="11">
        <v>1</v>
      </c>
      <c r="L38" s="35"/>
      <c r="M38" s="36"/>
      <c r="N38" s="37">
        <f>IF(M38&gt;0,ROUND(L38/M38,4),0)</f>
        <v>0</v>
      </c>
      <c r="O38" s="38"/>
      <c r="P38" s="39"/>
      <c r="Q38" s="37">
        <f>ROUND(ROUND(N38,4)*(1-O38),4)</f>
        <v>0</v>
      </c>
      <c r="R38" s="37">
        <f>ROUND(ROUND(Q38,4)*(1+P38),4)</f>
        <v>0</v>
      </c>
      <c r="S38" s="37">
        <f>ROUND($I38*Q38,4)</f>
        <v>0</v>
      </c>
      <c r="T38" s="37">
        <f>ROUND($I38*R38,4)</f>
        <v>0</v>
      </c>
      <c r="U38" s="40"/>
      <c r="V38" s="40"/>
      <c r="W38" s="40"/>
      <c r="X38" s="40"/>
      <c r="Y38" s="41"/>
    </row>
    <row r="39" spans="1:25" x14ac:dyDescent="0.25">
      <c r="A39" s="55" t="s">
        <v>1302</v>
      </c>
      <c r="B39" s="11">
        <v>4</v>
      </c>
      <c r="C39" s="32" t="s">
        <v>1303</v>
      </c>
      <c r="D39" s="32" t="s">
        <v>105</v>
      </c>
      <c r="E39" s="32" t="s">
        <v>105</v>
      </c>
      <c r="F39" s="32" t="s">
        <v>105</v>
      </c>
      <c r="G39" s="32" t="s">
        <v>1304</v>
      </c>
      <c r="H39" s="33" t="s">
        <v>91</v>
      </c>
      <c r="I39" s="34">
        <v>20</v>
      </c>
      <c r="J39" s="59"/>
      <c r="K39" s="11">
        <v>1</v>
      </c>
      <c r="L39" s="35"/>
      <c r="M39" s="36"/>
      <c r="N39" s="37">
        <f>IF(M39&gt;0,ROUND(L39/M39,4),0)</f>
        <v>0</v>
      </c>
      <c r="O39" s="38"/>
      <c r="P39" s="39"/>
      <c r="Q39" s="37">
        <f>ROUND(ROUND(N39,4)*(1-O39),4)</f>
        <v>0</v>
      </c>
      <c r="R39" s="37">
        <f>ROUND(ROUND(Q39,4)*(1+P39),4)</f>
        <v>0</v>
      </c>
      <c r="S39" s="37">
        <f>ROUND($I39*Q39,4)</f>
        <v>0</v>
      </c>
      <c r="T39" s="37">
        <f>ROUND($I39*R39,4)</f>
        <v>0</v>
      </c>
      <c r="U39" s="40"/>
      <c r="V39" s="40"/>
      <c r="W39" s="40"/>
      <c r="X39" s="40"/>
      <c r="Y39" s="41"/>
    </row>
    <row r="40" spans="1:25" x14ac:dyDescent="0.25">
      <c r="A40" s="55" t="s">
        <v>1305</v>
      </c>
      <c r="B40" s="11">
        <v>5</v>
      </c>
      <c r="C40" s="32" t="s">
        <v>1306</v>
      </c>
      <c r="D40" s="32" t="s">
        <v>105</v>
      </c>
      <c r="E40" s="32" t="s">
        <v>105</v>
      </c>
      <c r="F40" s="32" t="s">
        <v>105</v>
      </c>
      <c r="G40" s="32" t="s">
        <v>1307</v>
      </c>
      <c r="H40" s="33" t="s">
        <v>91</v>
      </c>
      <c r="I40" s="34">
        <v>90</v>
      </c>
      <c r="J40" s="59"/>
      <c r="K40" s="11">
        <v>1</v>
      </c>
      <c r="L40" s="35"/>
      <c r="M40" s="36"/>
      <c r="N40" s="37">
        <f>IF(M40&gt;0,ROUND(L40/M40,4),0)</f>
        <v>0</v>
      </c>
      <c r="O40" s="38"/>
      <c r="P40" s="39"/>
      <c r="Q40" s="37">
        <f>ROUND(ROUND(N40,4)*(1-O40),4)</f>
        <v>0</v>
      </c>
      <c r="R40" s="37">
        <f>ROUND(ROUND(Q40,4)*(1+P40),4)</f>
        <v>0</v>
      </c>
      <c r="S40" s="37">
        <f>ROUND($I40*Q40,4)</f>
        <v>0</v>
      </c>
      <c r="T40" s="37">
        <f>ROUND($I40*R40,4)</f>
        <v>0</v>
      </c>
      <c r="U40" s="40"/>
      <c r="V40" s="40"/>
      <c r="W40" s="40"/>
      <c r="X40" s="40"/>
      <c r="Y40" s="41"/>
    </row>
    <row r="41" spans="1:25" x14ac:dyDescent="0.25">
      <c r="A41" s="55" t="s">
        <v>1308</v>
      </c>
      <c r="B41" s="11">
        <v>6</v>
      </c>
      <c r="C41" s="32" t="s">
        <v>1309</v>
      </c>
      <c r="D41" s="32" t="s">
        <v>105</v>
      </c>
      <c r="E41" s="32" t="s">
        <v>105</v>
      </c>
      <c r="F41" s="32" t="s">
        <v>105</v>
      </c>
      <c r="G41" s="32" t="s">
        <v>1310</v>
      </c>
      <c r="H41" s="33" t="s">
        <v>91</v>
      </c>
      <c r="I41" s="34">
        <v>70</v>
      </c>
      <c r="J41" s="59"/>
      <c r="K41" s="11">
        <v>1</v>
      </c>
      <c r="L41" s="35"/>
      <c r="M41" s="36"/>
      <c r="N41" s="37">
        <f>IF(M41&gt;0,ROUND(L41/M41,4),0)</f>
        <v>0</v>
      </c>
      <c r="O41" s="38"/>
      <c r="P41" s="39"/>
      <c r="Q41" s="37">
        <f>ROUND(ROUND(N41,4)*(1-O41),4)</f>
        <v>0</v>
      </c>
      <c r="R41" s="37">
        <f>ROUND(ROUND(Q41,4)*(1+P41),4)</f>
        <v>0</v>
      </c>
      <c r="S41" s="37">
        <f>ROUND($I41*Q41,4)</f>
        <v>0</v>
      </c>
      <c r="T41" s="37">
        <f>ROUND($I41*R41,4)</f>
        <v>0</v>
      </c>
      <c r="U41" s="40"/>
      <c r="V41" s="40"/>
      <c r="W41" s="40"/>
      <c r="X41" s="40"/>
      <c r="Y41" s="41"/>
    </row>
    <row r="42" spans="1:25" x14ac:dyDescent="0.25">
      <c r="A42" s="55" t="s">
        <v>1311</v>
      </c>
      <c r="B42" s="11">
        <v>7</v>
      </c>
      <c r="C42" s="32" t="s">
        <v>1312</v>
      </c>
      <c r="D42" s="32" t="s">
        <v>105</v>
      </c>
      <c r="E42" s="32" t="s">
        <v>105</v>
      </c>
      <c r="F42" s="32" t="s">
        <v>105</v>
      </c>
      <c r="G42" s="32" t="s">
        <v>1313</v>
      </c>
      <c r="H42" s="33" t="s">
        <v>91</v>
      </c>
      <c r="I42" s="34">
        <v>380</v>
      </c>
      <c r="J42" s="59"/>
      <c r="K42" s="11">
        <v>1</v>
      </c>
      <c r="L42" s="35"/>
      <c r="M42" s="36"/>
      <c r="N42" s="37">
        <f>IF(M42&gt;0,ROUND(L42/M42,4),0)</f>
        <v>0</v>
      </c>
      <c r="O42" s="38"/>
      <c r="P42" s="39"/>
      <c r="Q42" s="37">
        <f>ROUND(ROUND(N42,4)*(1-O42),4)</f>
        <v>0</v>
      </c>
      <c r="R42" s="37">
        <f>ROUND(ROUND(Q42,4)*(1+P42),4)</f>
        <v>0</v>
      </c>
      <c r="S42" s="37">
        <f>ROUND($I42*Q42,4)</f>
        <v>0</v>
      </c>
      <c r="T42" s="37">
        <f>ROUND($I42*R42,4)</f>
        <v>0</v>
      </c>
      <c r="U42" s="40"/>
      <c r="V42" s="40"/>
      <c r="W42" s="40"/>
      <c r="X42" s="40"/>
      <c r="Y42" s="41"/>
    </row>
    <row r="43" spans="1:25" x14ac:dyDescent="0.25">
      <c r="A43" s="55" t="s">
        <v>1314</v>
      </c>
      <c r="B43" s="11">
        <v>8</v>
      </c>
      <c r="C43" s="32" t="s">
        <v>1315</v>
      </c>
      <c r="D43" s="32" t="s">
        <v>105</v>
      </c>
      <c r="E43" s="32" t="s">
        <v>105</v>
      </c>
      <c r="F43" s="32" t="s">
        <v>105</v>
      </c>
      <c r="G43" s="32" t="s">
        <v>1316</v>
      </c>
      <c r="H43" s="33" t="s">
        <v>91</v>
      </c>
      <c r="I43" s="34">
        <v>280</v>
      </c>
      <c r="J43" s="59"/>
      <c r="K43" s="11">
        <v>1</v>
      </c>
      <c r="L43" s="35"/>
      <c r="M43" s="36"/>
      <c r="N43" s="37">
        <f>IF(M43&gt;0,ROUND(L43/M43,4),0)</f>
        <v>0</v>
      </c>
      <c r="O43" s="38"/>
      <c r="P43" s="39"/>
      <c r="Q43" s="37">
        <f>ROUND(ROUND(N43,4)*(1-O43),4)</f>
        <v>0</v>
      </c>
      <c r="R43" s="37">
        <f>ROUND(ROUND(Q43,4)*(1+P43),4)</f>
        <v>0</v>
      </c>
      <c r="S43" s="37">
        <f>ROUND($I43*Q43,4)</f>
        <v>0</v>
      </c>
      <c r="T43" s="37">
        <f>ROUND($I43*R43,4)</f>
        <v>0</v>
      </c>
      <c r="U43" s="40"/>
      <c r="V43" s="40"/>
      <c r="W43" s="40"/>
      <c r="X43" s="40"/>
      <c r="Y43" s="41"/>
    </row>
    <row r="44" spans="1:25" ht="13.5" thickBot="1" x14ac:dyDescent="0.3">
      <c r="A44" s="56" t="s">
        <v>1308</v>
      </c>
      <c r="B44" s="13">
        <v>9</v>
      </c>
      <c r="C44" s="42" t="s">
        <v>1317</v>
      </c>
      <c r="D44" s="42" t="s">
        <v>105</v>
      </c>
      <c r="E44" s="42" t="s">
        <v>105</v>
      </c>
      <c r="F44" s="42" t="s">
        <v>105</v>
      </c>
      <c r="G44" s="42" t="s">
        <v>1318</v>
      </c>
      <c r="H44" s="43" t="s">
        <v>91</v>
      </c>
      <c r="I44" s="44">
        <v>8</v>
      </c>
      <c r="J44" s="60"/>
      <c r="K44" s="13">
        <v>1</v>
      </c>
      <c r="L44" s="45"/>
      <c r="M44" s="46"/>
      <c r="N44" s="47">
        <f>IF(M44&gt;0,ROUND(L44/M44,4),0)</f>
        <v>0</v>
      </c>
      <c r="O44" s="48"/>
      <c r="P44" s="49"/>
      <c r="Q44" s="47">
        <f>ROUND(ROUND(N44,4)*(1-O44),4)</f>
        <v>0</v>
      </c>
      <c r="R44" s="47">
        <f>ROUND(ROUND(Q44,4)*(1+P44),4)</f>
        <v>0</v>
      </c>
      <c r="S44" s="47">
        <f>ROUND($I44*Q44,4)</f>
        <v>0</v>
      </c>
      <c r="T44" s="47">
        <f>ROUND($I44*R44,4)</f>
        <v>0</v>
      </c>
      <c r="U44" s="50"/>
      <c r="V44" s="50"/>
      <c r="W44" s="50"/>
      <c r="X44" s="50"/>
      <c r="Y44" s="51"/>
    </row>
    <row r="45" spans="1:25" ht="13.5" thickBot="1" x14ac:dyDescent="0.3">
      <c r="R45" s="61" t="s">
        <v>108</v>
      </c>
      <c r="S45" s="62">
        <f>SUM(S36:S44)</f>
        <v>0</v>
      </c>
      <c r="T45" s="63">
        <f>SUM(T36:T44)</f>
        <v>0</v>
      </c>
    </row>
    <row r="47" spans="1:25" ht="13.5" thickBot="1" x14ac:dyDescent="0.3"/>
    <row r="48" spans="1:25" ht="13.5" thickBot="1" x14ac:dyDescent="0.3">
      <c r="A48" s="52" t="s">
        <v>55</v>
      </c>
      <c r="B48" s="57" t="s">
        <v>135</v>
      </c>
      <c r="C48" s="18" t="s">
        <v>1319</v>
      </c>
      <c r="D48" s="18"/>
      <c r="E48" s="18"/>
      <c r="F48" s="18"/>
      <c r="G48" s="18"/>
      <c r="H48" s="18" t="s">
        <v>254</v>
      </c>
      <c r="I48" s="18"/>
      <c r="J48" s="8"/>
      <c r="K48" s="7"/>
      <c r="L48" s="18" t="s">
        <v>1320</v>
      </c>
      <c r="M48" s="18"/>
      <c r="N48" s="18"/>
      <c r="O48" s="18"/>
      <c r="P48" s="18"/>
      <c r="Q48" s="18"/>
      <c r="R48" s="18"/>
      <c r="S48" s="18"/>
      <c r="T48" s="18"/>
      <c r="U48" s="18"/>
      <c r="V48" s="18"/>
      <c r="W48" s="18"/>
      <c r="X48" s="18"/>
      <c r="Y48" s="8"/>
    </row>
    <row r="49" spans="1:25" ht="51.75" thickBot="1" x14ac:dyDescent="0.3">
      <c r="A49" s="53" t="s">
        <v>60</v>
      </c>
      <c r="B49" s="19" t="s">
        <v>61</v>
      </c>
      <c r="C49" s="20" t="s">
        <v>62</v>
      </c>
      <c r="D49" s="20" t="s">
        <v>63</v>
      </c>
      <c r="E49" s="20" t="s">
        <v>64</v>
      </c>
      <c r="F49" s="20" t="s">
        <v>65</v>
      </c>
      <c r="G49" s="20" t="s">
        <v>1220</v>
      </c>
      <c r="H49" s="20" t="s">
        <v>67</v>
      </c>
      <c r="I49" s="20" t="s">
        <v>68</v>
      </c>
      <c r="J49" s="21" t="s">
        <v>69</v>
      </c>
      <c r="K49" s="19" t="s">
        <v>70</v>
      </c>
      <c r="L49" s="20" t="s">
        <v>71</v>
      </c>
      <c r="M49" s="20" t="s">
        <v>72</v>
      </c>
      <c r="N49" s="20" t="s">
        <v>73</v>
      </c>
      <c r="O49" s="20" t="s">
        <v>74</v>
      </c>
      <c r="P49" s="20" t="s">
        <v>75</v>
      </c>
      <c r="Q49" s="20" t="s">
        <v>76</v>
      </c>
      <c r="R49" s="20" t="s">
        <v>77</v>
      </c>
      <c r="S49" s="20" t="s">
        <v>78</v>
      </c>
      <c r="T49" s="20" t="s">
        <v>79</v>
      </c>
      <c r="U49" s="20" t="s">
        <v>80</v>
      </c>
      <c r="V49" s="20" t="s">
        <v>81</v>
      </c>
      <c r="W49" s="20" t="s">
        <v>82</v>
      </c>
      <c r="X49" s="20" t="s">
        <v>83</v>
      </c>
      <c r="Y49" s="21" t="s">
        <v>84</v>
      </c>
    </row>
    <row r="50" spans="1:25" ht="25.5" x14ac:dyDescent="0.25">
      <c r="A50" s="54" t="s">
        <v>1321</v>
      </c>
      <c r="B50" s="9">
        <v>1</v>
      </c>
      <c r="C50" s="22" t="s">
        <v>1322</v>
      </c>
      <c r="D50" s="22" t="s">
        <v>105</v>
      </c>
      <c r="E50" s="22" t="s">
        <v>105</v>
      </c>
      <c r="F50" s="22" t="s">
        <v>530</v>
      </c>
      <c r="G50" s="22" t="s">
        <v>105</v>
      </c>
      <c r="H50" s="23" t="s">
        <v>91</v>
      </c>
      <c r="I50" s="24">
        <v>100</v>
      </c>
      <c r="J50" s="58"/>
      <c r="K50" s="9">
        <v>1</v>
      </c>
      <c r="L50" s="25"/>
      <c r="M50" s="26"/>
      <c r="N50" s="27">
        <f>IF(M50&gt;0,ROUND(L50/M50,4),0)</f>
        <v>0</v>
      </c>
      <c r="O50" s="28"/>
      <c r="P50" s="29"/>
      <c r="Q50" s="27">
        <f>ROUND(ROUND(N50,4)*(1-O50),4)</f>
        <v>0</v>
      </c>
      <c r="R50" s="27">
        <f>ROUND(ROUND(Q50,4)*(1+P50),4)</f>
        <v>0</v>
      </c>
      <c r="S50" s="27">
        <f>ROUND($I50*Q50,4)</f>
        <v>0</v>
      </c>
      <c r="T50" s="27">
        <f>ROUND($I50*R50,4)</f>
        <v>0</v>
      </c>
      <c r="U50" s="30"/>
      <c r="V50" s="30"/>
      <c r="W50" s="30"/>
      <c r="X50" s="30"/>
      <c r="Y50" s="31"/>
    </row>
    <row r="51" spans="1:25" ht="38.25" x14ac:dyDescent="0.25">
      <c r="A51" s="55" t="s">
        <v>1323</v>
      </c>
      <c r="B51" s="11">
        <v>2</v>
      </c>
      <c r="C51" s="32" t="s">
        <v>1324</v>
      </c>
      <c r="D51" s="32" t="s">
        <v>105</v>
      </c>
      <c r="E51" s="32" t="s">
        <v>105</v>
      </c>
      <c r="F51" s="32" t="s">
        <v>530</v>
      </c>
      <c r="G51" s="32" t="s">
        <v>105</v>
      </c>
      <c r="H51" s="33" t="s">
        <v>91</v>
      </c>
      <c r="I51" s="34">
        <v>100</v>
      </c>
      <c r="J51" s="59"/>
      <c r="K51" s="11">
        <v>1</v>
      </c>
      <c r="L51" s="35"/>
      <c r="M51" s="36"/>
      <c r="N51" s="37">
        <f>IF(M51&gt;0,ROUND(L51/M51,4),0)</f>
        <v>0</v>
      </c>
      <c r="O51" s="38"/>
      <c r="P51" s="39"/>
      <c r="Q51" s="37">
        <f>ROUND(ROUND(N51,4)*(1-O51),4)</f>
        <v>0</v>
      </c>
      <c r="R51" s="37">
        <f>ROUND(ROUND(Q51,4)*(1+P51),4)</f>
        <v>0</v>
      </c>
      <c r="S51" s="37">
        <f>ROUND($I51*Q51,4)</f>
        <v>0</v>
      </c>
      <c r="T51" s="37">
        <f>ROUND($I51*R51,4)</f>
        <v>0</v>
      </c>
      <c r="U51" s="40"/>
      <c r="V51" s="40"/>
      <c r="W51" s="40"/>
      <c r="X51" s="40"/>
      <c r="Y51" s="41"/>
    </row>
    <row r="52" spans="1:25" ht="38.25" x14ac:dyDescent="0.25">
      <c r="A52" s="55" t="s">
        <v>1325</v>
      </c>
      <c r="B52" s="11">
        <v>3</v>
      </c>
      <c r="C52" s="32" t="s">
        <v>1326</v>
      </c>
      <c r="D52" s="32" t="s">
        <v>105</v>
      </c>
      <c r="E52" s="32" t="s">
        <v>105</v>
      </c>
      <c r="F52" s="32" t="s">
        <v>530</v>
      </c>
      <c r="G52" s="32" t="s">
        <v>105</v>
      </c>
      <c r="H52" s="33" t="s">
        <v>91</v>
      </c>
      <c r="I52" s="34">
        <v>100</v>
      </c>
      <c r="J52" s="59"/>
      <c r="K52" s="11">
        <v>1</v>
      </c>
      <c r="L52" s="35"/>
      <c r="M52" s="36"/>
      <c r="N52" s="37">
        <f>IF(M52&gt;0,ROUND(L52/M52,4),0)</f>
        <v>0</v>
      </c>
      <c r="O52" s="38"/>
      <c r="P52" s="39"/>
      <c r="Q52" s="37">
        <f>ROUND(ROUND(N52,4)*(1-O52),4)</f>
        <v>0</v>
      </c>
      <c r="R52" s="37">
        <f>ROUND(ROUND(Q52,4)*(1+P52),4)</f>
        <v>0</v>
      </c>
      <c r="S52" s="37">
        <f>ROUND($I52*Q52,4)</f>
        <v>0</v>
      </c>
      <c r="T52" s="37">
        <f>ROUND($I52*R52,4)</f>
        <v>0</v>
      </c>
      <c r="U52" s="40"/>
      <c r="V52" s="40"/>
      <c r="W52" s="40"/>
      <c r="X52" s="40"/>
      <c r="Y52" s="41"/>
    </row>
    <row r="53" spans="1:25" ht="39" thickBot="1" x14ac:dyDescent="0.3">
      <c r="A53" s="56" t="s">
        <v>1327</v>
      </c>
      <c r="B53" s="13">
        <v>4</v>
      </c>
      <c r="C53" s="42" t="s">
        <v>1328</v>
      </c>
      <c r="D53" s="42" t="s">
        <v>105</v>
      </c>
      <c r="E53" s="42" t="s">
        <v>105</v>
      </c>
      <c r="F53" s="42" t="s">
        <v>530</v>
      </c>
      <c r="G53" s="42" t="s">
        <v>105</v>
      </c>
      <c r="H53" s="43" t="s">
        <v>91</v>
      </c>
      <c r="I53" s="44">
        <v>101</v>
      </c>
      <c r="J53" s="60"/>
      <c r="K53" s="13">
        <v>1</v>
      </c>
      <c r="L53" s="45"/>
      <c r="M53" s="46"/>
      <c r="N53" s="47">
        <f>IF(M53&gt;0,ROUND(L53/M53,4),0)</f>
        <v>0</v>
      </c>
      <c r="O53" s="48"/>
      <c r="P53" s="49"/>
      <c r="Q53" s="47">
        <f>ROUND(ROUND(N53,4)*(1-O53),4)</f>
        <v>0</v>
      </c>
      <c r="R53" s="47">
        <f>ROUND(ROUND(Q53,4)*(1+P53),4)</f>
        <v>0</v>
      </c>
      <c r="S53" s="47">
        <f>ROUND($I53*Q53,4)</f>
        <v>0</v>
      </c>
      <c r="T53" s="47">
        <f>ROUND($I53*R53,4)</f>
        <v>0</v>
      </c>
      <c r="U53" s="50"/>
      <c r="V53" s="50"/>
      <c r="W53" s="50"/>
      <c r="X53" s="50"/>
      <c r="Y53" s="51"/>
    </row>
    <row r="54" spans="1:25" ht="13.5" thickBot="1" x14ac:dyDescent="0.3">
      <c r="R54" s="61" t="s">
        <v>108</v>
      </c>
      <c r="S54" s="62">
        <f>SUM(S50:S53)</f>
        <v>0</v>
      </c>
      <c r="T54" s="63">
        <f>SUM(T50:T53)</f>
        <v>0</v>
      </c>
    </row>
  </sheetData>
  <sheetProtection algorithmName="SHA-512" hashValue="V6gqGhJAM52+0fY0+kgoOzH6MvOr0uSrp65GaPzicd3AqqjZKAkEj1pn0eopHB2tL2uoVc3AAejbKY/7hjuz+w==" saltValue="UZUwItOHgEI3K5+JWR15Qw==" spinCount="100000" sheet="1" objects="1" scenarios="1"/>
  <pageMargins left="0.78740157021416557" right="0.78740157021416557" top="0.78740157021416557" bottom="0.78740157021416557" header="0.59055116441514754" footer="0.59055116441514754"/>
  <pageSetup paperSize="9" scale="33" fitToHeight="0" pageOrder="overThenDown" orientation="landscape" r:id="rId1"/>
  <headerFooter>
    <oddHeader>&amp;ROBR-8A</oddHeader>
    <oddFooter>&amp;LJN št. 16-51/19, 16-51/19_1.OBD: 1.5.2020 - 30.4.2021&amp;RStran &amp;P od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Delovni listi</vt:lpstr>
      </vt:variant>
      <vt:variant>
        <vt:i4>23</vt:i4>
      </vt:variant>
      <vt:variant>
        <vt:lpstr>Imenovani obsegi</vt:lpstr>
      </vt:variant>
      <vt:variant>
        <vt:i4>19</vt:i4>
      </vt:variant>
    </vt:vector>
  </HeadingPairs>
  <TitlesOfParts>
    <vt:vector size="42" baseType="lpstr">
      <vt:lpstr>NAVODILA</vt:lpstr>
      <vt:lpstr>1. Podatki naročnika</vt:lpstr>
      <vt:lpstr>2. Podatki o ponudniku</vt:lpstr>
      <vt:lpstr>3. Strokovne zahteve naročnika</vt:lpstr>
      <vt:lpstr>Sklop I.</vt:lpstr>
      <vt:lpstr>Sklop II.</vt:lpstr>
      <vt:lpstr>Sklop III.</vt:lpstr>
      <vt:lpstr>Sklop IV.</vt:lpstr>
      <vt:lpstr>Sklop V.</vt:lpstr>
      <vt:lpstr>Sklop VI.</vt:lpstr>
      <vt:lpstr>Sklop VII.</vt:lpstr>
      <vt:lpstr>Sklop VIII.</vt:lpstr>
      <vt:lpstr>Sklop IX.</vt:lpstr>
      <vt:lpstr>Sklop X.</vt:lpstr>
      <vt:lpstr>Sklop XI.</vt:lpstr>
      <vt:lpstr>Sklop XII.</vt:lpstr>
      <vt:lpstr>Sklop XIII.</vt:lpstr>
      <vt:lpstr>Sklop XIV.</vt:lpstr>
      <vt:lpstr>Sklop XV.</vt:lpstr>
      <vt:lpstr>Sklop XVI.</vt:lpstr>
      <vt:lpstr>Sklop XVII.</vt:lpstr>
      <vt:lpstr>Sklop XVIII.</vt:lpstr>
      <vt:lpstr>Sklop XIX.</vt:lpstr>
      <vt:lpstr>'Sklop I.'!Tiskanje_naslovov</vt:lpstr>
      <vt:lpstr>'Sklop II.'!Tiskanje_naslovov</vt:lpstr>
      <vt:lpstr>'Sklop III.'!Tiskanje_naslovov</vt:lpstr>
      <vt:lpstr>'Sklop IV.'!Tiskanje_naslovov</vt:lpstr>
      <vt:lpstr>'Sklop IX.'!Tiskanje_naslovov</vt:lpstr>
      <vt:lpstr>'Sklop V.'!Tiskanje_naslovov</vt:lpstr>
      <vt:lpstr>'Sklop VI.'!Tiskanje_naslovov</vt:lpstr>
      <vt:lpstr>'Sklop VII.'!Tiskanje_naslovov</vt:lpstr>
      <vt:lpstr>'Sklop VIII.'!Tiskanje_naslovov</vt:lpstr>
      <vt:lpstr>'Sklop X.'!Tiskanje_naslovov</vt:lpstr>
      <vt:lpstr>'Sklop XI.'!Tiskanje_naslovov</vt:lpstr>
      <vt:lpstr>'Sklop XII.'!Tiskanje_naslovov</vt:lpstr>
      <vt:lpstr>'Sklop XIII.'!Tiskanje_naslovov</vt:lpstr>
      <vt:lpstr>'Sklop XIV.'!Tiskanje_naslovov</vt:lpstr>
      <vt:lpstr>'Sklop XIX.'!Tiskanje_naslovov</vt:lpstr>
      <vt:lpstr>'Sklop XV.'!Tiskanje_naslovov</vt:lpstr>
      <vt:lpstr>'Sklop XVI.'!Tiskanje_naslovov</vt:lpstr>
      <vt:lpstr>'Sklop XVII.'!Tiskanje_naslovov</vt:lpstr>
      <vt:lpstr>'Sklop XVIII.'!Tiskanje_naslovov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Irena Hočevar</dc:creator>
  <cp:lastModifiedBy>Irena Hočevar</cp:lastModifiedBy>
  <dcterms:created xsi:type="dcterms:W3CDTF">2020-04-08T12:49:56Z</dcterms:created>
  <dcterms:modified xsi:type="dcterms:W3CDTF">2020-04-08T12:55:39Z</dcterms:modified>
</cp:coreProperties>
</file>