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kb\Documents\BARBARA\2017\1 JAVNI RAZPISI IN OSTALI POSTOPKI\16_06_17 RAČUNALNIŠKA OPREMA\"/>
    </mc:Choice>
  </mc:AlternateContent>
  <bookViews>
    <workbookView xWindow="0" yWindow="0" windowWidth="28800" windowHeight="12135" activeTab="4"/>
  </bookViews>
  <sheets>
    <sheet name="NAVODILA" sheetId="1" r:id="rId1"/>
    <sheet name="1. Podatki naročnika" sheetId="2" r:id="rId2"/>
    <sheet name="2. Podatki o ponudniku" sheetId="3" r:id="rId3"/>
    <sheet name="3. Strokovne zahteve naročnika" sheetId="4" r:id="rId4"/>
    <sheet name="Sklop I." sheetId="5" r:id="rId5"/>
  </sheets>
  <definedNames>
    <definedName name="_xlnm.Print_Titles" localSheetId="4">'Sklop I.'!$B:$B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5" l="1"/>
  <c r="Q29" i="5"/>
  <c r="R28" i="5"/>
  <c r="Q28" i="5"/>
  <c r="P28" i="5"/>
  <c r="O28" i="5"/>
  <c r="R27" i="5"/>
  <c r="Q27" i="5"/>
  <c r="P27" i="5"/>
  <c r="O27" i="5"/>
  <c r="R22" i="5"/>
  <c r="Q22" i="5"/>
  <c r="R21" i="5"/>
  <c r="Q21" i="5"/>
  <c r="P21" i="5"/>
  <c r="O21" i="5"/>
  <c r="R20" i="5"/>
  <c r="Q20" i="5"/>
  <c r="P20" i="5"/>
  <c r="O20" i="5"/>
  <c r="R15" i="5"/>
  <c r="Q15" i="5"/>
  <c r="R14" i="5"/>
  <c r="Q14" i="5"/>
  <c r="P14" i="5"/>
  <c r="O14" i="5"/>
  <c r="R13" i="5"/>
  <c r="Q13" i="5"/>
  <c r="P13" i="5"/>
  <c r="O13" i="5"/>
  <c r="C8" i="5"/>
  <c r="C7" i="5"/>
</calcChain>
</file>

<file path=xl/sharedStrings.xml><?xml version="1.0" encoding="utf-8"?>
<sst xmlns="http://schemas.openxmlformats.org/spreadsheetml/2006/main" count="192" uniqueCount="103">
  <si>
    <t>NAVODILA ZA IZPOLNITEV PREDRAČUNA – SEZNAMA  RAZPISANEGA BLAGA  (OBR-8a)</t>
  </si>
  <si>
    <t>1. Ponudnik mora  Predračun - Seznama razpisanega blaga (OBR – 8a) izpolniti, natisniti in natisnjeni izvod podpisati in žigosati.</t>
  </si>
  <si>
    <t>2. Ponudnik k ponudbi predloži Predračun - Seznam razpisanega blaga (lastni natis izpolnjenega predračuna iz OBR-8a) v pisni in obvezno tudi v elektronski obliki - na CD-ju ali USB ključku (v primeru enostavnega postopka ob elektronski oddaji ponudbe ponudniki dajo xls. datoteko in scan natisnjene verzije - pdf datoteko kot priponko k elektronski ponudbi).</t>
  </si>
  <si>
    <t>3. Ponudnik mora v »Predračun - Seznam razpisanega blaga« (exelova datoteka)  pri vrstah blaga, ki jih ponuja (v polja obarvana z rumeno barvo) obvezno vpisati naslednje podatke:</t>
  </si>
  <si>
    <t>Opcija 1:</t>
  </si>
  <si>
    <t>o    veljavna cena brez DDV/EM</t>
  </si>
  <si>
    <t>o    popust (stopnja fiksnega popusta)</t>
  </si>
  <si>
    <t>o    stopnjo DDV</t>
  </si>
  <si>
    <t>o    proizvajalca ponujenega blaga / izvajalca storitve</t>
  </si>
  <si>
    <t xml:space="preserve">o    ponudnikov naziv blaga / storitve </t>
  </si>
  <si>
    <t>o    EAN kodo ponujenega blaga / storitve (če jo ima)</t>
  </si>
  <si>
    <t>o    kataloško številko ponujenega blaga / storitve (če jo ima)</t>
  </si>
  <si>
    <t>Ceno brez DDV/EM, ceno z DDV/EM in vrednost z DDV izračuna aplikacija sama na osnovi predhodno vpisanih podatkov.</t>
  </si>
  <si>
    <t>Opcija 2 (velja pri sukcesivnih nabavah, večinoma medicinskega potrošnega materiala; ko je v predračunu odprta opcija vnosa cene za prijavljeno pakiranje in vnosa št. enot (EM) v prijavljenem pakiranju</t>
  </si>
  <si>
    <t xml:space="preserve">o    veljavna cena brez DDV za ponujeno pakiranje    </t>
  </si>
  <si>
    <t>o    št. enot (enot mere naročnika) v ponujenem pakiranju</t>
  </si>
  <si>
    <t xml:space="preserve">o    popust </t>
  </si>
  <si>
    <t>o    ponudnikov naziv blaga / storitve</t>
  </si>
  <si>
    <t>Opcija 3 (velja ob odpiranjih konkurence na podlagi sklenjenega okvirnega sporazuma in že priznani sposobnosti za blago / storitev)</t>
  </si>
  <si>
    <t>o    veljavna cena brez DDV/EM (v primeru, da gre za sukcesivne nabave blaga pa veljavno ceno brez DDV za ponujeno pakiranje in št. enot (enot mere naročnika) v ponujenem pakiranju)</t>
  </si>
  <si>
    <t xml:space="preserve">4. Ponudnik mora obvezno izpolniti tudi delovni list: »Podatki o ponudniku«. </t>
  </si>
  <si>
    <t>5. Ponudnik ne sme preimenovati, kopirati ali kako drugače spreminjati datoteke s Seznamom razpisanega blaga zaradi nadaljnje programske obdelave podatkov!</t>
  </si>
  <si>
    <t xml:space="preserve">6. OPOMBE: </t>
  </si>
  <si>
    <t xml:space="preserve">o    naročnik ne odgovarja za morebitne napake pri podajanju posameznih cen, št. enot v prijavljenem pakiranju in davčnih stopenj;  </t>
  </si>
  <si>
    <t>o    cena brez DDV mora vsebovati vse stroške, popuste, rabate.</t>
  </si>
  <si>
    <t>Podatki naročnika</t>
  </si>
  <si>
    <t>Naročnik:</t>
  </si>
  <si>
    <t>JN št.:</t>
  </si>
  <si>
    <t>Predmet JN:</t>
  </si>
  <si>
    <t>Obdobje priznane sposobnosti in usposobljenosti:</t>
  </si>
  <si>
    <t>Obdobje JN:</t>
  </si>
  <si>
    <t>Vrsta postopka JN:</t>
  </si>
  <si>
    <t>Okvirni sporazumi:</t>
  </si>
  <si>
    <t>Vrsta predmeta JN:</t>
  </si>
  <si>
    <t>Status:</t>
  </si>
  <si>
    <t>Splošna bolnišnica Novo mesto</t>
  </si>
  <si>
    <t>16-06/17</t>
  </si>
  <si>
    <t>Računalniška oprema</t>
  </si>
  <si>
    <t>naročilo male vrednosti</t>
  </si>
  <si>
    <t>Ne</t>
  </si>
  <si>
    <t>BLAGO</t>
  </si>
  <si>
    <t>Aplikacija Javna naročila, različica 2.2.4</t>
  </si>
  <si>
    <t>Podatki o ponudniku</t>
  </si>
  <si>
    <t>Naziv:</t>
  </si>
  <si>
    <t>Naslov:</t>
  </si>
  <si>
    <t>Identifikacijska številka za DDV:</t>
  </si>
  <si>
    <t>Telefon:</t>
  </si>
  <si>
    <t>Faks:</t>
  </si>
  <si>
    <t>Kontaktna oseba:</t>
  </si>
  <si>
    <t>Elektronski naslov:</t>
  </si>
  <si>
    <t>Strokovne zahteve naročnika</t>
  </si>
  <si>
    <t>razvidne iz specifikacije zahtev za predmet naročila iz razpisne dokumentacije (word datoteka)</t>
  </si>
  <si>
    <t>Seznam razpisanega blaga za sklop:</t>
  </si>
  <si>
    <t>I.</t>
  </si>
  <si>
    <t>RAČUNALNIŠKA OPREMA</t>
  </si>
  <si>
    <t>*</t>
  </si>
  <si>
    <t>1.</t>
  </si>
  <si>
    <t>podsklop: Namizni računalniki (Small Form Factor) z monitorji</t>
  </si>
  <si>
    <t>ZAPRT</t>
  </si>
  <si>
    <t>Namizni računalniki (Small Form Factor) z monitorji</t>
  </si>
  <si>
    <t>EOB</t>
  </si>
  <si>
    <t>Zap. št.</t>
  </si>
  <si>
    <t>Naziv blaga</t>
  </si>
  <si>
    <t>Lastnost 1</t>
  </si>
  <si>
    <t>Lastnost 2</t>
  </si>
  <si>
    <t>Lastnost 3</t>
  </si>
  <si>
    <t>Lastnost 4</t>
  </si>
  <si>
    <t>EM</t>
  </si>
  <si>
    <t>Količina</t>
  </si>
  <si>
    <t>Št. vzorcev</t>
  </si>
  <si>
    <t>Var.</t>
  </si>
  <si>
    <t>Veljavna cena brez DDV</t>
  </si>
  <si>
    <t>Popust</t>
  </si>
  <si>
    <t>Stopnja DDV</t>
  </si>
  <si>
    <t>Cena brez DDV</t>
  </si>
  <si>
    <t>Cena z DDV</t>
  </si>
  <si>
    <t>Vrednost brez DDV</t>
  </si>
  <si>
    <t>Vrednost z DDV</t>
  </si>
  <si>
    <t>Proizvajalec</t>
  </si>
  <si>
    <t>Ponudnikov naziv blaga</t>
  </si>
  <si>
    <t>EAN</t>
  </si>
  <si>
    <t>Kataloška številka</t>
  </si>
  <si>
    <t>Opomba</t>
  </si>
  <si>
    <t>32020401011</t>
  </si>
  <si>
    <t>Namizni računalnik (Small Form Factor)</t>
  </si>
  <si>
    <t>v skladu s specifikacijo zahtev za predmet naročila iz razpisne dokumentacije (word datoteka)</t>
  </si>
  <si>
    <t/>
  </si>
  <si>
    <t>KOS</t>
  </si>
  <si>
    <t>32020401009</t>
  </si>
  <si>
    <t>Monitor</t>
  </si>
  <si>
    <t>Skupaj:</t>
  </si>
  <si>
    <t>2.</t>
  </si>
  <si>
    <t xml:space="preserve">podsklop: Prenosni računalnik </t>
  </si>
  <si>
    <t xml:space="preserve">Prenosni računalnik </t>
  </si>
  <si>
    <t>32020401012</t>
  </si>
  <si>
    <t>Prenosni računalnik 17˝</t>
  </si>
  <si>
    <t>Prenosni računalnik 15˝</t>
  </si>
  <si>
    <t>3.</t>
  </si>
  <si>
    <t>podsklop: Programska oprema</t>
  </si>
  <si>
    <t>Programska oprema</t>
  </si>
  <si>
    <t>32020401007</t>
  </si>
  <si>
    <t>Programska oprema Microsoft Office ProPlus 2016 OLP NL Gov</t>
  </si>
  <si>
    <t>Programska oprema Microsoft Office Home &amp; Business 2016 SLO lokalizacija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</si>
</sst>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;#,##0.0000;"/>
    <numFmt numFmtId="165" formatCode="0.0000%"/>
    <numFmt numFmtId="166" formatCode="0.0%"/>
  </numFmts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color indexed="8"/>
      <name val="Small Fonts"/>
      <charset val="238"/>
    </font>
    <font>
      <b/>
      <sz val="12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D2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horizontal="left" vertical="center"/>
    </xf>
    <xf numFmtId="0" fontId="2" fillId="0" borderId="0">
      <alignment horizontal="left" vertical="center"/>
    </xf>
    <xf numFmtId="0" fontId="1" fillId="0" borderId="1">
      <alignment horizontal="left" vertical="center" wrapText="1"/>
    </xf>
    <xf numFmtId="0" fontId="3" fillId="2" borderId="0">
      <alignment horizontal="left" vertical="center"/>
    </xf>
  </cellStyleXfs>
  <cellXfs count="53">
    <xf numFmtId="0" fontId="0" fillId="0" borderId="0" xfId="0"/>
    <xf numFmtId="0" fontId="1" fillId="0" borderId="0" xfId="1">
      <alignment horizontal="left" vertical="center"/>
    </xf>
    <xf numFmtId="0" fontId="2" fillId="0" borderId="0" xfId="2">
      <alignment horizontal="left" vertical="center"/>
    </xf>
    <xf numFmtId="0" fontId="1" fillId="3" borderId="3" xfId="1" applyFill="1" applyBorder="1" applyAlignment="1">
      <alignment horizontal="left" vertical="center" wrapText="1"/>
    </xf>
    <xf numFmtId="0" fontId="1" fillId="3" borderId="4" xfId="1" applyFill="1" applyBorder="1" applyAlignment="1">
      <alignment horizontal="left" vertical="center" wrapText="1"/>
    </xf>
    <xf numFmtId="0" fontId="1" fillId="3" borderId="5" xfId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3" fillId="2" borderId="6" xfId="4" applyBorder="1">
      <alignment horizontal="left" vertical="center"/>
    </xf>
    <xf numFmtId="0" fontId="3" fillId="2" borderId="7" xfId="4" applyBorder="1">
      <alignment horizontal="left" vertical="center"/>
    </xf>
    <xf numFmtId="0" fontId="1" fillId="0" borderId="8" xfId="3" applyBorder="1" applyAlignment="1">
      <alignment horizontal="right" vertical="center" wrapText="1"/>
    </xf>
    <xf numFmtId="0" fontId="4" fillId="0" borderId="9" xfId="3" applyFont="1" applyBorder="1">
      <alignment horizontal="left" vertical="center" wrapText="1"/>
    </xf>
    <xf numFmtId="0" fontId="1" fillId="0" borderId="10" xfId="3" applyBorder="1" applyAlignment="1">
      <alignment horizontal="right" vertical="center" wrapText="1"/>
    </xf>
    <xf numFmtId="0" fontId="4" fillId="0" borderId="11" xfId="3" applyFont="1" applyBorder="1">
      <alignment horizontal="left" vertical="center" wrapText="1"/>
    </xf>
    <xf numFmtId="0" fontId="1" fillId="0" borderId="12" xfId="3" applyBorder="1" applyAlignment="1">
      <alignment horizontal="right" vertical="center" wrapText="1"/>
    </xf>
    <xf numFmtId="0" fontId="4" fillId="0" borderId="13" xfId="3" applyFont="1" applyBorder="1" applyProtection="1">
      <alignment horizontal="left" vertical="center" wrapText="1"/>
      <protection locked="0"/>
    </xf>
    <xf numFmtId="0" fontId="4" fillId="4" borderId="9" xfId="3" applyFont="1" applyFill="1" applyBorder="1" applyProtection="1">
      <alignment horizontal="left" vertical="center" wrapText="1"/>
      <protection locked="0"/>
    </xf>
    <xf numFmtId="0" fontId="4" fillId="4" borderId="11" xfId="3" applyFont="1" applyFill="1" applyBorder="1" applyProtection="1">
      <alignment horizontal="left" vertical="center" wrapText="1"/>
      <protection locked="0"/>
    </xf>
    <xf numFmtId="0" fontId="4" fillId="4" borderId="13" xfId="3" applyFont="1" applyFill="1" applyBorder="1" applyProtection="1">
      <alignment horizontal="left" vertical="center" wrapText="1"/>
      <protection locked="0"/>
    </xf>
    <xf numFmtId="0" fontId="3" fillId="2" borderId="14" xfId="4" applyBorder="1">
      <alignment horizontal="left" vertical="center"/>
    </xf>
    <xf numFmtId="0" fontId="1" fillId="5" borderId="15" xfId="3" applyFill="1" applyBorder="1">
      <alignment horizontal="left" vertical="center" wrapText="1"/>
    </xf>
    <xf numFmtId="0" fontId="1" fillId="5" borderId="16" xfId="3" applyFill="1" applyBorder="1">
      <alignment horizontal="left" vertical="center" wrapText="1"/>
    </xf>
    <xf numFmtId="0" fontId="1" fillId="5" borderId="17" xfId="3" applyFill="1" applyBorder="1">
      <alignment horizontal="left" vertical="center" wrapText="1"/>
    </xf>
    <xf numFmtId="0" fontId="1" fillId="0" borderId="18" xfId="3" applyBorder="1">
      <alignment horizontal="left" vertical="center" wrapText="1"/>
    </xf>
    <xf numFmtId="0" fontId="1" fillId="0" borderId="18" xfId="3" applyBorder="1" applyAlignment="1">
      <alignment horizontal="center" vertical="center" wrapText="1"/>
    </xf>
    <xf numFmtId="3" fontId="1" fillId="0" borderId="18" xfId="3" applyNumberFormat="1" applyBorder="1" applyAlignment="1">
      <alignment horizontal="right" vertical="center" wrapText="1"/>
    </xf>
    <xf numFmtId="164" fontId="1" fillId="4" borderId="18" xfId="3" applyNumberFormat="1" applyFill="1" applyBorder="1" applyAlignment="1" applyProtection="1">
      <alignment horizontal="right" vertical="center" wrapText="1"/>
      <protection locked="0"/>
    </xf>
    <xf numFmtId="165" fontId="1" fillId="4" borderId="18" xfId="3" applyNumberFormat="1" applyFill="1" applyBorder="1" applyAlignment="1" applyProtection="1">
      <alignment horizontal="right" vertical="center" wrapText="1"/>
      <protection locked="0"/>
    </xf>
    <xf numFmtId="166" fontId="1" fillId="4" borderId="18" xfId="3" applyNumberFormat="1" applyFill="1" applyBorder="1" applyAlignment="1" applyProtection="1">
      <alignment horizontal="right" vertical="center" wrapText="1"/>
      <protection locked="0"/>
    </xf>
    <xf numFmtId="164" fontId="1" fillId="0" borderId="18" xfId="3" applyNumberFormat="1" applyBorder="1" applyAlignment="1" applyProtection="1">
      <alignment horizontal="right" vertical="center" wrapText="1"/>
      <protection hidden="1"/>
    </xf>
    <xf numFmtId="0" fontId="1" fillId="4" borderId="18" xfId="3" applyFill="1" applyBorder="1" applyProtection="1">
      <alignment horizontal="left" vertical="center" wrapText="1"/>
      <protection locked="0"/>
    </xf>
    <xf numFmtId="0" fontId="1" fillId="4" borderId="9" xfId="3" applyFill="1" applyBorder="1" applyProtection="1">
      <alignment horizontal="left" vertical="center" wrapText="1"/>
      <protection locked="0"/>
    </xf>
    <xf numFmtId="0" fontId="1" fillId="0" borderId="19" xfId="3" applyBorder="1">
      <alignment horizontal="left" vertical="center" wrapText="1"/>
    </xf>
    <xf numFmtId="0" fontId="1" fillId="0" borderId="19" xfId="3" applyBorder="1" applyAlignment="1">
      <alignment horizontal="center" vertical="center" wrapText="1"/>
    </xf>
    <xf numFmtId="3" fontId="1" fillId="0" borderId="19" xfId="3" applyNumberFormat="1" applyBorder="1" applyAlignment="1">
      <alignment horizontal="right" vertical="center" wrapText="1"/>
    </xf>
    <xf numFmtId="164" fontId="1" fillId="4" borderId="19" xfId="3" applyNumberFormat="1" applyFill="1" applyBorder="1" applyAlignment="1" applyProtection="1">
      <alignment horizontal="right" vertical="center" wrapText="1"/>
      <protection locked="0"/>
    </xf>
    <xf numFmtId="165" fontId="1" fillId="4" borderId="19" xfId="3" applyNumberFormat="1" applyFill="1" applyBorder="1" applyAlignment="1" applyProtection="1">
      <alignment horizontal="right" vertical="center" wrapText="1"/>
      <protection locked="0"/>
    </xf>
    <xf numFmtId="166" fontId="1" fillId="4" borderId="19" xfId="3" applyNumberFormat="1" applyFill="1" applyBorder="1" applyAlignment="1" applyProtection="1">
      <alignment horizontal="right" vertical="center" wrapText="1"/>
      <protection locked="0"/>
    </xf>
    <xf numFmtId="164" fontId="1" fillId="0" borderId="19" xfId="3" applyNumberFormat="1" applyBorder="1" applyAlignment="1" applyProtection="1">
      <alignment horizontal="right" vertical="center" wrapText="1"/>
      <protection hidden="1"/>
    </xf>
    <xf numFmtId="0" fontId="1" fillId="4" borderId="19" xfId="3" applyFill="1" applyBorder="1" applyProtection="1">
      <alignment horizontal="left" vertical="center" wrapText="1"/>
      <protection locked="0"/>
    </xf>
    <xf numFmtId="0" fontId="1" fillId="4" borderId="13" xfId="3" applyFill="1" applyBorder="1" applyProtection="1">
      <alignment horizontal="left" vertical="center" wrapText="1"/>
      <protection locked="0"/>
    </xf>
    <xf numFmtId="0" fontId="3" fillId="2" borderId="2" xfId="4" applyBorder="1">
      <alignment horizontal="left" vertical="center"/>
    </xf>
    <xf numFmtId="0" fontId="1" fillId="5" borderId="2" xfId="3" applyFill="1" applyBorder="1">
      <alignment horizontal="left" vertical="center" wrapText="1"/>
    </xf>
    <xf numFmtId="0" fontId="1" fillId="0" borderId="20" xfId="3" applyBorder="1">
      <alignment horizontal="left" vertical="center" wrapText="1"/>
    </xf>
    <xf numFmtId="0" fontId="1" fillId="0" borderId="21" xfId="3" applyBorder="1">
      <alignment horizontal="left" vertical="center" wrapText="1"/>
    </xf>
    <xf numFmtId="0" fontId="3" fillId="2" borderId="6" xfId="4" applyBorder="1" applyAlignment="1">
      <alignment horizontal="right" vertical="center"/>
    </xf>
    <xf numFmtId="0" fontId="1" fillId="0" borderId="9" xfId="3" applyBorder="1" applyAlignment="1">
      <alignment horizontal="right" vertical="center" wrapText="1"/>
    </xf>
    <xf numFmtId="0" fontId="1" fillId="0" borderId="13" xfId="3" applyBorder="1" applyAlignment="1">
      <alignment horizontal="right" vertical="center" wrapText="1"/>
    </xf>
    <xf numFmtId="0" fontId="4" fillId="0" borderId="15" xfId="3" applyFont="1" applyBorder="1">
      <alignment horizontal="left" vertical="center" wrapText="1"/>
    </xf>
    <xf numFmtId="164" fontId="4" fillId="0" borderId="16" xfId="3" applyNumberFormat="1" applyFont="1" applyBorder="1" applyAlignment="1" applyProtection="1">
      <alignment horizontal="right" vertical="center" wrapText="1"/>
      <protection hidden="1"/>
    </xf>
    <xf numFmtId="164" fontId="4" fillId="0" borderId="17" xfId="3" applyNumberFormat="1" applyFont="1" applyBorder="1" applyAlignment="1" applyProtection="1">
      <alignment horizontal="right" vertical="center" wrapText="1"/>
      <protection hidden="1"/>
    </xf>
    <xf numFmtId="0" fontId="6" fillId="0" borderId="0" xfId="2" applyFont="1">
      <alignment horizontal="left" vertical="center"/>
    </xf>
    <xf numFmtId="0" fontId="2" fillId="0" borderId="0" xfId="2" applyAlignment="1">
      <alignment horizontal="right" vertical="center"/>
    </xf>
    <xf numFmtId="0" fontId="1" fillId="0" borderId="0" xfId="1" applyProtection="1">
      <alignment horizontal="left" vertical="center"/>
      <protection hidden="1"/>
    </xf>
  </cellXfs>
  <cellStyles count="5">
    <cellStyle name="JN-naslov" xfId="2"/>
    <cellStyle name="JN-naslov tabele" xfId="4"/>
    <cellStyle name="JN-navadno" xfId="1"/>
    <cellStyle name="JN-tabela" xfId="3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</xdr:colOff>
      <xdr:row>0</xdr:row>
      <xdr:rowOff>12701</xdr:rowOff>
    </xdr:from>
    <xdr:to>
      <xdr:col>1</xdr:col>
      <xdr:colOff>1532323</xdr:colOff>
      <xdr:row>2</xdr:row>
      <xdr:rowOff>15894</xdr:rowOff>
    </xdr:to>
    <xdr:pic>
      <xdr:nvPicPr>
        <xdr:cNvPr id="2" name="Slika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12701"/>
          <a:ext cx="1529148" cy="3270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</xdr:colOff>
      <xdr:row>0</xdr:row>
      <xdr:rowOff>12701</xdr:rowOff>
    </xdr:from>
    <xdr:to>
      <xdr:col>2</xdr:col>
      <xdr:colOff>351223</xdr:colOff>
      <xdr:row>2</xdr:row>
      <xdr:rowOff>15894</xdr:rowOff>
    </xdr:to>
    <xdr:pic>
      <xdr:nvPicPr>
        <xdr:cNvPr id="2" name="Slika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12701"/>
          <a:ext cx="1529148" cy="3270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</xdr:colOff>
      <xdr:row>0</xdr:row>
      <xdr:rowOff>12701</xdr:rowOff>
    </xdr:from>
    <xdr:to>
      <xdr:col>2</xdr:col>
      <xdr:colOff>351223</xdr:colOff>
      <xdr:row>2</xdr:row>
      <xdr:rowOff>15894</xdr:rowOff>
    </xdr:to>
    <xdr:pic>
      <xdr:nvPicPr>
        <xdr:cNvPr id="2" name="Slika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12701"/>
          <a:ext cx="1529148" cy="3270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</xdr:colOff>
      <xdr:row>0</xdr:row>
      <xdr:rowOff>12701</xdr:rowOff>
    </xdr:from>
    <xdr:to>
      <xdr:col>1</xdr:col>
      <xdr:colOff>1532323</xdr:colOff>
      <xdr:row>2</xdr:row>
      <xdr:rowOff>15894</xdr:rowOff>
    </xdr:to>
    <xdr:pic>
      <xdr:nvPicPr>
        <xdr:cNvPr id="2" name="Slika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12701"/>
          <a:ext cx="1529148" cy="3270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0</xdr:row>
      <xdr:rowOff>12701</xdr:rowOff>
    </xdr:from>
    <xdr:to>
      <xdr:col>2</xdr:col>
      <xdr:colOff>1360873</xdr:colOff>
      <xdr:row>2</xdr:row>
      <xdr:rowOff>15894</xdr:rowOff>
    </xdr:to>
    <xdr:pic>
      <xdr:nvPicPr>
        <xdr:cNvPr id="2" name="Slika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12701"/>
          <a:ext cx="1529148" cy="327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B47"/>
  <sheetViews>
    <sheetView workbookViewId="0"/>
  </sheetViews>
  <sheetFormatPr defaultRowHeight="12.75" x14ac:dyDescent="0.25"/>
  <cols>
    <col min="1" max="1" width="4.7109375" style="1" customWidth="1"/>
    <col min="2" max="2" width="120.7109375" style="1" customWidth="1"/>
    <col min="3" max="16384" width="9.140625" style="1"/>
  </cols>
  <sheetData>
    <row r="4" spans="2:2" ht="18" x14ac:dyDescent="0.25">
      <c r="B4" s="2" t="s">
        <v>0</v>
      </c>
    </row>
    <row r="5" spans="2:2" ht="13.5" thickBot="1" x14ac:dyDescent="0.3"/>
    <row r="6" spans="2:2" x14ac:dyDescent="0.25">
      <c r="B6" s="3" t="s">
        <v>1</v>
      </c>
    </row>
    <row r="7" spans="2:2" x14ac:dyDescent="0.25">
      <c r="B7" s="4"/>
    </row>
    <row r="8" spans="2:2" ht="38.25" x14ac:dyDescent="0.25">
      <c r="B8" s="4" t="s">
        <v>2</v>
      </c>
    </row>
    <row r="9" spans="2:2" x14ac:dyDescent="0.25">
      <c r="B9" s="4"/>
    </row>
    <row r="10" spans="2:2" ht="25.5" x14ac:dyDescent="0.25">
      <c r="B10" s="4" t="s">
        <v>3</v>
      </c>
    </row>
    <row r="11" spans="2:2" x14ac:dyDescent="0.25">
      <c r="B11" s="4"/>
    </row>
    <row r="12" spans="2:2" x14ac:dyDescent="0.25">
      <c r="B12" s="4" t="s">
        <v>4</v>
      </c>
    </row>
    <row r="13" spans="2:2" x14ac:dyDescent="0.25">
      <c r="B13" s="4" t="s">
        <v>5</v>
      </c>
    </row>
    <row r="14" spans="2:2" x14ac:dyDescent="0.25">
      <c r="B14" s="4" t="s">
        <v>6</v>
      </c>
    </row>
    <row r="15" spans="2:2" x14ac:dyDescent="0.25">
      <c r="B15" s="4" t="s">
        <v>7</v>
      </c>
    </row>
    <row r="16" spans="2:2" x14ac:dyDescent="0.25">
      <c r="B16" s="4" t="s">
        <v>8</v>
      </c>
    </row>
    <row r="17" spans="2:2" x14ac:dyDescent="0.25">
      <c r="B17" s="4" t="s">
        <v>9</v>
      </c>
    </row>
    <row r="18" spans="2:2" x14ac:dyDescent="0.25">
      <c r="B18" s="4" t="s">
        <v>10</v>
      </c>
    </row>
    <row r="19" spans="2:2" x14ac:dyDescent="0.25">
      <c r="B19" s="4" t="s">
        <v>11</v>
      </c>
    </row>
    <row r="20" spans="2:2" x14ac:dyDescent="0.25">
      <c r="B20" s="4" t="s">
        <v>12</v>
      </c>
    </row>
    <row r="21" spans="2:2" x14ac:dyDescent="0.25">
      <c r="B21" s="4"/>
    </row>
    <row r="22" spans="2:2" ht="25.5" x14ac:dyDescent="0.25">
      <c r="B22" s="4" t="s">
        <v>13</v>
      </c>
    </row>
    <row r="23" spans="2:2" x14ac:dyDescent="0.25">
      <c r="B23" s="4"/>
    </row>
    <row r="24" spans="2:2" x14ac:dyDescent="0.25">
      <c r="B24" s="4" t="s">
        <v>14</v>
      </c>
    </row>
    <row r="25" spans="2:2" x14ac:dyDescent="0.25">
      <c r="B25" s="4" t="s">
        <v>15</v>
      </c>
    </row>
    <row r="26" spans="2:2" x14ac:dyDescent="0.25">
      <c r="B26" s="4" t="s">
        <v>16</v>
      </c>
    </row>
    <row r="27" spans="2:2" x14ac:dyDescent="0.25">
      <c r="B27" s="4" t="s">
        <v>7</v>
      </c>
    </row>
    <row r="28" spans="2:2" x14ac:dyDescent="0.25">
      <c r="B28" s="4" t="s">
        <v>8</v>
      </c>
    </row>
    <row r="29" spans="2:2" x14ac:dyDescent="0.25">
      <c r="B29" s="4" t="s">
        <v>17</v>
      </c>
    </row>
    <row r="30" spans="2:2" x14ac:dyDescent="0.25">
      <c r="B30" s="4" t="s">
        <v>10</v>
      </c>
    </row>
    <row r="31" spans="2:2" x14ac:dyDescent="0.25">
      <c r="B31" s="4" t="s">
        <v>11</v>
      </c>
    </row>
    <row r="32" spans="2:2" x14ac:dyDescent="0.25">
      <c r="B32" s="4" t="s">
        <v>12</v>
      </c>
    </row>
    <row r="33" spans="2:2" x14ac:dyDescent="0.25">
      <c r="B33" s="4"/>
    </row>
    <row r="34" spans="2:2" x14ac:dyDescent="0.25">
      <c r="B34" s="4" t="s">
        <v>18</v>
      </c>
    </row>
    <row r="35" spans="2:2" ht="25.5" x14ac:dyDescent="0.25">
      <c r="B35" s="4" t="s">
        <v>19</v>
      </c>
    </row>
    <row r="36" spans="2:2" x14ac:dyDescent="0.25">
      <c r="B36" s="4" t="s">
        <v>6</v>
      </c>
    </row>
    <row r="37" spans="2:2" x14ac:dyDescent="0.25">
      <c r="B37" s="4" t="s">
        <v>7</v>
      </c>
    </row>
    <row r="38" spans="2:2" x14ac:dyDescent="0.25">
      <c r="B38" s="4" t="s">
        <v>12</v>
      </c>
    </row>
    <row r="39" spans="2:2" x14ac:dyDescent="0.25">
      <c r="B39" s="4"/>
    </row>
    <row r="40" spans="2:2" x14ac:dyDescent="0.25">
      <c r="B40" s="4" t="s">
        <v>20</v>
      </c>
    </row>
    <row r="41" spans="2:2" x14ac:dyDescent="0.25">
      <c r="B41" s="4"/>
    </row>
    <row r="42" spans="2:2" ht="25.5" x14ac:dyDescent="0.25">
      <c r="B42" s="4" t="s">
        <v>21</v>
      </c>
    </row>
    <row r="43" spans="2:2" x14ac:dyDescent="0.25">
      <c r="B43" s="4"/>
    </row>
    <row r="44" spans="2:2" x14ac:dyDescent="0.25">
      <c r="B44" s="4" t="s">
        <v>22</v>
      </c>
    </row>
    <row r="45" spans="2:2" x14ac:dyDescent="0.25">
      <c r="B45" s="4" t="s">
        <v>23</v>
      </c>
    </row>
    <row r="46" spans="2:2" x14ac:dyDescent="0.25">
      <c r="B46" s="4" t="s">
        <v>24</v>
      </c>
    </row>
    <row r="47" spans="2:2" ht="13.5" thickBot="1" x14ac:dyDescent="0.3">
      <c r="B47" s="5"/>
    </row>
  </sheetData>
  <sheetProtection algorithmName="SHA-512" hashValue="yOfqgyCjqq3XnIDuufzRykWHCccVyluhnXh+AhPA1ptp2jakZ57yvwNN3O7foOlqJRC7LOYlhghE68vsx9Ay4Q==" saltValue="uP5gKKwUKE1Kbvu9Cbj7ow==" spinCount="100000" sheet="1" objects="1" scenarios="1"/>
  <pageMargins left="0.78740157021416557" right="0.78740157021416557" top="0.78740157021416557" bottom="0.78740157021416557" header="0.59055116441514754" footer="0.59055116441514754"/>
  <pageSetup paperSize="9" scale="68" fitToHeight="0" pageOrder="overThenDown" orientation="portrait" r:id="rId1"/>
  <headerFooter>
    <oddFooter>&amp;LJN št. 16-06/17&amp;RStran &amp;P od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C15"/>
  <sheetViews>
    <sheetView workbookViewId="0"/>
  </sheetViews>
  <sheetFormatPr defaultRowHeight="12.75" x14ac:dyDescent="0.25"/>
  <cols>
    <col min="1" max="1" width="4.7109375" style="1" customWidth="1"/>
    <col min="2" max="2" width="17.7109375" style="1" customWidth="1"/>
    <col min="3" max="3" width="60.7109375" style="1" customWidth="1"/>
    <col min="4" max="16384" width="9.140625" style="1"/>
  </cols>
  <sheetData>
    <row r="3" spans="2:3" ht="13.5" thickBot="1" x14ac:dyDescent="0.3"/>
    <row r="4" spans="2:3" ht="20.100000000000001" customHeight="1" thickBot="1" x14ac:dyDescent="0.3">
      <c r="B4" s="7" t="s">
        <v>25</v>
      </c>
      <c r="C4" s="8"/>
    </row>
    <row r="5" spans="2:3" ht="20.100000000000001" customHeight="1" x14ac:dyDescent="0.25">
      <c r="B5" s="9" t="s">
        <v>26</v>
      </c>
      <c r="C5" s="10" t="s">
        <v>35</v>
      </c>
    </row>
    <row r="6" spans="2:3" ht="20.100000000000001" customHeight="1" x14ac:dyDescent="0.25">
      <c r="B6" s="11" t="s">
        <v>27</v>
      </c>
      <c r="C6" s="12" t="s">
        <v>36</v>
      </c>
    </row>
    <row r="7" spans="2:3" ht="27" customHeight="1" x14ac:dyDescent="0.25">
      <c r="B7" s="11" t="s">
        <v>28</v>
      </c>
      <c r="C7" s="12" t="s">
        <v>37</v>
      </c>
    </row>
    <row r="8" spans="2:3" ht="42.95" customHeight="1" x14ac:dyDescent="0.25">
      <c r="B8" s="11" t="s">
        <v>29</v>
      </c>
      <c r="C8" s="12"/>
    </row>
    <row r="9" spans="2:3" ht="20.100000000000001" customHeight="1" x14ac:dyDescent="0.25">
      <c r="B9" s="11" t="s">
        <v>30</v>
      </c>
      <c r="C9" s="12"/>
    </row>
    <row r="10" spans="2:3" ht="20.100000000000001" customHeight="1" x14ac:dyDescent="0.25">
      <c r="B10" s="11" t="s">
        <v>31</v>
      </c>
      <c r="C10" s="12" t="s">
        <v>38</v>
      </c>
    </row>
    <row r="11" spans="2:3" ht="20.100000000000001" customHeight="1" x14ac:dyDescent="0.25">
      <c r="B11" s="11" t="s">
        <v>32</v>
      </c>
      <c r="C11" s="12" t="s">
        <v>39</v>
      </c>
    </row>
    <row r="12" spans="2:3" ht="20.100000000000001" customHeight="1" x14ac:dyDescent="0.25">
      <c r="B12" s="11" t="s">
        <v>33</v>
      </c>
      <c r="C12" s="12" t="s">
        <v>40</v>
      </c>
    </row>
    <row r="13" spans="2:3" ht="20.100000000000001" customHeight="1" thickBot="1" x14ac:dyDescent="0.3">
      <c r="B13" s="13" t="s">
        <v>34</v>
      </c>
      <c r="C13" s="14"/>
    </row>
    <row r="15" spans="2:3" x14ac:dyDescent="0.25">
      <c r="B15" s="6" t="s">
        <v>41</v>
      </c>
    </row>
  </sheetData>
  <sheetProtection algorithmName="SHA-512" hashValue="VWBHepQo4pWDOACbDIg+T5BpVYsrNaNR78cSOZU0Iz5B7ehjvIudBrxsds9Tj0m75R1d1VG7ZNObpI0L28ViOw==" saltValue="vxKwAy16Rdgyrgn5/cLezA==" spinCount="100000" sheet="1" objects="1" scenarios="1"/>
  <pageMargins left="0.78740157021416557" right="0.78740157021416557" top="0.78740157021416557" bottom="0.78740157021416557" header="0.59055116441514754" footer="0.59055116441514754"/>
  <pageSetup paperSize="9" fitToHeight="0" pageOrder="overThenDown" orientation="portrait" r:id="rId1"/>
  <headerFooter>
    <oddFooter>&amp;LJN št. 16-06/17&amp;RStran &amp;P od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C11"/>
  <sheetViews>
    <sheetView workbookViewId="0"/>
  </sheetViews>
  <sheetFormatPr defaultRowHeight="12.75" x14ac:dyDescent="0.25"/>
  <cols>
    <col min="1" max="1" width="4.7109375" style="1" customWidth="1"/>
    <col min="2" max="2" width="17.7109375" style="1" customWidth="1"/>
    <col min="3" max="3" width="60.7109375" style="1" customWidth="1"/>
    <col min="4" max="16384" width="9.140625" style="1"/>
  </cols>
  <sheetData>
    <row r="3" spans="2:3" ht="13.5" thickBot="1" x14ac:dyDescent="0.3"/>
    <row r="4" spans="2:3" ht="20.100000000000001" customHeight="1" thickBot="1" x14ac:dyDescent="0.3">
      <c r="B4" s="7" t="s">
        <v>42</v>
      </c>
      <c r="C4" s="8"/>
    </row>
    <row r="5" spans="2:3" ht="20.100000000000001" customHeight="1" x14ac:dyDescent="0.25">
      <c r="B5" s="9" t="s">
        <v>43</v>
      </c>
      <c r="C5" s="15"/>
    </row>
    <row r="6" spans="2:3" ht="20.100000000000001" customHeight="1" x14ac:dyDescent="0.25">
      <c r="B6" s="11" t="s">
        <v>44</v>
      </c>
      <c r="C6" s="16"/>
    </row>
    <row r="7" spans="2:3" ht="27" customHeight="1" x14ac:dyDescent="0.25">
      <c r="B7" s="11" t="s">
        <v>45</v>
      </c>
      <c r="C7" s="16"/>
    </row>
    <row r="8" spans="2:3" ht="20.100000000000001" customHeight="1" x14ac:dyDescent="0.25">
      <c r="B8" s="11" t="s">
        <v>46</v>
      </c>
      <c r="C8" s="16"/>
    </row>
    <row r="9" spans="2:3" ht="20.100000000000001" customHeight="1" x14ac:dyDescent="0.25">
      <c r="B9" s="11" t="s">
        <v>47</v>
      </c>
      <c r="C9" s="16"/>
    </row>
    <row r="10" spans="2:3" ht="20.100000000000001" customHeight="1" x14ac:dyDescent="0.25">
      <c r="B10" s="11" t="s">
        <v>48</v>
      </c>
      <c r="C10" s="16"/>
    </row>
    <row r="11" spans="2:3" ht="20.100000000000001" customHeight="1" thickBot="1" x14ac:dyDescent="0.3">
      <c r="B11" s="13" t="s">
        <v>49</v>
      </c>
      <c r="C11" s="17"/>
    </row>
  </sheetData>
  <sheetProtection algorithmName="SHA-512" hashValue="bDNrnvVUGHIV1m8odiL1mEKBFtjIpQMtfhHaU4J8dDMNeChMK39O6DLXymBxKGWeapNOIjL7lGa1Y+61wt9d7g==" saltValue="rDeHSHxa7Fd526ZkVTZKGw==" spinCount="100000" sheet="1" objects="1" scenarios="1"/>
  <pageMargins left="0.78740157021416557" right="0.78740157021416557" top="0.78740157021416557" bottom="0.78740157021416557" header="0.59055116441514754" footer="0.59055116441514754"/>
  <pageSetup paperSize="9" fitToHeight="0" pageOrder="overThenDown" orientation="portrait" r:id="rId1"/>
  <headerFooter>
    <oddFooter>&amp;LJN št. 16-06/17&amp;RStran &amp;P od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B7"/>
  <sheetViews>
    <sheetView workbookViewId="0"/>
  </sheetViews>
  <sheetFormatPr defaultRowHeight="12.75" x14ac:dyDescent="0.25"/>
  <cols>
    <col min="1" max="1" width="4.7109375" style="1" customWidth="1"/>
    <col min="2" max="2" width="120.7109375" style="1" customWidth="1"/>
    <col min="3" max="16384" width="9.140625" style="1"/>
  </cols>
  <sheetData>
    <row r="4" spans="2:2" ht="18" x14ac:dyDescent="0.25">
      <c r="B4" s="2" t="s">
        <v>50</v>
      </c>
    </row>
    <row r="5" spans="2:2" ht="13.5" thickBot="1" x14ac:dyDescent="0.3"/>
    <row r="6" spans="2:2" x14ac:dyDescent="0.25">
      <c r="B6" s="3"/>
    </row>
    <row r="7" spans="2:2" ht="13.5" thickBot="1" x14ac:dyDescent="0.3">
      <c r="B7" s="5" t="s">
        <v>51</v>
      </c>
    </row>
  </sheetData>
  <sheetProtection algorithmName="SHA-512" hashValue="+EjwipYbhXTWHgB9OK+eKFmOWCTbUPAvGNX/nZQGykNvTC8CtSFevZP2OulZ36JwRbGmCN+5bwTPfxGZVsoeVw==" saltValue="2OeO0MrbTS87wEIGOigpsg==" spinCount="100000" sheet="1" objects="1" scenarios="1"/>
  <pageMargins left="0.78740157021416557" right="0.78740157021416557" top="0.78740157021416557" bottom="0.78740157021416557" header="0.59055116441514754" footer="0.59055116441514754"/>
  <pageSetup paperSize="9" scale="68" fitToHeight="0" pageOrder="overThenDown" orientation="portrait" r:id="rId1"/>
  <headerFooter>
    <oddFooter>&amp;LJN št. 16-06/17&amp;RStran &amp;P od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W29"/>
  <sheetViews>
    <sheetView tabSelected="1" topLeftCell="B10" workbookViewId="0"/>
  </sheetViews>
  <sheetFormatPr defaultRowHeight="12.75" x14ac:dyDescent="0.25"/>
  <cols>
    <col min="1" max="1" width="15.7109375" style="1" hidden="1" customWidth="1"/>
    <col min="2" max="2" width="7.28515625" style="1" customWidth="1"/>
    <col min="3" max="3" width="54.42578125" style="1" customWidth="1"/>
    <col min="4" max="4" width="28.7109375" style="1" customWidth="1"/>
    <col min="5" max="5" width="11" style="1" customWidth="1"/>
    <col min="6" max="6" width="9.85546875" style="1" customWidth="1"/>
    <col min="7" max="7" width="12.85546875" style="1" customWidth="1"/>
    <col min="8" max="8" width="5.7109375" style="1" customWidth="1"/>
    <col min="9" max="9" width="10" style="1" customWidth="1"/>
    <col min="10" max="10" width="7.28515625" style="1" customWidth="1"/>
    <col min="11" max="11" width="4.7109375" style="1" customWidth="1"/>
    <col min="12" max="12" width="13.7109375" style="1" customWidth="1"/>
    <col min="13" max="13" width="10.7109375" style="1" customWidth="1"/>
    <col min="14" max="14" width="7.7109375" style="1" customWidth="1"/>
    <col min="15" max="16" width="13.7109375" style="1" customWidth="1"/>
    <col min="17" max="18" width="17.28515625" style="1" customWidth="1"/>
    <col min="19" max="19" width="20.7109375" style="1" customWidth="1"/>
    <col min="20" max="20" width="25.7109375" style="1" customWidth="1"/>
    <col min="21" max="21" width="20.7109375" style="1" customWidth="1"/>
    <col min="22" max="22" width="12.7109375" style="1" customWidth="1"/>
    <col min="23" max="23" width="25.7109375" style="1" customWidth="1"/>
    <col min="24" max="16384" width="9.140625" style="1"/>
  </cols>
  <sheetData>
    <row r="4" spans="1:23" ht="15.75" x14ac:dyDescent="0.25">
      <c r="C4" s="50" t="s">
        <v>52</v>
      </c>
    </row>
    <row r="5" spans="1:23" ht="18" x14ac:dyDescent="0.25">
      <c r="B5" s="51" t="s">
        <v>53</v>
      </c>
      <c r="C5" s="2" t="s">
        <v>54</v>
      </c>
    </row>
    <row r="7" spans="1:23" x14ac:dyDescent="0.25">
      <c r="C7" s="52" t="str">
        <f>IF('2. Podatki o ponudniku'!C5&lt;&gt;"","Naziv ponudnika: " &amp; '2. Podatki o ponudniku'!C5,"")</f>
        <v/>
      </c>
    </row>
    <row r="8" spans="1:23" x14ac:dyDescent="0.25">
      <c r="C8" s="52" t="str">
        <f>IF('2. Podatki o ponudniku'!C7&lt;&gt;"","Identifikacijska številka za DDV: " &amp; '2. Podatki o ponudniku'!C7,"")</f>
        <v/>
      </c>
    </row>
    <row r="10" spans="1:23" ht="13.5" thickBot="1" x14ac:dyDescent="0.3"/>
    <row r="11" spans="1:23" ht="13.5" thickBot="1" x14ac:dyDescent="0.3">
      <c r="A11" s="40" t="s">
        <v>55</v>
      </c>
      <c r="B11" s="44" t="s">
        <v>56</v>
      </c>
      <c r="C11" s="18" t="s">
        <v>57</v>
      </c>
      <c r="D11" s="18"/>
      <c r="E11" s="18"/>
      <c r="F11" s="18"/>
      <c r="G11" s="18"/>
      <c r="H11" s="18" t="s">
        <v>58</v>
      </c>
      <c r="I11" s="18"/>
      <c r="J11" s="8"/>
      <c r="K11" s="7"/>
      <c r="L11" s="18" t="s">
        <v>59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8"/>
    </row>
    <row r="12" spans="1:23" ht="26.25" thickBot="1" x14ac:dyDescent="0.3">
      <c r="A12" s="41" t="s">
        <v>60</v>
      </c>
      <c r="B12" s="19" t="s">
        <v>61</v>
      </c>
      <c r="C12" s="20" t="s">
        <v>62</v>
      </c>
      <c r="D12" s="20" t="s">
        <v>63</v>
      </c>
      <c r="E12" s="20" t="s">
        <v>64</v>
      </c>
      <c r="F12" s="20" t="s">
        <v>65</v>
      </c>
      <c r="G12" s="20" t="s">
        <v>66</v>
      </c>
      <c r="H12" s="20" t="s">
        <v>67</v>
      </c>
      <c r="I12" s="20" t="s">
        <v>68</v>
      </c>
      <c r="J12" s="21" t="s">
        <v>69</v>
      </c>
      <c r="K12" s="19" t="s">
        <v>70</v>
      </c>
      <c r="L12" s="20" t="s">
        <v>71</v>
      </c>
      <c r="M12" s="20" t="s">
        <v>72</v>
      </c>
      <c r="N12" s="20" t="s">
        <v>73</v>
      </c>
      <c r="O12" s="20" t="s">
        <v>74</v>
      </c>
      <c r="P12" s="20" t="s">
        <v>75</v>
      </c>
      <c r="Q12" s="20" t="s">
        <v>76</v>
      </c>
      <c r="R12" s="20" t="s">
        <v>77</v>
      </c>
      <c r="S12" s="20" t="s">
        <v>78</v>
      </c>
      <c r="T12" s="20" t="s">
        <v>79</v>
      </c>
      <c r="U12" s="20" t="s">
        <v>80</v>
      </c>
      <c r="V12" s="20" t="s">
        <v>81</v>
      </c>
      <c r="W12" s="21" t="s">
        <v>82</v>
      </c>
    </row>
    <row r="13" spans="1:23" ht="38.25" x14ac:dyDescent="0.25">
      <c r="A13" s="42" t="s">
        <v>83</v>
      </c>
      <c r="B13" s="9">
        <v>1</v>
      </c>
      <c r="C13" s="22" t="s">
        <v>84</v>
      </c>
      <c r="D13" s="22" t="s">
        <v>85</v>
      </c>
      <c r="E13" s="22" t="s">
        <v>86</v>
      </c>
      <c r="F13" s="22" t="s">
        <v>86</v>
      </c>
      <c r="G13" s="22" t="s">
        <v>86</v>
      </c>
      <c r="H13" s="23" t="s">
        <v>87</v>
      </c>
      <c r="I13" s="24">
        <v>120</v>
      </c>
      <c r="J13" s="45"/>
      <c r="K13" s="9">
        <v>1</v>
      </c>
      <c r="L13" s="25"/>
      <c r="M13" s="26"/>
      <c r="N13" s="27"/>
      <c r="O13" s="28">
        <f>ROUND(ROUND(L13,4)*(1-M13),4)</f>
        <v>0</v>
      </c>
      <c r="P13" s="28">
        <f>ROUND(ROUND(O13,4)*(1+N13),4)</f>
        <v>0</v>
      </c>
      <c r="Q13" s="28">
        <f>ROUND($I13*O13,4)</f>
        <v>0</v>
      </c>
      <c r="R13" s="28">
        <f>ROUND($I13*P13,4)</f>
        <v>0</v>
      </c>
      <c r="S13" s="29"/>
      <c r="T13" s="29"/>
      <c r="U13" s="29"/>
      <c r="V13" s="29"/>
      <c r="W13" s="30"/>
    </row>
    <row r="14" spans="1:23" ht="39" thickBot="1" x14ac:dyDescent="0.3">
      <c r="A14" s="43" t="s">
        <v>88</v>
      </c>
      <c r="B14" s="13">
        <v>2</v>
      </c>
      <c r="C14" s="31" t="s">
        <v>89</v>
      </c>
      <c r="D14" s="31" t="s">
        <v>85</v>
      </c>
      <c r="E14" s="31" t="s">
        <v>86</v>
      </c>
      <c r="F14" s="31" t="s">
        <v>86</v>
      </c>
      <c r="G14" s="31" t="s">
        <v>86</v>
      </c>
      <c r="H14" s="32" t="s">
        <v>87</v>
      </c>
      <c r="I14" s="33">
        <v>120</v>
      </c>
      <c r="J14" s="46"/>
      <c r="K14" s="13">
        <v>1</v>
      </c>
      <c r="L14" s="34"/>
      <c r="M14" s="35"/>
      <c r="N14" s="36"/>
      <c r="O14" s="37">
        <f>ROUND(ROUND(L14,4)*(1-M14),4)</f>
        <v>0</v>
      </c>
      <c r="P14" s="37">
        <f>ROUND(ROUND(O14,4)*(1+N14),4)</f>
        <v>0</v>
      </c>
      <c r="Q14" s="37">
        <f>ROUND($I14*O14,4)</f>
        <v>0</v>
      </c>
      <c r="R14" s="37">
        <f>ROUND($I14*P14,4)</f>
        <v>0</v>
      </c>
      <c r="S14" s="38"/>
      <c r="T14" s="38"/>
      <c r="U14" s="38"/>
      <c r="V14" s="38"/>
      <c r="W14" s="39"/>
    </row>
    <row r="15" spans="1:23" ht="13.5" thickBot="1" x14ac:dyDescent="0.3">
      <c r="P15" s="47" t="s">
        <v>90</v>
      </c>
      <c r="Q15" s="48">
        <f>SUM(Q13:Q14)</f>
        <v>0</v>
      </c>
      <c r="R15" s="49">
        <f>SUM(R13:R14)</f>
        <v>0</v>
      </c>
    </row>
    <row r="17" spans="1:23" ht="13.5" thickBot="1" x14ac:dyDescent="0.3"/>
    <row r="18" spans="1:23" ht="13.5" thickBot="1" x14ac:dyDescent="0.3">
      <c r="A18" s="40" t="s">
        <v>55</v>
      </c>
      <c r="B18" s="44" t="s">
        <v>91</v>
      </c>
      <c r="C18" s="18" t="s">
        <v>92</v>
      </c>
      <c r="D18" s="18"/>
      <c r="E18" s="18"/>
      <c r="F18" s="18"/>
      <c r="G18" s="18"/>
      <c r="H18" s="18" t="s">
        <v>58</v>
      </c>
      <c r="I18" s="18"/>
      <c r="J18" s="8"/>
      <c r="K18" s="7"/>
      <c r="L18" s="18" t="s">
        <v>93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8"/>
    </row>
    <row r="19" spans="1:23" ht="26.25" thickBot="1" x14ac:dyDescent="0.3">
      <c r="A19" s="41" t="s">
        <v>60</v>
      </c>
      <c r="B19" s="19" t="s">
        <v>61</v>
      </c>
      <c r="C19" s="20" t="s">
        <v>62</v>
      </c>
      <c r="D19" s="20" t="s">
        <v>63</v>
      </c>
      <c r="E19" s="20" t="s">
        <v>64</v>
      </c>
      <c r="F19" s="20" t="s">
        <v>65</v>
      </c>
      <c r="G19" s="20" t="s">
        <v>66</v>
      </c>
      <c r="H19" s="20" t="s">
        <v>67</v>
      </c>
      <c r="I19" s="20" t="s">
        <v>68</v>
      </c>
      <c r="J19" s="21" t="s">
        <v>69</v>
      </c>
      <c r="K19" s="19" t="s">
        <v>70</v>
      </c>
      <c r="L19" s="20" t="s">
        <v>71</v>
      </c>
      <c r="M19" s="20" t="s">
        <v>72</v>
      </c>
      <c r="N19" s="20" t="s">
        <v>73</v>
      </c>
      <c r="O19" s="20" t="s">
        <v>74</v>
      </c>
      <c r="P19" s="20" t="s">
        <v>75</v>
      </c>
      <c r="Q19" s="20" t="s">
        <v>76</v>
      </c>
      <c r="R19" s="20" t="s">
        <v>77</v>
      </c>
      <c r="S19" s="20" t="s">
        <v>78</v>
      </c>
      <c r="T19" s="20" t="s">
        <v>79</v>
      </c>
      <c r="U19" s="20" t="s">
        <v>80</v>
      </c>
      <c r="V19" s="20" t="s">
        <v>81</v>
      </c>
      <c r="W19" s="21" t="s">
        <v>82</v>
      </c>
    </row>
    <row r="20" spans="1:23" ht="38.25" x14ac:dyDescent="0.25">
      <c r="A20" s="42" t="s">
        <v>94</v>
      </c>
      <c r="B20" s="9">
        <v>1</v>
      </c>
      <c r="C20" s="22" t="s">
        <v>95</v>
      </c>
      <c r="D20" s="22" t="s">
        <v>85</v>
      </c>
      <c r="E20" s="22" t="s">
        <v>86</v>
      </c>
      <c r="F20" s="22" t="s">
        <v>86</v>
      </c>
      <c r="G20" s="22" t="s">
        <v>86</v>
      </c>
      <c r="H20" s="23" t="s">
        <v>87</v>
      </c>
      <c r="I20" s="24">
        <v>10</v>
      </c>
      <c r="J20" s="45"/>
      <c r="K20" s="9">
        <v>1</v>
      </c>
      <c r="L20" s="25"/>
      <c r="M20" s="26"/>
      <c r="N20" s="27"/>
      <c r="O20" s="28">
        <f>ROUND(ROUND(L20,4)*(1-M20),4)</f>
        <v>0</v>
      </c>
      <c r="P20" s="28">
        <f>ROUND(ROUND(O20,4)*(1+N20),4)</f>
        <v>0</v>
      </c>
      <c r="Q20" s="28">
        <f>ROUND($I20*O20,4)</f>
        <v>0</v>
      </c>
      <c r="R20" s="28">
        <f>ROUND($I20*P20,4)</f>
        <v>0</v>
      </c>
      <c r="S20" s="29"/>
      <c r="T20" s="29"/>
      <c r="U20" s="29"/>
      <c r="V20" s="29"/>
      <c r="W20" s="30"/>
    </row>
    <row r="21" spans="1:23" ht="39" thickBot="1" x14ac:dyDescent="0.3">
      <c r="A21" s="43" t="s">
        <v>94</v>
      </c>
      <c r="B21" s="13">
        <v>2</v>
      </c>
      <c r="C21" s="31" t="s">
        <v>96</v>
      </c>
      <c r="D21" s="31" t="s">
        <v>85</v>
      </c>
      <c r="E21" s="31" t="s">
        <v>86</v>
      </c>
      <c r="F21" s="31" t="s">
        <v>86</v>
      </c>
      <c r="G21" s="31" t="s">
        <v>86</v>
      </c>
      <c r="H21" s="32" t="s">
        <v>87</v>
      </c>
      <c r="I21" s="33">
        <v>1</v>
      </c>
      <c r="J21" s="46"/>
      <c r="K21" s="13">
        <v>1</v>
      </c>
      <c r="L21" s="34"/>
      <c r="M21" s="35"/>
      <c r="N21" s="36"/>
      <c r="O21" s="37">
        <f>ROUND(ROUND(L21,4)*(1-M21),4)</f>
        <v>0</v>
      </c>
      <c r="P21" s="37">
        <f>ROUND(ROUND(O21,4)*(1+N21),4)</f>
        <v>0</v>
      </c>
      <c r="Q21" s="37">
        <f>ROUND($I21*O21,4)</f>
        <v>0</v>
      </c>
      <c r="R21" s="37">
        <f>ROUND($I21*P21,4)</f>
        <v>0</v>
      </c>
      <c r="S21" s="38"/>
      <c r="T21" s="38"/>
      <c r="U21" s="38"/>
      <c r="V21" s="38"/>
      <c r="W21" s="39"/>
    </row>
    <row r="22" spans="1:23" ht="13.5" thickBot="1" x14ac:dyDescent="0.3">
      <c r="P22" s="47" t="s">
        <v>90</v>
      </c>
      <c r="Q22" s="48">
        <f>SUM(Q20:Q21)</f>
        <v>0</v>
      </c>
      <c r="R22" s="49">
        <f>SUM(R20:R21)</f>
        <v>0</v>
      </c>
    </row>
    <row r="24" spans="1:23" ht="13.5" thickBot="1" x14ac:dyDescent="0.3"/>
    <row r="25" spans="1:23" ht="13.5" thickBot="1" x14ac:dyDescent="0.3">
      <c r="A25" s="40" t="s">
        <v>55</v>
      </c>
      <c r="B25" s="44" t="s">
        <v>97</v>
      </c>
      <c r="C25" s="18" t="s">
        <v>98</v>
      </c>
      <c r="D25" s="18"/>
      <c r="E25" s="18"/>
      <c r="F25" s="18"/>
      <c r="G25" s="18"/>
      <c r="H25" s="18" t="s">
        <v>58</v>
      </c>
      <c r="I25" s="18"/>
      <c r="J25" s="8"/>
      <c r="K25" s="7"/>
      <c r="L25" s="18" t="s">
        <v>99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8"/>
    </row>
    <row r="26" spans="1:23" ht="26.25" thickBot="1" x14ac:dyDescent="0.3">
      <c r="A26" s="41" t="s">
        <v>60</v>
      </c>
      <c r="B26" s="19" t="s">
        <v>61</v>
      </c>
      <c r="C26" s="20" t="s">
        <v>62</v>
      </c>
      <c r="D26" s="20" t="s">
        <v>63</v>
      </c>
      <c r="E26" s="20" t="s">
        <v>64</v>
      </c>
      <c r="F26" s="20" t="s">
        <v>65</v>
      </c>
      <c r="G26" s="20" t="s">
        <v>66</v>
      </c>
      <c r="H26" s="20" t="s">
        <v>67</v>
      </c>
      <c r="I26" s="20" t="s">
        <v>68</v>
      </c>
      <c r="J26" s="21" t="s">
        <v>69</v>
      </c>
      <c r="K26" s="19" t="s">
        <v>70</v>
      </c>
      <c r="L26" s="20" t="s">
        <v>71</v>
      </c>
      <c r="M26" s="20" t="s">
        <v>72</v>
      </c>
      <c r="N26" s="20" t="s">
        <v>73</v>
      </c>
      <c r="O26" s="20" t="s">
        <v>74</v>
      </c>
      <c r="P26" s="20" t="s">
        <v>75</v>
      </c>
      <c r="Q26" s="20" t="s">
        <v>76</v>
      </c>
      <c r="R26" s="20" t="s">
        <v>77</v>
      </c>
      <c r="S26" s="20" t="s">
        <v>78</v>
      </c>
      <c r="T26" s="20" t="s">
        <v>79</v>
      </c>
      <c r="U26" s="20" t="s">
        <v>80</v>
      </c>
      <c r="V26" s="20" t="s">
        <v>81</v>
      </c>
      <c r="W26" s="21" t="s">
        <v>82</v>
      </c>
    </row>
    <row r="27" spans="1:23" ht="38.25" x14ac:dyDescent="0.25">
      <c r="A27" s="42" t="s">
        <v>100</v>
      </c>
      <c r="B27" s="9">
        <v>1</v>
      </c>
      <c r="C27" s="22" t="s">
        <v>101</v>
      </c>
      <c r="D27" s="22" t="s">
        <v>85</v>
      </c>
      <c r="E27" s="22" t="s">
        <v>86</v>
      </c>
      <c r="F27" s="22" t="s">
        <v>86</v>
      </c>
      <c r="G27" s="22" t="s">
        <v>86</v>
      </c>
      <c r="H27" s="23" t="s">
        <v>87</v>
      </c>
      <c r="I27" s="24">
        <v>1</v>
      </c>
      <c r="J27" s="45"/>
      <c r="K27" s="9">
        <v>1</v>
      </c>
      <c r="L27" s="25"/>
      <c r="M27" s="26"/>
      <c r="N27" s="27"/>
      <c r="O27" s="28">
        <f>ROUND(ROUND(L27,4)*(1-M27),4)</f>
        <v>0</v>
      </c>
      <c r="P27" s="28">
        <f>ROUND(ROUND(O27,4)*(1+N27),4)</f>
        <v>0</v>
      </c>
      <c r="Q27" s="28">
        <f>ROUND($I27*O27,4)</f>
        <v>0</v>
      </c>
      <c r="R27" s="28">
        <f>ROUND($I27*P27,4)</f>
        <v>0</v>
      </c>
      <c r="S27" s="29"/>
      <c r="T27" s="29"/>
      <c r="U27" s="29"/>
      <c r="V27" s="29"/>
      <c r="W27" s="30"/>
    </row>
    <row r="28" spans="1:23" ht="39" thickBot="1" x14ac:dyDescent="0.3">
      <c r="A28" s="43" t="s">
        <v>100</v>
      </c>
      <c r="B28" s="13">
        <v>2</v>
      </c>
      <c r="C28" s="31" t="s">
        <v>102</v>
      </c>
      <c r="D28" s="31" t="s">
        <v>85</v>
      </c>
      <c r="E28" s="31" t="s">
        <v>86</v>
      </c>
      <c r="F28" s="31" t="s">
        <v>86</v>
      </c>
      <c r="G28" s="31" t="s">
        <v>86</v>
      </c>
      <c r="H28" s="32" t="s">
        <v>87</v>
      </c>
      <c r="I28" s="33">
        <v>7</v>
      </c>
      <c r="J28" s="46"/>
      <c r="K28" s="13">
        <v>1</v>
      </c>
      <c r="L28" s="34"/>
      <c r="M28" s="35"/>
      <c r="N28" s="36"/>
      <c r="O28" s="37">
        <f>ROUND(ROUND(L28,4)*(1-M28),4)</f>
        <v>0</v>
      </c>
      <c r="P28" s="37">
        <f>ROUND(ROUND(O28,4)*(1+N28),4)</f>
        <v>0</v>
      </c>
      <c r="Q28" s="37">
        <f>ROUND($I28*O28,4)</f>
        <v>0</v>
      </c>
      <c r="R28" s="37">
        <f>ROUND($I28*P28,4)</f>
        <v>0</v>
      </c>
      <c r="S28" s="38"/>
      <c r="T28" s="38"/>
      <c r="U28" s="38"/>
      <c r="V28" s="38"/>
      <c r="W28" s="39"/>
    </row>
    <row r="29" spans="1:23" ht="13.5" thickBot="1" x14ac:dyDescent="0.3">
      <c r="P29" s="47" t="s">
        <v>90</v>
      </c>
      <c r="Q29" s="48">
        <f>SUM(Q27:Q28)</f>
        <v>0</v>
      </c>
      <c r="R29" s="49">
        <f>SUM(R27:R28)</f>
        <v>0</v>
      </c>
    </row>
  </sheetData>
  <sheetProtection algorithmName="SHA-512" hashValue="4miusRMyOio8uzkhb9nWHIeaZI/y0x8AzbKhI0jXn/juqf/F4Fa3yXE/3R5B8KofPegVXBqCUtIJ69QpAn5mWg==" saltValue="ehfOFzVI2kX/kofaWTft4A==" spinCount="100000" sheet="1" objects="1" scenarios="1"/>
  <pageMargins left="0.78740157021416557" right="0.78740157021416557" top="0.78740157021416557" bottom="0.78740157021416557" header="0.59055116441514754" footer="0.59055116441514754"/>
  <pageSetup paperSize="9" scale="35" fitToHeight="0" pageOrder="overThenDown" orientation="landscape" r:id="rId1"/>
  <headerFooter>
    <oddHeader>&amp;ROBR-8A</oddHeader>
    <oddFooter>&amp;LJN št. 16-06/17&amp;RStran &amp;P od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</vt:i4>
      </vt:variant>
    </vt:vector>
  </HeadingPairs>
  <TitlesOfParts>
    <vt:vector size="6" baseType="lpstr">
      <vt:lpstr>NAVODILA</vt:lpstr>
      <vt:lpstr>1. Podatki naročnika</vt:lpstr>
      <vt:lpstr>2. Podatki o ponudniku</vt:lpstr>
      <vt:lpstr>3. Strokovne zahteve naročnika</vt:lpstr>
      <vt:lpstr>Sklop I.</vt:lpstr>
      <vt:lpstr>'Sklop I.'!Tiskanje_naslovov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puhekm</dc:creator>
  <cp:lastModifiedBy>turkb</cp:lastModifiedBy>
  <dcterms:created xsi:type="dcterms:W3CDTF">2017-03-10T07:25:44Z</dcterms:created>
  <dcterms:modified xsi:type="dcterms:W3CDTF">2017-03-16T10:30:10Z</dcterms:modified>
</cp:coreProperties>
</file>